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37000974_SOCIEDAD LAS LAJAS LTD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FACTURA'!$A$2:$J$2</definedName>
  </definedNames>
  <calcPr calcId="152511"/>
  <pivotCaches>
    <pivotCache cacheId="1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6" i="4" l="1"/>
  <c r="I23" i="4"/>
  <c r="I30" i="4" s="1"/>
  <c r="I31" i="4" s="1"/>
  <c r="H23" i="4"/>
  <c r="H30" i="4" s="1"/>
</calcChain>
</file>

<file path=xl/sharedStrings.xml><?xml version="1.0" encoding="utf-8"?>
<sst xmlns="http://schemas.openxmlformats.org/spreadsheetml/2006/main" count="98" uniqueCount="76">
  <si>
    <t>SOCIEDAD LAS LAJAS SAS</t>
  </si>
  <si>
    <t>DEPARTAMENTO DE CARTERA</t>
  </si>
  <si>
    <t>ESTADO DE CARTERA</t>
  </si>
  <si>
    <t>EMPRESA</t>
  </si>
  <si>
    <t>COMFENALCO</t>
  </si>
  <si>
    <t>FECHA DE CORTE</t>
  </si>
  <si>
    <t>REGIMEN</t>
  </si>
  <si>
    <t>CUENTA DE COBRO</t>
  </si>
  <si>
    <t>No Factura</t>
  </si>
  <si>
    <t>Fecha DE FACTURA</t>
  </si>
  <si>
    <t>FECHA RADICACION</t>
  </si>
  <si>
    <t>Documento</t>
  </si>
  <si>
    <t>Nombre del Paciente</t>
  </si>
  <si>
    <t>Vr Neto</t>
  </si>
  <si>
    <t>Vr Copago</t>
  </si>
  <si>
    <t>Vr Descuento</t>
  </si>
  <si>
    <t>Vr Facturado</t>
  </si>
  <si>
    <t>TOTAL GLOSA REALIZADA</t>
  </si>
  <si>
    <t>TOTAL GLOSA ACEPTADA</t>
  </si>
  <si>
    <t>TOTAL  GLOSA ACTA</t>
  </si>
  <si>
    <t>SALDO PENDIENTE</t>
  </si>
  <si>
    <t>CONTRIBUTIVO</t>
  </si>
  <si>
    <t>CC36996535</t>
  </si>
  <si>
    <t>ROSERO CANDO YOLANDA MERCEDES</t>
  </si>
  <si>
    <t>DF-9212-23 AT JUN 21</t>
  </si>
  <si>
    <t>FECL128827</t>
  </si>
  <si>
    <t>NIT 837000974-5</t>
  </si>
  <si>
    <t>SOCIEDAD LAS LAJAS LTDA</t>
  </si>
  <si>
    <t>NIT</t>
  </si>
  <si>
    <t>PRESTADOR</t>
  </si>
  <si>
    <t>ESTADO EPS DICIEMBRE 19 DE 2023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</si>
  <si>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</si>
  <si>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</si>
  <si>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</si>
  <si>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</si>
  <si>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</si>
  <si>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</si>
  <si>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</si>
  <si>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</si>
  <si>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</si>
  <si>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</si>
  <si>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</si>
  <si>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</si>
  <si>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</si>
  <si>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</si>
  <si>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</si>
  <si>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</si>
  <si>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</si>
  <si>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</si>
  <si>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</si>
  <si>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</si>
  <si>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</si>
  <si>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</si>
  <si>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</si>
  <si>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</si>
  <si>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</si>
  <si>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</si>
  <si>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</si>
  <si>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</si>
  <si>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</si>
  <si>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</si>
  <si>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</si>
  <si>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 DICIEMBRE 19 DE 2023</t>
  </si>
  <si>
    <t>Señores: HOSPITAL LAS LAJAS</t>
  </si>
  <si>
    <t>NIT: 837000974</t>
  </si>
  <si>
    <t>A continuacion me permito remitir nuestra respuesta al estado de cartera presentado en la fecha: 12/12/2023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</si>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</sst>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dd/mm/yyyy;@"/>
    <numFmt numFmtId="169" formatCode="[$-240A]d&quot; de &quot;mmmm&quot; de &quot;yyyy;@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_-* #,##0_-;\-* #,##0_-;_-* &quot;-&quot;_-;_-@_-"/>
    <numFmt numFmtId="173" formatCode="&quot;$&quot;\ #,##0;[Red]&quot;$&quot;\ #,##0"/>
    <numFmt numFmtId="176" formatCode="[$$-240A]\ #,##0;\-[$$-240A]\ #,##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Imprint MT Shadow"/>
      <family val="5"/>
    </font>
    <font>
      <b/>
      <sz val="12"/>
      <color rgb="FF00B0F0"/>
      <name val="Imprint MT Shadow"/>
      <family val="5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Calibri Light"/>
      <family val="2"/>
      <scheme val="maj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5" fontId="0" fillId="0" borderId="0" xfId="1" applyNumberFormat="1" applyFont="1" applyFill="1"/>
    <xf numFmtId="0" fontId="3" fillId="0" borderId="0" xfId="0" applyFont="1"/>
    <xf numFmtId="14" fontId="0" fillId="0" borderId="0" xfId="0" applyNumberFormat="1"/>
    <xf numFmtId="3" fontId="6" fillId="0" borderId="0" xfId="2" applyNumberFormat="1" applyFont="1" applyAlignment="1">
      <alignment horizontal="right"/>
    </xf>
    <xf numFmtId="3" fontId="6" fillId="0" borderId="0" xfId="2" applyNumberFormat="1" applyFont="1"/>
    <xf numFmtId="1" fontId="7" fillId="2" borderId="1" xfId="2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right" vertical="center"/>
    </xf>
    <xf numFmtId="0" fontId="7" fillId="2" borderId="1" xfId="2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/>
    </xf>
    <xf numFmtId="0" fontId="0" fillId="0" borderId="1" xfId="0" applyBorder="1"/>
    <xf numFmtId="0" fontId="8" fillId="0" borderId="1" xfId="3" applyFont="1" applyBorder="1"/>
    <xf numFmtId="49" fontId="8" fillId="0" borderId="1" xfId="3" applyNumberFormat="1" applyFont="1" applyBorder="1"/>
    <xf numFmtId="166" fontId="8" fillId="0" borderId="1" xfId="3" applyNumberFormat="1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3" fontId="7" fillId="0" borderId="1" xfId="2" applyNumberFormat="1" applyFont="1" applyBorder="1" applyAlignment="1">
      <alignment horizontal="center" vertical="center"/>
    </xf>
    <xf numFmtId="3" fontId="7" fillId="0" borderId="1" xfId="4" applyNumberFormat="1" applyFont="1" applyBorder="1" applyAlignment="1">
      <alignment horizontal="center" vertical="center" wrapText="1"/>
    </xf>
    <xf numFmtId="164" fontId="7" fillId="0" borderId="1" xfId="5" applyFont="1" applyFill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right"/>
    </xf>
    <xf numFmtId="3" fontId="6" fillId="0" borderId="1" xfId="2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4" fillId="0" borderId="0" xfId="1" applyNumberFormat="1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165" fontId="0" fillId="0" borderId="0" xfId="0" applyNumberFormat="1"/>
    <xf numFmtId="0" fontId="9" fillId="0" borderId="0" xfId="6" applyFont="1"/>
    <xf numFmtId="0" fontId="9" fillId="0" borderId="2" xfId="6" applyFont="1" applyBorder="1" applyAlignment="1">
      <alignment horizontal="centerContinuous"/>
    </xf>
    <xf numFmtId="0" fontId="9" fillId="0" borderId="3" xfId="6" applyFont="1" applyBorder="1" applyAlignment="1">
      <alignment horizontal="centerContinuous"/>
    </xf>
    <xf numFmtId="0" fontId="10" fillId="0" borderId="2" xfId="6" applyFont="1" applyBorder="1" applyAlignment="1">
      <alignment horizontal="centerContinuous" vertical="center"/>
    </xf>
    <xf numFmtId="0" fontId="10" fillId="0" borderId="4" xfId="6" applyFont="1" applyBorder="1" applyAlignment="1">
      <alignment horizontal="centerContinuous" vertical="center"/>
    </xf>
    <xf numFmtId="0" fontId="10" fillId="0" borderId="3" xfId="6" applyFont="1" applyBorder="1" applyAlignment="1">
      <alignment horizontal="centerContinuous" vertical="center"/>
    </xf>
    <xf numFmtId="0" fontId="10" fillId="0" borderId="5" xfId="6" applyFont="1" applyBorder="1" applyAlignment="1">
      <alignment horizontal="centerContinuous" vertical="center"/>
    </xf>
    <xf numFmtId="0" fontId="9" fillId="0" borderId="6" xfId="6" applyFont="1" applyBorder="1" applyAlignment="1">
      <alignment horizontal="centerContinuous"/>
    </xf>
    <xf numFmtId="0" fontId="9" fillId="0" borderId="7" xfId="6" applyFont="1" applyBorder="1" applyAlignment="1">
      <alignment horizontal="centerContinuous"/>
    </xf>
    <xf numFmtId="0" fontId="10" fillId="0" borderId="8" xfId="6" applyFont="1" applyBorder="1" applyAlignment="1">
      <alignment horizontal="centerContinuous" vertical="center"/>
    </xf>
    <xf numFmtId="0" fontId="10" fillId="0" borderId="9" xfId="6" applyFont="1" applyBorder="1" applyAlignment="1">
      <alignment horizontal="centerContinuous" vertical="center"/>
    </xf>
    <xf numFmtId="0" fontId="10" fillId="0" borderId="10" xfId="6" applyFont="1" applyBorder="1" applyAlignment="1">
      <alignment horizontal="centerContinuous" vertical="center"/>
    </xf>
    <xf numFmtId="0" fontId="10" fillId="0" borderId="11" xfId="6" applyFont="1" applyBorder="1" applyAlignment="1">
      <alignment horizontal="centerContinuous" vertical="center"/>
    </xf>
    <xf numFmtId="0" fontId="10" fillId="0" borderId="6" xfId="6" applyFont="1" applyBorder="1" applyAlignment="1">
      <alignment horizontal="centerContinuous" vertical="center"/>
    </xf>
    <xf numFmtId="0" fontId="10" fillId="0" borderId="0" xfId="6" applyFont="1" applyAlignment="1">
      <alignment horizontal="centerContinuous" vertical="center"/>
    </xf>
    <xf numFmtId="0" fontId="10" fillId="0" borderId="7" xfId="6" applyFont="1" applyBorder="1" applyAlignment="1">
      <alignment horizontal="centerContinuous" vertical="center"/>
    </xf>
    <xf numFmtId="0" fontId="10" fillId="0" borderId="12" xfId="6" applyFont="1" applyBorder="1" applyAlignment="1">
      <alignment horizontal="centerContinuous" vertical="center"/>
    </xf>
    <xf numFmtId="0" fontId="9" fillId="0" borderId="8" xfId="6" applyFont="1" applyBorder="1" applyAlignment="1">
      <alignment horizontal="centerContinuous"/>
    </xf>
    <xf numFmtId="0" fontId="9" fillId="0" borderId="10" xfId="6" applyFont="1" applyBorder="1" applyAlignment="1">
      <alignment horizontal="centerContinuous"/>
    </xf>
    <xf numFmtId="0" fontId="9" fillId="0" borderId="6" xfId="6" applyFont="1" applyBorder="1"/>
    <xf numFmtId="0" fontId="9" fillId="0" borderId="7" xfId="6" applyFont="1" applyBorder="1"/>
    <xf numFmtId="0" fontId="10" fillId="0" borderId="0" xfId="6" applyFont="1"/>
    <xf numFmtId="14" fontId="9" fillId="0" borderId="0" xfId="6" applyNumberFormat="1" applyFont="1"/>
    <xf numFmtId="169" fontId="9" fillId="0" borderId="0" xfId="6" applyNumberFormat="1" applyFont="1"/>
    <xf numFmtId="14" fontId="9" fillId="0" borderId="0" xfId="6" applyNumberFormat="1" applyFont="1" applyAlignment="1">
      <alignment horizontal="left"/>
    </xf>
    <xf numFmtId="0" fontId="10" fillId="0" borderId="0" xfId="6" applyFont="1" applyAlignment="1">
      <alignment horizontal="center"/>
    </xf>
    <xf numFmtId="1" fontId="10" fillId="0" borderId="0" xfId="7" applyNumberFormat="1" applyFont="1" applyAlignment="1">
      <alignment horizontal="center"/>
    </xf>
    <xf numFmtId="171" fontId="10" fillId="0" borderId="0" xfId="8" applyNumberFormat="1" applyFont="1" applyAlignment="1">
      <alignment horizontal="right"/>
    </xf>
    <xf numFmtId="171" fontId="9" fillId="0" borderId="0" xfId="8" applyNumberFormat="1" applyFont="1"/>
    <xf numFmtId="1" fontId="9" fillId="0" borderId="0" xfId="7" applyNumberFormat="1" applyFont="1" applyAlignment="1">
      <alignment horizontal="center"/>
    </xf>
    <xf numFmtId="171" fontId="9" fillId="0" borderId="0" xfId="8" applyNumberFormat="1" applyFont="1" applyAlignment="1">
      <alignment horizontal="right"/>
    </xf>
    <xf numFmtId="172" fontId="9" fillId="0" borderId="0" xfId="9" applyFont="1"/>
    <xf numFmtId="43" fontId="9" fillId="0" borderId="0" xfId="7" applyFont="1" applyAlignment="1">
      <alignment horizontal="center"/>
    </xf>
    <xf numFmtId="171" fontId="9" fillId="0" borderId="0" xfId="6" applyNumberFormat="1" applyFont="1"/>
    <xf numFmtId="43" fontId="9" fillId="0" borderId="9" xfId="7" applyFont="1" applyBorder="1" applyAlignment="1">
      <alignment horizontal="center"/>
    </xf>
    <xf numFmtId="171" fontId="9" fillId="0" borderId="9" xfId="8" applyNumberFormat="1" applyFont="1" applyBorder="1" applyAlignment="1">
      <alignment horizontal="right"/>
    </xf>
    <xf numFmtId="43" fontId="10" fillId="0" borderId="0" xfId="7" applyFont="1" applyAlignment="1">
      <alignment horizontal="center"/>
    </xf>
    <xf numFmtId="1" fontId="10" fillId="0" borderId="13" xfId="7" applyNumberFormat="1" applyFont="1" applyBorder="1" applyAlignment="1">
      <alignment horizontal="center"/>
    </xf>
    <xf numFmtId="171" fontId="10" fillId="0" borderId="13" xfId="8" applyNumberFormat="1" applyFont="1" applyBorder="1" applyAlignment="1">
      <alignment horizontal="right"/>
    </xf>
    <xf numFmtId="43" fontId="9" fillId="0" borderId="0" xfId="7" applyFont="1"/>
    <xf numFmtId="173" fontId="9" fillId="0" borderId="0" xfId="6" applyNumberFormat="1" applyFont="1"/>
    <xf numFmtId="173" fontId="10" fillId="0" borderId="9" xfId="6" applyNumberFormat="1" applyFont="1" applyBorder="1"/>
    <xf numFmtId="173" fontId="9" fillId="0" borderId="9" xfId="6" applyNumberFormat="1" applyFont="1" applyBorder="1"/>
    <xf numFmtId="43" fontId="10" fillId="0" borderId="9" xfId="7" applyFont="1" applyBorder="1"/>
    <xf numFmtId="171" fontId="9" fillId="0" borderId="9" xfId="8" applyNumberFormat="1" applyFont="1" applyBorder="1"/>
    <xf numFmtId="173" fontId="10" fillId="0" borderId="0" xfId="6" applyNumberFormat="1" applyFont="1"/>
    <xf numFmtId="0" fontId="11" fillId="0" borderId="0" xfId="6" applyFont="1" applyAlignment="1">
      <alignment horizontal="center" vertical="center" wrapText="1"/>
    </xf>
    <xf numFmtId="0" fontId="9" fillId="0" borderId="8" xfId="6" applyFont="1" applyBorder="1"/>
    <xf numFmtId="0" fontId="9" fillId="0" borderId="9" xfId="6" applyFont="1" applyBorder="1"/>
    <xf numFmtId="0" fontId="9" fillId="0" borderId="10" xfId="6" applyFont="1" applyBorder="1"/>
    <xf numFmtId="0" fontId="9" fillId="0" borderId="0" xfId="7" applyNumberFormat="1" applyFont="1" applyAlignment="1">
      <alignment horizontal="center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/>
    </xf>
    <xf numFmtId="0" fontId="10" fillId="0" borderId="2" xfId="6" applyFont="1" applyBorder="1" applyAlignment="1">
      <alignment horizontal="center" vertical="center"/>
    </xf>
    <xf numFmtId="0" fontId="10" fillId="0" borderId="4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/>
    </xf>
    <xf numFmtId="0" fontId="10" fillId="0" borderId="5" xfId="6" applyFont="1" applyBorder="1" applyAlignment="1">
      <alignment horizontal="center" vertical="center"/>
    </xf>
    <xf numFmtId="0" fontId="9" fillId="0" borderId="8" xfId="6" applyFont="1" applyBorder="1" applyAlignment="1">
      <alignment horizontal="center"/>
    </xf>
    <xf numFmtId="0" fontId="9" fillId="0" borderId="10" xfId="6" applyFont="1" applyBorder="1" applyAlignment="1">
      <alignment horizontal="center"/>
    </xf>
    <xf numFmtId="0" fontId="10" fillId="0" borderId="14" xfId="6" applyFont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6" xfId="6" applyFont="1" applyBorder="1" applyAlignment="1">
      <alignment horizontal="center" vertical="center" wrapText="1"/>
    </xf>
    <xf numFmtId="0" fontId="10" fillId="0" borderId="17" xfId="6" applyFont="1" applyBorder="1" applyAlignment="1">
      <alignment horizontal="center" vertical="center"/>
    </xf>
    <xf numFmtId="0" fontId="9" fillId="4" borderId="0" xfId="6" applyFont="1" applyFill="1"/>
    <xf numFmtId="165" fontId="10" fillId="0" borderId="0" xfId="1" applyNumberFormat="1" applyFont="1"/>
    <xf numFmtId="176" fontId="10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center"/>
    </xf>
    <xf numFmtId="176" fontId="9" fillId="0" borderId="0" xfId="1" applyNumberFormat="1" applyFont="1" applyAlignment="1">
      <alignment horizontal="right"/>
    </xf>
    <xf numFmtId="165" fontId="9" fillId="0" borderId="18" xfId="1" applyNumberFormat="1" applyFont="1" applyBorder="1" applyAlignment="1">
      <alignment horizontal="center"/>
    </xf>
    <xf numFmtId="176" fontId="9" fillId="0" borderId="1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center"/>
    </xf>
    <xf numFmtId="176" fontId="9" fillId="0" borderId="13" xfId="1" applyNumberFormat="1" applyFont="1" applyBorder="1" applyAlignment="1">
      <alignment horizontal="right"/>
    </xf>
    <xf numFmtId="173" fontId="9" fillId="0" borderId="0" xfId="6" applyNumberFormat="1" applyFont="1" applyAlignment="1">
      <alignment horizontal="right"/>
    </xf>
  </cellXfs>
  <cellStyles count="10">
    <cellStyle name="Millares" xfId="1" builtinId="3"/>
    <cellStyle name="Millares [0] 2" xfId="9"/>
    <cellStyle name="Millares 2" xfId="5"/>
    <cellStyle name="Millares 3" xfId="7"/>
    <cellStyle name="Moneda 2" xfId="8"/>
    <cellStyle name="Normal" xfId="0" builtinId="0"/>
    <cellStyle name="Normal 10 2" xfId="3"/>
    <cellStyle name="Normal 107 2" xfId="4"/>
    <cellStyle name="Normal 2 2" xfId="6"/>
    <cellStyle name="Normal 3 2" xfId="2"/>
  </cellStyles>
  <dxfs count="8"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8" formatCode="_-* #,##0.0_-;\-* #,##0.0_-;_-* &quot;-&quot;??_-;_-@_-"/>
    </dxf>
    <dxf>
      <numFmt numFmtId="165" formatCode="_-* #,##0_-;\-* #,##0_-;_-* &quot;-&quot;??_-;_-@_-"/>
    </dxf>
    <dxf>
      <numFmt numFmtId="168" formatCode="_-* #,##0.0_-;\-* #,##0.0_-;_-* &quot;-&quot;??_-;_-@_-"/>
    </dxf>
    <dxf>
      <numFmt numFmtId="164" formatCode="_-* #,##0.00_-;\-* #,##0.00_-;_-* &quot;-&quot;??_-;_-@_-"/>
    </dxf>
    <dxf>
      <numFmt numFmtId="164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1</xdr:row>
      <xdr:rowOff>9525</xdr:rowOff>
    </xdr:from>
    <xdr:to>
      <xdr:col>2</xdr:col>
      <xdr:colOff>552449</xdr:colOff>
      <xdr:row>7</xdr:row>
      <xdr:rowOff>99179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7B11C186-F4D4-4FA5-B577-3AD12FEFB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4" y="200025"/>
          <a:ext cx="1857375" cy="1232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491021527778" createdVersion="5" refreshedVersion="5" minRefreshableVersion="3" recordCount="1">
  <cacheSource type="worksheet">
    <worksheetSource ref="A2:K3" sheet="ESTADO DE CADA FACTURA"/>
  </cacheSource>
  <cacheFields count="11">
    <cacheField name="NIT" numFmtId="0">
      <sharedItems containsSemiMixedTypes="0" containsString="0" containsNumber="1" containsInteger="1" minValue="837000974" maxValue="837000974"/>
    </cacheField>
    <cacheField name="PRESTADOR" numFmtId="0">
      <sharedItems/>
    </cacheField>
    <cacheField name="No Factura" numFmtId="0">
      <sharedItems/>
    </cacheField>
    <cacheField name="Fecha DE FACTURA" numFmtId="14">
      <sharedItems containsSemiMixedTypes="0" containsNonDate="0" containsDate="1" containsString="0" minDate="2023-06-16T00:00:00" maxDate="2023-06-17T00:00:00"/>
    </cacheField>
    <cacheField name="FECHA RADICACION" numFmtId="14">
      <sharedItems containsSemiMixedTypes="0" containsNonDate="0" containsDate="1" containsString="0" minDate="2023-07-10T00:00:00" maxDate="2023-07-11T00:00:00"/>
    </cacheField>
    <cacheField name="Documento" numFmtId="0">
      <sharedItems/>
    </cacheField>
    <cacheField name="Nombre del Paciente" numFmtId="0">
      <sharedItems/>
    </cacheField>
    <cacheField name="Vr Neto" numFmtId="165">
      <sharedItems containsSemiMixedTypes="0" containsString="0" containsNumber="1" containsInteger="1" minValue="576149" maxValue="576149"/>
    </cacheField>
    <cacheField name="Vr Facturado" numFmtId="165">
      <sharedItems containsSemiMixedTypes="0" containsString="0" containsNumber="1" containsInteger="1" minValue="576149" maxValue="576149"/>
    </cacheField>
    <cacheField name="SALDO PENDIENTE" numFmtId="165">
      <sharedItems containsSemiMixedTypes="0" containsString="0" containsNumber="1" containsInteger="1" minValue="576149" maxValue="576149"/>
    </cacheField>
    <cacheField name="ESTADO EPS DICIEMBRE 19 DE 2023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37000974"/>
    <s v="SOCIEDAD LAS LAJAS LTDA"/>
    <s v="FECL128827"/>
    <d v="2023-06-16T00:00:00"/>
    <d v="2023-07-10T00:00:00"/>
    <s v="CC36996535"/>
    <s v="ROSERO CANDO YOLANDA MERCEDES"/>
    <n v="576149"/>
    <n v="576149"/>
    <n v="57614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1">
    <pivotField showAll="0"/>
    <pivotField showAll="0"/>
    <pivotField showAll="0"/>
    <pivotField numFmtId="14" showAll="0"/>
    <pivotField numFmtId="14" showAll="0"/>
    <pivotField showAll="0"/>
    <pivotField showAll="0"/>
    <pivotField numFmtId="165" showAll="0"/>
    <pivotField numFmtId="165" showAll="0"/>
    <pivotField dataField="1" numFmtId="165" showAll="0"/>
    <pivotField axis="axisRow" showAll="0">
      <items count="2">
        <item x="0"/>
        <item t="default"/>
      </items>
    </pivotField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165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>
      <selection activeCell="C10" sqref="C10:O11"/>
    </sheetView>
  </sheetViews>
  <sheetFormatPr baseColWidth="10" defaultRowHeight="14.5"/>
  <sheetData>
    <row r="1" spans="1:15">
      <c r="C1" s="1"/>
      <c r="D1" s="2"/>
      <c r="F1" s="3"/>
      <c r="G1" s="3"/>
      <c r="H1" s="3"/>
      <c r="I1" s="3"/>
      <c r="J1" s="3"/>
      <c r="K1" s="3"/>
      <c r="L1" s="3"/>
    </row>
    <row r="2" spans="1:15" ht="21">
      <c r="C2" s="1"/>
      <c r="D2" s="2"/>
      <c r="E2" s="23" t="s">
        <v>0</v>
      </c>
      <c r="F2" s="23"/>
      <c r="G2" s="23"/>
      <c r="H2" s="23"/>
      <c r="I2" s="23"/>
      <c r="J2" s="23"/>
      <c r="K2" s="23"/>
      <c r="L2" s="23"/>
    </row>
    <row r="3" spans="1:15" ht="15.5">
      <c r="C3" s="1"/>
      <c r="D3" s="2"/>
      <c r="E3" s="24" t="s">
        <v>26</v>
      </c>
      <c r="F3" s="24"/>
      <c r="G3" s="24"/>
      <c r="H3" s="24"/>
      <c r="I3" s="24"/>
      <c r="J3" s="24"/>
      <c r="K3" s="24"/>
      <c r="L3" s="24"/>
    </row>
    <row r="4" spans="1:15" ht="15.5">
      <c r="C4" s="1"/>
      <c r="D4" s="2"/>
      <c r="E4" s="24" t="s">
        <v>1</v>
      </c>
      <c r="F4" s="24"/>
      <c r="G4" s="24"/>
      <c r="H4" s="24"/>
      <c r="I4" s="24"/>
      <c r="J4" s="24"/>
      <c r="K4" s="24"/>
      <c r="L4" s="24"/>
    </row>
    <row r="5" spans="1:15" ht="15.5">
      <c r="C5" s="1"/>
      <c r="D5" s="2"/>
      <c r="E5" s="24" t="s">
        <v>2</v>
      </c>
      <c r="F5" s="24"/>
      <c r="G5" s="24"/>
      <c r="H5" s="24"/>
      <c r="I5" s="24"/>
      <c r="J5" s="24"/>
      <c r="K5" s="24"/>
      <c r="L5" s="24"/>
    </row>
    <row r="6" spans="1:15" ht="15.5">
      <c r="C6" s="1"/>
      <c r="D6" s="4" t="s">
        <v>3</v>
      </c>
      <c r="E6" s="25" t="s">
        <v>4</v>
      </c>
      <c r="F6" s="25"/>
      <c r="G6" s="25"/>
      <c r="H6" s="25"/>
      <c r="I6" s="25"/>
      <c r="J6" s="25"/>
      <c r="K6" s="25"/>
      <c r="L6" s="25"/>
    </row>
    <row r="7" spans="1:15">
      <c r="C7" s="1"/>
    </row>
    <row r="8" spans="1:15" ht="15.5">
      <c r="C8" s="1"/>
      <c r="D8" s="4" t="s">
        <v>5</v>
      </c>
      <c r="F8" s="5">
        <v>45260</v>
      </c>
      <c r="L8" s="6"/>
      <c r="M8" s="6"/>
      <c r="N8" s="6"/>
      <c r="O8" s="7"/>
    </row>
    <row r="9" spans="1:15">
      <c r="C9" s="1"/>
    </row>
    <row r="10" spans="1:15" ht="34.5">
      <c r="A10" s="8" t="s">
        <v>6</v>
      </c>
      <c r="B10" s="8" t="s">
        <v>7</v>
      </c>
      <c r="C10" s="9" t="s">
        <v>8</v>
      </c>
      <c r="D10" s="10" t="s">
        <v>9</v>
      </c>
      <c r="E10" s="11" t="s">
        <v>10</v>
      </c>
      <c r="F10" s="10" t="s">
        <v>11</v>
      </c>
      <c r="G10" s="10" t="s">
        <v>12</v>
      </c>
      <c r="H10" s="12" t="s">
        <v>13</v>
      </c>
      <c r="I10" s="18" t="s">
        <v>14</v>
      </c>
      <c r="J10" s="18" t="s">
        <v>15</v>
      </c>
      <c r="K10" s="18" t="s">
        <v>16</v>
      </c>
      <c r="L10" s="19" t="s">
        <v>17</v>
      </c>
      <c r="M10" s="19" t="s">
        <v>18</v>
      </c>
      <c r="N10" s="19" t="s">
        <v>19</v>
      </c>
      <c r="O10" s="20" t="s">
        <v>20</v>
      </c>
    </row>
    <row r="11" spans="1:15">
      <c r="A11" s="13" t="s">
        <v>21</v>
      </c>
      <c r="B11" s="14" t="s">
        <v>24</v>
      </c>
      <c r="C11" s="15" t="s">
        <v>25</v>
      </c>
      <c r="D11" s="16">
        <v>45093</v>
      </c>
      <c r="E11" s="16">
        <v>45117</v>
      </c>
      <c r="F11" s="15" t="s">
        <v>22</v>
      </c>
      <c r="G11" s="15" t="s">
        <v>23</v>
      </c>
      <c r="H11" s="17">
        <v>576149</v>
      </c>
      <c r="I11" s="17">
        <v>0</v>
      </c>
      <c r="J11" s="17">
        <v>0</v>
      </c>
      <c r="K11" s="17">
        <v>576149</v>
      </c>
      <c r="L11" s="21">
        <v>0</v>
      </c>
      <c r="M11" s="21">
        <v>0</v>
      </c>
      <c r="N11" s="21">
        <v>0</v>
      </c>
      <c r="O11" s="22">
        <v>576149</v>
      </c>
    </row>
  </sheetData>
  <mergeCells count="5">
    <mergeCell ref="E2:L2"/>
    <mergeCell ref="E3:L3"/>
    <mergeCell ref="E4:L4"/>
    <mergeCell ref="E5:L5"/>
    <mergeCell ref="E6:L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4" sqref="B14"/>
    </sheetView>
  </sheetViews>
  <sheetFormatPr baseColWidth="10" defaultRowHeight="14.5"/>
  <cols>
    <col min="1" max="1" width="21.08984375" bestFit="1" customWidth="1"/>
    <col min="2" max="2" width="14.54296875" customWidth="1"/>
    <col min="3" max="3" width="15.1796875" customWidth="1"/>
  </cols>
  <sheetData>
    <row r="3" spans="1:3">
      <c r="A3" s="31" t="s">
        <v>33</v>
      </c>
      <c r="B3" t="s">
        <v>34</v>
      </c>
      <c r="C3" t="s">
        <v>35</v>
      </c>
    </row>
    <row r="4" spans="1:3">
      <c r="A4" s="2" t="s">
        <v>31</v>
      </c>
      <c r="B4" s="32">
        <v>1</v>
      </c>
      <c r="C4" s="33">
        <v>576149</v>
      </c>
    </row>
    <row r="5" spans="1:3">
      <c r="A5" s="2" t="s">
        <v>32</v>
      </c>
      <c r="B5" s="32">
        <v>1</v>
      </c>
      <c r="C5" s="33">
        <v>576149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"/>
  <sheetViews>
    <sheetView workbookViewId="0">
      <selection activeCell="A2" sqref="A2:K3"/>
    </sheetView>
  </sheetViews>
  <sheetFormatPr baseColWidth="10" defaultRowHeight="14.5"/>
  <cols>
    <col min="2" max="2" width="27.54296875" customWidth="1"/>
    <col min="5" max="5" width="12.54296875" customWidth="1"/>
    <col min="7" max="7" width="28.7265625" customWidth="1"/>
    <col min="8" max="10" width="11.08984375" bestFit="1" customWidth="1"/>
    <col min="11" max="11" width="22.7265625" customWidth="1"/>
  </cols>
  <sheetData>
    <row r="2" spans="1:11" s="27" customFormat="1" ht="43.5">
      <c r="A2" s="26" t="s">
        <v>28</v>
      </c>
      <c r="B2" s="26" t="s">
        <v>29</v>
      </c>
      <c r="C2" s="30" t="s">
        <v>8</v>
      </c>
      <c r="D2" s="26" t="s">
        <v>9</v>
      </c>
      <c r="E2" s="26" t="s">
        <v>10</v>
      </c>
      <c r="F2" s="26" t="s">
        <v>11</v>
      </c>
      <c r="G2" s="26" t="s">
        <v>12</v>
      </c>
      <c r="H2" s="26" t="s">
        <v>13</v>
      </c>
      <c r="I2" s="26" t="s">
        <v>16</v>
      </c>
      <c r="J2" s="30" t="s">
        <v>20</v>
      </c>
      <c r="K2" s="30" t="s">
        <v>30</v>
      </c>
    </row>
    <row r="3" spans="1:11">
      <c r="A3" s="13">
        <v>837000974</v>
      </c>
      <c r="B3" s="13" t="s">
        <v>27</v>
      </c>
      <c r="C3" s="13" t="s">
        <v>25</v>
      </c>
      <c r="D3" s="28">
        <v>45093</v>
      </c>
      <c r="E3" s="28">
        <v>45117</v>
      </c>
      <c r="F3" s="13" t="s">
        <v>22</v>
      </c>
      <c r="G3" s="13" t="s">
        <v>23</v>
      </c>
      <c r="H3" s="29">
        <v>576149</v>
      </c>
      <c r="I3" s="29">
        <v>576149</v>
      </c>
      <c r="J3" s="29">
        <v>576149</v>
      </c>
      <c r="K3" s="13" t="s">
        <v>31</v>
      </c>
    </row>
  </sheetData>
  <autoFilter ref="A2:J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4" zoomScaleNormal="100" workbookViewId="0">
      <selection activeCell="I20" sqref="I20"/>
    </sheetView>
  </sheetViews>
  <sheetFormatPr baseColWidth="10" defaultRowHeight="12.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10.90625" style="34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2" bestFit="1" customWidth="1"/>
    <col min="14" max="14" width="13.81640625" style="34" bestFit="1" customWidth="1"/>
    <col min="15" max="15" width="14.816406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/>
    <row r="2" spans="2:10" ht="19.5" customHeight="1">
      <c r="B2" s="35"/>
      <c r="C2" s="36"/>
      <c r="D2" s="37" t="s">
        <v>36</v>
      </c>
      <c r="E2" s="38"/>
      <c r="F2" s="38"/>
      <c r="G2" s="38"/>
      <c r="H2" s="38"/>
      <c r="I2" s="39"/>
      <c r="J2" s="40" t="s">
        <v>37</v>
      </c>
    </row>
    <row r="3" spans="2:10" ht="4.5" customHeight="1" thickBot="1">
      <c r="B3" s="41"/>
      <c r="C3" s="42"/>
      <c r="D3" s="43"/>
      <c r="E3" s="44"/>
      <c r="F3" s="44"/>
      <c r="G3" s="44"/>
      <c r="H3" s="44"/>
      <c r="I3" s="45"/>
      <c r="J3" s="46"/>
    </row>
    <row r="4" spans="2:10" ht="13">
      <c r="B4" s="41"/>
      <c r="C4" s="42"/>
      <c r="D4" s="37" t="s">
        <v>38</v>
      </c>
      <c r="E4" s="38"/>
      <c r="F4" s="38"/>
      <c r="G4" s="38"/>
      <c r="H4" s="38"/>
      <c r="I4" s="39"/>
      <c r="J4" s="40" t="s">
        <v>39</v>
      </c>
    </row>
    <row r="5" spans="2:10" ht="5.25" customHeight="1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>
      <c r="B7" s="53"/>
      <c r="J7" s="54"/>
    </row>
    <row r="8" spans="2:10" ht="9" customHeight="1">
      <c r="B8" s="53"/>
      <c r="J8" s="54"/>
    </row>
    <row r="9" spans="2:10" ht="13">
      <c r="B9" s="53"/>
      <c r="C9" s="55" t="s">
        <v>62</v>
      </c>
      <c r="E9" s="56"/>
      <c r="H9" s="57"/>
      <c r="J9" s="54"/>
    </row>
    <row r="10" spans="2:10" ht="8.25" customHeight="1">
      <c r="B10" s="53"/>
      <c r="J10" s="54"/>
    </row>
    <row r="11" spans="2:10" ht="13">
      <c r="B11" s="53"/>
      <c r="C11" s="55" t="s">
        <v>63</v>
      </c>
      <c r="J11" s="54"/>
    </row>
    <row r="12" spans="2:10" ht="13">
      <c r="B12" s="53"/>
      <c r="C12" s="55" t="s">
        <v>64</v>
      </c>
      <c r="J12" s="54"/>
    </row>
    <row r="13" spans="2:10">
      <c r="B13" s="53"/>
      <c r="J13" s="54"/>
    </row>
    <row r="14" spans="2:10">
      <c r="B14" s="53"/>
      <c r="C14" s="34" t="s">
        <v>65</v>
      </c>
      <c r="J14" s="54"/>
    </row>
    <row r="15" spans="2:10" ht="9" customHeight="1">
      <c r="B15" s="53"/>
      <c r="C15" s="58"/>
      <c r="J15" s="54"/>
    </row>
    <row r="16" spans="2:10" ht="13">
      <c r="B16" s="53"/>
      <c r="C16" s="34" t="s">
        <v>40</v>
      </c>
      <c r="D16" s="56"/>
      <c r="H16" s="59" t="s">
        <v>41</v>
      </c>
      <c r="I16" s="59" t="s">
        <v>42</v>
      </c>
      <c r="J16" s="54"/>
    </row>
    <row r="17" spans="2:15" ht="13">
      <c r="B17" s="53"/>
      <c r="C17" s="55" t="s">
        <v>43</v>
      </c>
      <c r="D17" s="55"/>
      <c r="E17" s="55"/>
      <c r="F17" s="55"/>
      <c r="H17" s="60">
        <v>1</v>
      </c>
      <c r="I17" s="61">
        <v>576149</v>
      </c>
      <c r="J17" s="54"/>
    </row>
    <row r="18" spans="2:15">
      <c r="B18" s="53"/>
      <c r="C18" s="34" t="s">
        <v>44</v>
      </c>
      <c r="H18" s="63"/>
      <c r="I18" s="64">
        <v>0</v>
      </c>
      <c r="J18" s="54"/>
    </row>
    <row r="19" spans="2:15">
      <c r="B19" s="53"/>
      <c r="C19" s="34" t="s">
        <v>45</v>
      </c>
      <c r="H19" s="63"/>
      <c r="I19" s="64">
        <v>0</v>
      </c>
      <c r="J19" s="54"/>
      <c r="O19" s="65"/>
    </row>
    <row r="20" spans="2:15">
      <c r="B20" s="53"/>
      <c r="C20" s="34" t="s">
        <v>46</v>
      </c>
      <c r="H20" s="84">
        <v>1</v>
      </c>
      <c r="I20" s="64">
        <v>576149</v>
      </c>
      <c r="J20" s="54"/>
      <c r="O20" s="65"/>
    </row>
    <row r="21" spans="2:15">
      <c r="B21" s="53"/>
      <c r="C21" s="34" t="s">
        <v>47</v>
      </c>
      <c r="H21" s="66"/>
      <c r="I21" s="64">
        <v>0</v>
      </c>
      <c r="J21" s="54"/>
      <c r="N21" s="67"/>
      <c r="O21" s="65"/>
    </row>
    <row r="22" spans="2:15" ht="13" thickBot="1">
      <c r="B22" s="53"/>
      <c r="C22" s="34" t="s">
        <v>48</v>
      </c>
      <c r="H22" s="68"/>
      <c r="I22" s="69">
        <v>0</v>
      </c>
      <c r="J22" s="54"/>
      <c r="O22" s="65"/>
    </row>
    <row r="23" spans="2:15" ht="13">
      <c r="B23" s="53"/>
      <c r="C23" s="55" t="s">
        <v>49</v>
      </c>
      <c r="D23" s="55"/>
      <c r="E23" s="55"/>
      <c r="F23" s="55"/>
      <c r="H23" s="60">
        <f>SUM(H18:H22)</f>
        <v>1</v>
      </c>
      <c r="I23" s="61">
        <f>SUM(I18:I22)</f>
        <v>576149</v>
      </c>
      <c r="J23" s="54"/>
    </row>
    <row r="24" spans="2:15">
      <c r="B24" s="53"/>
      <c r="C24" s="34" t="s">
        <v>50</v>
      </c>
      <c r="H24" s="63"/>
      <c r="I24" s="64">
        <v>0</v>
      </c>
      <c r="J24" s="54"/>
    </row>
    <row r="25" spans="2:15" ht="13" thickBot="1">
      <c r="B25" s="53"/>
      <c r="C25" s="34" t="s">
        <v>51</v>
      </c>
      <c r="H25" s="68"/>
      <c r="I25" s="69">
        <v>0</v>
      </c>
      <c r="J25" s="54"/>
    </row>
    <row r="26" spans="2:15" ht="13">
      <c r="B26" s="53"/>
      <c r="C26" s="55" t="s">
        <v>52</v>
      </c>
      <c r="D26" s="55"/>
      <c r="E26" s="55"/>
      <c r="F26" s="55"/>
      <c r="H26" s="70"/>
      <c r="I26" s="61">
        <f>SUM(I24:I25)</f>
        <v>0</v>
      </c>
      <c r="J26" s="54"/>
    </row>
    <row r="27" spans="2:15" ht="13.5" thickBot="1">
      <c r="B27" s="53"/>
      <c r="C27" s="34" t="s">
        <v>53</v>
      </c>
      <c r="D27" s="55"/>
      <c r="E27" s="55"/>
      <c r="F27" s="55"/>
      <c r="H27" s="68"/>
      <c r="I27" s="69">
        <v>0</v>
      </c>
      <c r="J27" s="54"/>
    </row>
    <row r="28" spans="2:15" ht="13">
      <c r="B28" s="53"/>
      <c r="C28" s="55" t="s">
        <v>54</v>
      </c>
      <c r="D28" s="55"/>
      <c r="E28" s="55"/>
      <c r="F28" s="55"/>
      <c r="H28" s="66"/>
      <c r="I28" s="64"/>
      <c r="J28" s="54"/>
    </row>
    <row r="29" spans="2:15" ht="13">
      <c r="B29" s="53"/>
      <c r="C29" s="55"/>
      <c r="D29" s="55"/>
      <c r="E29" s="55"/>
      <c r="F29" s="55"/>
      <c r="H29" s="63"/>
      <c r="I29" s="61"/>
      <c r="J29" s="54"/>
    </row>
    <row r="30" spans="2:15" ht="13.5" thickBot="1">
      <c r="B30" s="53"/>
      <c r="C30" s="55" t="s">
        <v>55</v>
      </c>
      <c r="D30" s="55"/>
      <c r="H30" s="71">
        <f>SUM(H23:H24)</f>
        <v>1</v>
      </c>
      <c r="I30" s="72">
        <f>SUM(I23:I24)</f>
        <v>576149</v>
      </c>
      <c r="J30" s="54"/>
    </row>
    <row r="31" spans="2:15" ht="13.5" thickTop="1">
      <c r="B31" s="53"/>
      <c r="C31" s="55"/>
      <c r="D31" s="55"/>
      <c r="H31" s="73"/>
      <c r="I31" s="64">
        <f>I17-I30</f>
        <v>0</v>
      </c>
      <c r="J31" s="54"/>
    </row>
    <row r="32" spans="2:15" ht="13">
      <c r="B32" s="53"/>
      <c r="C32" s="55"/>
      <c r="D32" s="55"/>
      <c r="H32" s="73"/>
      <c r="I32" s="64"/>
      <c r="J32" s="54"/>
    </row>
    <row r="33" spans="2:10" ht="13">
      <c r="B33" s="53"/>
      <c r="C33" s="55"/>
      <c r="D33" s="55"/>
      <c r="H33" s="73"/>
      <c r="I33" s="64"/>
      <c r="J33" s="54"/>
    </row>
    <row r="34" spans="2:10" ht="13">
      <c r="B34" s="53"/>
      <c r="C34" s="55"/>
      <c r="D34" s="55"/>
      <c r="H34" s="73"/>
      <c r="I34" s="64"/>
      <c r="J34" s="54"/>
    </row>
    <row r="35" spans="2:10" ht="9.75" customHeight="1">
      <c r="B35" s="53"/>
      <c r="G35" s="74"/>
      <c r="H35" s="73"/>
      <c r="I35" s="62"/>
      <c r="J35" s="54"/>
    </row>
    <row r="36" spans="2:10" ht="13.5" thickBot="1">
      <c r="B36" s="53"/>
      <c r="C36" s="75"/>
      <c r="D36" s="76"/>
      <c r="H36" s="77"/>
      <c r="I36" s="78"/>
      <c r="J36" s="54"/>
    </row>
    <row r="37" spans="2:10" ht="13">
      <c r="B37" s="53"/>
      <c r="C37" s="55" t="s">
        <v>56</v>
      </c>
      <c r="D37" s="74"/>
      <c r="H37" s="79" t="s">
        <v>57</v>
      </c>
      <c r="I37" s="74"/>
      <c r="J37" s="54"/>
    </row>
    <row r="38" spans="2:10" ht="13">
      <c r="B38" s="53"/>
      <c r="C38" s="55" t="s">
        <v>58</v>
      </c>
      <c r="H38" s="55" t="s">
        <v>59</v>
      </c>
      <c r="I38" s="74"/>
      <c r="J38" s="54"/>
    </row>
    <row r="39" spans="2:10" ht="13">
      <c r="B39" s="53"/>
      <c r="H39" s="55" t="s">
        <v>60</v>
      </c>
      <c r="I39" s="74"/>
      <c r="J39" s="54"/>
    </row>
    <row r="40" spans="2:10" ht="13">
      <c r="B40" s="53"/>
      <c r="G40" s="55"/>
      <c r="H40" s="74"/>
      <c r="I40" s="74"/>
      <c r="J40" s="54"/>
    </row>
    <row r="41" spans="2:10">
      <c r="B41" s="53"/>
      <c r="C41" s="80" t="s">
        <v>61</v>
      </c>
      <c r="D41" s="80"/>
      <c r="E41" s="80"/>
      <c r="F41" s="80"/>
      <c r="G41" s="80"/>
      <c r="H41" s="80"/>
      <c r="I41" s="80"/>
      <c r="J41" s="54"/>
    </row>
    <row r="42" spans="2:10">
      <c r="B42" s="53"/>
      <c r="C42" s="80"/>
      <c r="D42" s="80"/>
      <c r="E42" s="80"/>
      <c r="F42" s="80"/>
      <c r="G42" s="80"/>
      <c r="H42" s="80"/>
      <c r="I42" s="80"/>
      <c r="J42" s="54"/>
    </row>
    <row r="43" spans="2:10" ht="7.5" customHeight="1" thickBot="1">
      <c r="B43" s="81"/>
      <c r="C43" s="82"/>
      <c r="D43" s="82"/>
      <c r="E43" s="82"/>
      <c r="F43" s="82"/>
      <c r="G43" s="76"/>
      <c r="H43" s="76"/>
      <c r="I43" s="76"/>
      <c r="J43" s="83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H15" sqref="H15"/>
    </sheetView>
  </sheetViews>
  <sheetFormatPr baseColWidth="10" defaultRowHeight="12.5"/>
  <cols>
    <col min="1" max="1" width="4.453125" style="34" customWidth="1"/>
    <col min="2" max="2" width="10.90625" style="34"/>
    <col min="3" max="3" width="18.7265625" style="34" customWidth="1"/>
    <col min="4" max="4" width="18.26953125" style="34" customWidth="1"/>
    <col min="5" max="5" width="9.1796875" style="34" customWidth="1"/>
    <col min="6" max="8" width="10.90625" style="34"/>
    <col min="9" max="9" width="19.81640625" style="34" customWidth="1"/>
    <col min="10" max="10" width="15.81640625" style="34" customWidth="1"/>
    <col min="11" max="11" width="7.179687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" ht="18" customHeight="1" thickBot="1"/>
    <row r="2" spans="2:10" ht="35.25" customHeight="1" thickBot="1">
      <c r="B2" s="85"/>
      <c r="C2" s="86"/>
      <c r="D2" s="87" t="s">
        <v>66</v>
      </c>
      <c r="E2" s="88"/>
      <c r="F2" s="88"/>
      <c r="G2" s="88"/>
      <c r="H2" s="88"/>
      <c r="I2" s="89"/>
      <c r="J2" s="90" t="s">
        <v>67</v>
      </c>
    </row>
    <row r="3" spans="2:10" ht="41.25" customHeight="1" thickBot="1">
      <c r="B3" s="91"/>
      <c r="C3" s="92"/>
      <c r="D3" s="93" t="s">
        <v>68</v>
      </c>
      <c r="E3" s="94"/>
      <c r="F3" s="94"/>
      <c r="G3" s="94"/>
      <c r="H3" s="94"/>
      <c r="I3" s="95"/>
      <c r="J3" s="96" t="s">
        <v>69</v>
      </c>
    </row>
    <row r="4" spans="2:10">
      <c r="B4" s="53"/>
      <c r="J4" s="54"/>
    </row>
    <row r="5" spans="2:10">
      <c r="B5" s="53"/>
      <c r="J5" s="54"/>
    </row>
    <row r="6" spans="2:10" ht="13">
      <c r="B6" s="53"/>
      <c r="C6" s="55" t="s">
        <v>62</v>
      </c>
      <c r="D6" s="57"/>
      <c r="E6" s="56"/>
      <c r="J6" s="54"/>
    </row>
    <row r="7" spans="2:10">
      <c r="B7" s="53"/>
      <c r="J7" s="54"/>
    </row>
    <row r="8" spans="2:10" ht="13">
      <c r="B8" s="53"/>
      <c r="C8" s="55" t="s">
        <v>63</v>
      </c>
      <c r="J8" s="54"/>
    </row>
    <row r="9" spans="2:10" ht="13">
      <c r="B9" s="53"/>
      <c r="C9" s="55" t="s">
        <v>64</v>
      </c>
      <c r="J9" s="54"/>
    </row>
    <row r="10" spans="2:10">
      <c r="B10" s="53"/>
      <c r="J10" s="54"/>
    </row>
    <row r="11" spans="2:10">
      <c r="B11" s="53"/>
      <c r="C11" s="34" t="s">
        <v>70</v>
      </c>
      <c r="J11" s="54"/>
    </row>
    <row r="12" spans="2:10">
      <c r="B12" s="53"/>
      <c r="C12" s="58"/>
      <c r="J12" s="54"/>
    </row>
    <row r="13" spans="2:10" ht="13">
      <c r="B13" s="53"/>
      <c r="C13" s="97" t="s">
        <v>75</v>
      </c>
      <c r="D13" s="56"/>
      <c r="H13" s="59" t="s">
        <v>41</v>
      </c>
      <c r="I13" s="59" t="s">
        <v>42</v>
      </c>
      <c r="J13" s="54"/>
    </row>
    <row r="14" spans="2:10" ht="13">
      <c r="B14" s="53"/>
      <c r="C14" s="55" t="s">
        <v>43</v>
      </c>
      <c r="D14" s="55"/>
      <c r="E14" s="55"/>
      <c r="F14" s="55"/>
      <c r="H14" s="98">
        <v>1</v>
      </c>
      <c r="I14" s="99">
        <v>576149</v>
      </c>
      <c r="J14" s="54"/>
    </row>
    <row r="15" spans="2:10">
      <c r="B15" s="53"/>
      <c r="C15" s="34" t="s">
        <v>44</v>
      </c>
      <c r="H15" s="100">
        <v>0</v>
      </c>
      <c r="I15" s="101">
        <v>0</v>
      </c>
      <c r="J15" s="54"/>
    </row>
    <row r="16" spans="2:10">
      <c r="B16" s="53"/>
      <c r="C16" s="34" t="s">
        <v>45</v>
      </c>
      <c r="H16" s="100">
        <v>0</v>
      </c>
      <c r="I16" s="101">
        <v>0</v>
      </c>
      <c r="J16" s="54"/>
    </row>
    <row r="17" spans="2:10">
      <c r="B17" s="53"/>
      <c r="C17" s="34" t="s">
        <v>46</v>
      </c>
      <c r="H17" s="100">
        <v>1</v>
      </c>
      <c r="I17" s="101">
        <v>576149</v>
      </c>
      <c r="J17" s="54"/>
    </row>
    <row r="18" spans="2:10">
      <c r="B18" s="53"/>
      <c r="C18" s="34" t="s">
        <v>47</v>
      </c>
      <c r="H18" s="100">
        <v>0</v>
      </c>
      <c r="I18" s="101">
        <v>0</v>
      </c>
      <c r="J18" s="54"/>
    </row>
    <row r="19" spans="2:10">
      <c r="B19" s="53"/>
      <c r="C19" s="34" t="s">
        <v>71</v>
      </c>
      <c r="H19" s="102">
        <v>0</v>
      </c>
      <c r="I19" s="103">
        <v>0</v>
      </c>
      <c r="J19" s="54"/>
    </row>
    <row r="20" spans="2:10" ht="13">
      <c r="B20" s="53"/>
      <c r="C20" s="55" t="s">
        <v>72</v>
      </c>
      <c r="D20" s="55"/>
      <c r="E20" s="55"/>
      <c r="F20" s="55"/>
      <c r="H20" s="100">
        <f>SUM(H15:H19)</f>
        <v>1</v>
      </c>
      <c r="I20" s="99">
        <f>(I15+I16+I17+I18+I19)</f>
        <v>576149</v>
      </c>
      <c r="J20" s="54"/>
    </row>
    <row r="21" spans="2:10" ht="13.5" thickBot="1">
      <c r="B21" s="53"/>
      <c r="C21" s="55"/>
      <c r="D21" s="55"/>
      <c r="H21" s="104"/>
      <c r="I21" s="105"/>
      <c r="J21" s="54"/>
    </row>
    <row r="22" spans="2:10" ht="13.5" thickTop="1">
      <c r="B22" s="53"/>
      <c r="C22" s="55"/>
      <c r="D22" s="55"/>
      <c r="H22" s="74"/>
      <c r="I22" s="106"/>
      <c r="J22" s="54"/>
    </row>
    <row r="23" spans="2:10">
      <c r="B23" s="53"/>
      <c r="G23" s="74"/>
      <c r="H23" s="74"/>
      <c r="I23" s="74"/>
      <c r="J23" s="54"/>
    </row>
    <row r="24" spans="2:10" ht="13" thickBot="1">
      <c r="B24" s="53"/>
      <c r="C24" s="76"/>
      <c r="D24" s="76"/>
      <c r="G24" s="76"/>
      <c r="H24" s="76"/>
      <c r="I24" s="74"/>
      <c r="J24" s="54"/>
    </row>
    <row r="25" spans="2:10">
      <c r="B25" s="53"/>
      <c r="C25" s="74" t="s">
        <v>73</v>
      </c>
      <c r="D25" s="74"/>
      <c r="G25" s="74" t="s">
        <v>74</v>
      </c>
      <c r="H25" s="74"/>
      <c r="I25" s="74"/>
      <c r="J25" s="54"/>
    </row>
    <row r="26" spans="2:10" ht="18.75" customHeight="1" thickBot="1">
      <c r="B26" s="81"/>
      <c r="C26" s="82"/>
      <c r="D26" s="82"/>
      <c r="E26" s="82"/>
      <c r="F26" s="82"/>
      <c r="G26" s="76"/>
      <c r="H26" s="76"/>
      <c r="I26" s="76"/>
      <c r="J26" s="8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clinlajas</dc:creator>
  <cp:lastModifiedBy>Natalia Elena Granados Oviedo</cp:lastModifiedBy>
  <dcterms:created xsi:type="dcterms:W3CDTF">2023-12-11T22:26:06Z</dcterms:created>
  <dcterms:modified xsi:type="dcterms:W3CDTF">2023-12-19T16:52:35Z</dcterms:modified>
</cp:coreProperties>
</file>