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30104627 HOSP CARDIOVASCULAR DE CUNDINAMARC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3" l="1"/>
  <c r="G1" i="3"/>
  <c r="I27" i="2"/>
  <c r="H27" i="2"/>
  <c r="I25" i="2"/>
  <c r="H25" i="2"/>
  <c r="I22" i="2"/>
  <c r="I29" i="2" s="1"/>
  <c r="H22" i="2"/>
  <c r="H29" i="2" s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<sst xmlns="http://schemas.openxmlformats.org/spreadsheetml/2006/main" count="70" uniqueCount="60">
  <si>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</si>
  <si>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</si>
  <si>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</si>
  <si>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</si>
  <si>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</si>
  <si>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</si>
  <si>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</si>
  <si>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</si>
  <si>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</si>
  <si>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</si>
  <si>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</si>
  <si>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SALDO</t>
  </si>
  <si>
    <t>HOSPITAL CARDIOVASCULAR DE CUNDINAMARCA</t>
  </si>
  <si>
    <t>FEHC</t>
  </si>
  <si>
    <t>SUBSIDIADO</t>
  </si>
  <si>
    <t>SOACHA</t>
  </si>
  <si>
    <t>FOR-CSA-018</t>
  </si>
  <si>
    <t>HOJA 1 DE 2</t>
  </si>
  <si>
    <t>RESUMEN DE CARTERA REVISADA POR LA EPS</t>
  </si>
  <si>
    <t>A continuacion me permito remitir nuestra respuesta al estado de cartera presentado en la fecha: 2710/2023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</si>
  <si>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</si>
  <si>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</si>
  <si>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</si>
  <si>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</si>
  <si>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</si>
  <si>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</si>
  <si>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</si>
  <si>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</si>
  <si>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</si>
  <si>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</si>
  <si>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</si>
  <si>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</si>
  <si>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</si>
  <si>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</si>
  <si>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</si>
  <si>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</si>
  <si>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</si>
  <si>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</si>
  <si>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</si>
  <si>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</si>
  <si>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Fecha Factura IPS</t>
  </si>
  <si>
    <t>Fecha Factura EPS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</si>
  <si>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</si>
  <si>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</si>
  <si>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</si>
  <si>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</si>
  <si>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</si>
  <si>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</si>
  <si>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</si>
  <si>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</si>
  <si>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FACTURA NO RADICADA</t>
  </si>
  <si>
    <t>Señores : HOSPITAL CARDIOVASCULAR DE CUNDINAMARCA</t>
  </si>
  <si>
    <t>NIT: 830104627</t>
  </si>
  <si>
    <t>Diana M Gomez</t>
  </si>
  <si>
    <t xml:space="preserve">Analista de Cartera - Hospital Cardiovascular </t>
  </si>
  <si>
    <t>ESTADO EPS DICIEMBRE 11</t>
  </si>
  <si>
    <t>SANTIAGO DE CALI , DICIEMBRE 11 DE 2023</t>
  </si>
  <si>
    <t>Con Corte al dia :30/11/2023</t>
  </si>
  <si>
    <t>VERSION 2</t>
  </si>
  <si>
    <t>DOCUMENTO VALIDO COMO SOPORTE DE ACEPTACION A EL ESTADO DE CARTERA CONCILIADO ENTRE LAS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</si>
</sst>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8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8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8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8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8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5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43" fontId="4" fillId="0" borderId="0" applyFont="0" applyFill="0" applyBorder="0" applyAlignment="0" applyProtection="0"/>
    <xf numFmtId="0" fontId="20" fillId="0" borderId="0"/>
    <xf numFmtId="168" fontId="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 applyProtection="1">
      <alignment horizontal="left"/>
    </xf>
    <xf numFmtId="165" fontId="1" fillId="0" borderId="1" xfId="0" applyNumberFormat="1" applyFont="1" applyBorder="1"/>
    <xf numFmtId="165" fontId="0" fillId="0" borderId="1" xfId="1" applyNumberFormat="1" applyFont="1" applyBorder="1"/>
    <xf numFmtId="165" fontId="0" fillId="0" borderId="1" xfId="1" applyNumberFormat="1" applyFont="1" applyBorder="1" applyAlignment="1" applyProtection="1">
      <alignment horizontal="left"/>
    </xf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0" fontId="22" fillId="0" borderId="0" xfId="44" applyFont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1" fontId="22" fillId="0" borderId="0" xfId="44" applyNumberFormat="1" applyFont="1" applyAlignment="1">
      <alignment horizontal="center"/>
    </xf>
    <xf numFmtId="1" fontId="21" fillId="0" borderId="0" xfId="44" applyNumberFormat="1" applyFont="1" applyAlignment="1">
      <alignment horizontal="center"/>
    </xf>
    <xf numFmtId="166" fontId="21" fillId="0" borderId="0" xfId="44" applyNumberFormat="1" applyFont="1" applyAlignment="1">
      <alignment horizontal="right"/>
    </xf>
    <xf numFmtId="167" fontId="21" fillId="0" borderId="0" xfId="44" applyNumberFormat="1" applyFont="1" applyAlignment="1">
      <alignment horizontal="right"/>
    </xf>
    <xf numFmtId="1" fontId="21" fillId="0" borderId="18" xfId="44" applyNumberFormat="1" applyFont="1" applyBorder="1" applyAlignment="1">
      <alignment horizontal="center"/>
    </xf>
    <xf numFmtId="166" fontId="21" fillId="0" borderId="18" xfId="44" applyNumberFormat="1" applyFont="1" applyBorder="1" applyAlignment="1">
      <alignment horizontal="right"/>
    </xf>
    <xf numFmtId="166" fontId="22" fillId="0" borderId="0" xfId="44" applyNumberFormat="1" applyFont="1" applyAlignment="1">
      <alignment horizontal="right"/>
    </xf>
    <xf numFmtId="0" fontId="21" fillId="0" borderId="0" xfId="44" applyFont="1" applyAlignment="1">
      <alignment horizontal="center"/>
    </xf>
    <xf numFmtId="1" fontId="22" fillId="0" borderId="22" xfId="44" applyNumberFormat="1" applyFont="1" applyBorder="1" applyAlignment="1">
      <alignment horizontal="center"/>
    </xf>
    <xf numFmtId="166" fontId="22" fillId="0" borderId="22" xfId="44" applyNumberFormat="1" applyFont="1" applyBorder="1" applyAlignment="1">
      <alignment horizontal="right"/>
    </xf>
    <xf numFmtId="166" fontId="21" fillId="0" borderId="0" xfId="44" applyNumberFormat="1" applyFont="1"/>
    <xf numFmtId="166" fontId="21" fillId="0" borderId="18" xfId="44" applyNumberFormat="1" applyFont="1" applyBorder="1"/>
    <xf numFmtId="166" fontId="22" fillId="0" borderId="18" xfId="44" applyNumberFormat="1" applyFont="1" applyBorder="1"/>
    <xf numFmtId="166" fontId="22" fillId="0" borderId="0" xfId="44" applyNumberFormat="1" applyFont="1"/>
    <xf numFmtId="0" fontId="21" fillId="0" borderId="17" xfId="44" applyFont="1" applyBorder="1"/>
    <xf numFmtId="0" fontId="21" fillId="0" borderId="18" xfId="44" applyFont="1" applyBorder="1"/>
    <xf numFmtId="0" fontId="21" fillId="0" borderId="19" xfId="44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169" fontId="1" fillId="34" borderId="1" xfId="45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Font="1" applyBorder="1"/>
    <xf numFmtId="14" fontId="0" fillId="0" borderId="0" xfId="0" applyNumberFormat="1" applyFont="1"/>
    <xf numFmtId="170" fontId="0" fillId="0" borderId="0" xfId="43" applyNumberFormat="1" applyFont="1"/>
    <xf numFmtId="170" fontId="1" fillId="0" borderId="1" xfId="43" applyNumberFormat="1" applyFont="1" applyBorder="1" applyAlignment="1">
      <alignment horizontal="center" vertical="center" wrapText="1"/>
    </xf>
    <xf numFmtId="170" fontId="0" fillId="0" borderId="1" xfId="43" applyNumberFormat="1" applyFont="1" applyBorder="1"/>
    <xf numFmtId="0" fontId="1" fillId="0" borderId="0" xfId="0" applyFont="1"/>
    <xf numFmtId="14" fontId="1" fillId="0" borderId="0" xfId="0" applyNumberFormat="1" applyFont="1"/>
    <xf numFmtId="170" fontId="1" fillId="0" borderId="0" xfId="43" applyNumberFormat="1" applyFont="1"/>
    <xf numFmtId="167" fontId="22" fillId="0" borderId="0" xfId="44" applyNumberFormat="1" applyFont="1" applyAlignment="1">
      <alignment horizontal="right"/>
    </xf>
    <xf numFmtId="0" fontId="23" fillId="0" borderId="0" xfId="44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37"/>
    <cellStyle name="60% - Énfasis2 2" xfId="38"/>
    <cellStyle name="60% - Énfasis3 2" xfId="39"/>
    <cellStyle name="60% - Énfasis4 2" xfId="40"/>
    <cellStyle name="60% - Énfasis5 2" xfId="41"/>
    <cellStyle name="60% - Énfasis6 2" xfId="42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 2" xfId="36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G2" sqref="G2:H3"/>
    </sheetView>
  </sheetViews>
  <sheetFormatPr baseColWidth="10" defaultRowHeight="15" x14ac:dyDescent="0.25"/>
  <cols>
    <col min="2" max="2" width="45.5703125" bestFit="1" customWidth="1"/>
    <col min="3" max="3" width="9" customWidth="1"/>
    <col min="4" max="4" width="8.85546875" customWidth="1"/>
    <col min="5" max="5" width="12.85546875" customWidth="1"/>
    <col min="6" max="6" width="11.28515625" bestFit="1" customWidth="1"/>
    <col min="7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830104627</v>
      </c>
      <c r="B2" s="1" t="s">
        <v>12</v>
      </c>
      <c r="C2" s="1" t="s">
        <v>13</v>
      </c>
      <c r="D2" s="1">
        <v>37382</v>
      </c>
      <c r="E2" s="6">
        <v>44608.331944444399</v>
      </c>
      <c r="F2" s="6">
        <v>44733.466666666704</v>
      </c>
      <c r="G2" s="9">
        <v>8758408</v>
      </c>
      <c r="H2" s="8">
        <v>8758408</v>
      </c>
      <c r="I2" s="4"/>
      <c r="J2" s="4" t="s">
        <v>15</v>
      </c>
      <c r="K2" s="4" t="s">
        <v>14</v>
      </c>
    </row>
    <row r="3" spans="1:11" x14ac:dyDescent="0.25">
      <c r="A3" s="1">
        <v>830104627</v>
      </c>
      <c r="B3" s="1" t="s">
        <v>12</v>
      </c>
      <c r="C3" s="1" t="s">
        <v>13</v>
      </c>
      <c r="D3" s="1">
        <v>53443</v>
      </c>
      <c r="E3" s="6">
        <v>44728.658333333296</v>
      </c>
      <c r="F3" s="6">
        <v>44733</v>
      </c>
      <c r="G3" s="9">
        <v>172600</v>
      </c>
      <c r="H3" s="8">
        <v>172600</v>
      </c>
      <c r="I3" s="4"/>
      <c r="J3" s="4" t="s">
        <v>15</v>
      </c>
      <c r="K3" s="4" t="s">
        <v>14</v>
      </c>
    </row>
    <row r="4" spans="1:11" x14ac:dyDescent="0.25">
      <c r="G4" s="5" t="s">
        <v>11</v>
      </c>
      <c r="H4" s="7">
        <f>SUM(H2:H3)</f>
        <v>8931008</v>
      </c>
    </row>
  </sheetData>
  <dataValidations count="1">
    <dataValidation type="whole" operator="greaterThan" allowBlank="1" showInputMessage="1" showErrorMessage="1" errorTitle="DATO ERRADO" error="El valor debe ser diferente de cero" sqref="H1:H1048576 G1:G3 G5:G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showGridLines="0" zoomScale="73" zoomScaleNormal="73" workbookViewId="0">
      <selection activeCell="L18" sqref="L18"/>
    </sheetView>
  </sheetViews>
  <sheetFormatPr baseColWidth="10" defaultRowHeight="15" x14ac:dyDescent="0.25"/>
  <cols>
    <col min="1" max="1" width="13.42578125" bestFit="1" customWidth="1"/>
    <col min="2" max="2" width="45.28515625" bestFit="1" customWidth="1"/>
    <col min="3" max="3" width="11.85546875" bestFit="1" customWidth="1"/>
    <col min="4" max="4" width="8.7109375" bestFit="1" customWidth="1"/>
    <col min="5" max="5" width="13.7109375" style="57" bestFit="1" customWidth="1"/>
    <col min="7" max="7" width="13.42578125" style="58" bestFit="1" customWidth="1"/>
    <col min="8" max="8" width="15" style="58" bestFit="1" customWidth="1"/>
    <col min="9" max="9" width="22.42578125" bestFit="1" customWidth="1"/>
    <col min="10" max="10" width="14" bestFit="1" customWidth="1"/>
    <col min="11" max="11" width="15" bestFit="1" customWidth="1"/>
    <col min="12" max="14" width="14.5703125" bestFit="1" customWidth="1"/>
    <col min="15" max="15" width="12.42578125" bestFit="1" customWidth="1"/>
  </cols>
  <sheetData>
    <row r="1" spans="1:15" s="61" customFormat="1" x14ac:dyDescent="0.25">
      <c r="E1" s="62"/>
      <c r="G1" s="63">
        <f>SUBTOTAL(9,G3:G4)</f>
        <v>8931008</v>
      </c>
      <c r="H1" s="63">
        <f>SUBTOTAL(9,H3:H4)</f>
        <v>8931008</v>
      </c>
    </row>
    <row r="2" spans="1:15" ht="30" x14ac:dyDescent="0.25">
      <c r="A2" s="2" t="s">
        <v>37</v>
      </c>
      <c r="B2" s="2" t="s">
        <v>38</v>
      </c>
      <c r="C2" s="2" t="s">
        <v>39</v>
      </c>
      <c r="D2" s="2" t="s">
        <v>1</v>
      </c>
      <c r="E2" s="52" t="s">
        <v>40</v>
      </c>
      <c r="F2" s="52" t="s">
        <v>41</v>
      </c>
      <c r="G2" s="59" t="s">
        <v>42</v>
      </c>
      <c r="H2" s="59" t="s">
        <v>43</v>
      </c>
      <c r="I2" s="53" t="s">
        <v>55</v>
      </c>
      <c r="J2" s="54" t="s">
        <v>44</v>
      </c>
      <c r="K2" s="54" t="s">
        <v>45</v>
      </c>
      <c r="L2" s="54" t="s">
        <v>46</v>
      </c>
      <c r="M2" s="54" t="s">
        <v>47</v>
      </c>
      <c r="N2" s="54" t="s">
        <v>48</v>
      </c>
      <c r="O2" s="54" t="s">
        <v>49</v>
      </c>
    </row>
    <row r="3" spans="1:15" x14ac:dyDescent="0.25">
      <c r="A3" s="1">
        <v>830104627</v>
      </c>
      <c r="B3" s="1" t="s">
        <v>12</v>
      </c>
      <c r="C3" s="1" t="s">
        <v>13</v>
      </c>
      <c r="D3" s="1">
        <v>37382</v>
      </c>
      <c r="E3" s="56">
        <v>44608.331944444399</v>
      </c>
      <c r="F3" s="1"/>
      <c r="G3" s="60">
        <v>8758408</v>
      </c>
      <c r="H3" s="60">
        <v>8758408</v>
      </c>
      <c r="I3" s="1" t="s">
        <v>50</v>
      </c>
      <c r="J3" s="1"/>
      <c r="K3" s="1"/>
      <c r="L3" s="1"/>
      <c r="M3" s="1"/>
      <c r="N3" s="1"/>
      <c r="O3" s="55">
        <v>45260</v>
      </c>
    </row>
    <row r="4" spans="1:15" x14ac:dyDescent="0.25">
      <c r="A4" s="1">
        <v>830104627</v>
      </c>
      <c r="B4" s="1" t="s">
        <v>12</v>
      </c>
      <c r="C4" s="1" t="s">
        <v>13</v>
      </c>
      <c r="D4" s="1">
        <v>53443</v>
      </c>
      <c r="E4" s="56">
        <v>44728.658333333296</v>
      </c>
      <c r="F4" s="1"/>
      <c r="G4" s="60">
        <v>172600</v>
      </c>
      <c r="H4" s="60">
        <v>172600</v>
      </c>
      <c r="I4" s="1" t="s">
        <v>50</v>
      </c>
      <c r="J4" s="1"/>
      <c r="K4" s="1"/>
      <c r="L4" s="1"/>
      <c r="M4" s="1"/>
      <c r="N4" s="1"/>
      <c r="O4" s="55">
        <v>45260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R39" sqref="R39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16</v>
      </c>
      <c r="E2" s="14"/>
      <c r="F2" s="14"/>
      <c r="G2" s="14"/>
      <c r="H2" s="14"/>
      <c r="I2" s="15"/>
      <c r="J2" s="16" t="s">
        <v>17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18</v>
      </c>
      <c r="E4" s="14"/>
      <c r="F4" s="14"/>
      <c r="G4" s="14"/>
      <c r="H4" s="14"/>
      <c r="I4" s="15"/>
      <c r="J4" s="16" t="s">
        <v>58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C8" s="31" t="s">
        <v>56</v>
      </c>
      <c r="E8" s="32"/>
      <c r="J8" s="30"/>
    </row>
    <row r="9" spans="2:10" x14ac:dyDescent="0.2">
      <c r="B9" s="29"/>
      <c r="J9" s="30"/>
    </row>
    <row r="10" spans="2:10" x14ac:dyDescent="0.2">
      <c r="B10" s="29"/>
      <c r="C10" s="31" t="s">
        <v>51</v>
      </c>
      <c r="J10" s="30"/>
    </row>
    <row r="11" spans="2:10" x14ac:dyDescent="0.2">
      <c r="B11" s="29"/>
      <c r="C11" s="31" t="s">
        <v>52</v>
      </c>
      <c r="J11" s="30"/>
    </row>
    <row r="12" spans="2:10" x14ac:dyDescent="0.2">
      <c r="B12" s="29"/>
      <c r="J12" s="30"/>
    </row>
    <row r="13" spans="2:10" x14ac:dyDescent="0.2">
      <c r="B13" s="29"/>
      <c r="C13" s="10" t="s">
        <v>19</v>
      </c>
      <c r="J13" s="30"/>
    </row>
    <row r="14" spans="2:10" x14ac:dyDescent="0.2">
      <c r="B14" s="29"/>
      <c r="C14" s="33"/>
      <c r="J14" s="30"/>
    </row>
    <row r="15" spans="2:10" x14ac:dyDescent="0.2">
      <c r="B15" s="29"/>
      <c r="C15" s="10" t="s">
        <v>57</v>
      </c>
      <c r="D15" s="32"/>
      <c r="H15" s="34" t="s">
        <v>20</v>
      </c>
      <c r="I15" s="34" t="s">
        <v>21</v>
      </c>
      <c r="J15" s="30"/>
    </row>
    <row r="16" spans="2:10" x14ac:dyDescent="0.2">
      <c r="B16" s="29"/>
      <c r="C16" s="31" t="s">
        <v>22</v>
      </c>
      <c r="D16" s="31"/>
      <c r="E16" s="31"/>
      <c r="F16" s="31"/>
      <c r="H16" s="35">
        <v>2</v>
      </c>
      <c r="I16" s="64">
        <v>8931008</v>
      </c>
      <c r="J16" s="30"/>
    </row>
    <row r="17" spans="2:10" x14ac:dyDescent="0.2">
      <c r="B17" s="29"/>
      <c r="C17" s="10" t="s">
        <v>23</v>
      </c>
      <c r="H17" s="36">
        <v>0</v>
      </c>
      <c r="I17" s="37">
        <v>0</v>
      </c>
      <c r="J17" s="30"/>
    </row>
    <row r="18" spans="2:10" x14ac:dyDescent="0.2">
      <c r="B18" s="29"/>
      <c r="C18" s="10" t="s">
        <v>24</v>
      </c>
      <c r="H18" s="36">
        <v>0</v>
      </c>
      <c r="I18" s="37">
        <v>0</v>
      </c>
      <c r="J18" s="30"/>
    </row>
    <row r="19" spans="2:10" x14ac:dyDescent="0.2">
      <c r="B19" s="29"/>
      <c r="C19" s="10" t="s">
        <v>25</v>
      </c>
      <c r="H19" s="36">
        <v>2</v>
      </c>
      <c r="I19" s="38">
        <v>8931008</v>
      </c>
      <c r="J19" s="30"/>
    </row>
    <row r="20" spans="2:10" x14ac:dyDescent="0.2">
      <c r="B20" s="29"/>
      <c r="C20" s="10" t="s">
        <v>26</v>
      </c>
      <c r="H20" s="36">
        <v>0</v>
      </c>
      <c r="I20" s="37">
        <v>0</v>
      </c>
      <c r="J20" s="30"/>
    </row>
    <row r="21" spans="2:10" ht="13.5" thickBot="1" x14ac:dyDescent="0.25">
      <c r="B21" s="29"/>
      <c r="C21" s="10" t="s">
        <v>27</v>
      </c>
      <c r="H21" s="39">
        <v>0</v>
      </c>
      <c r="I21" s="40">
        <v>0</v>
      </c>
      <c r="J21" s="30"/>
    </row>
    <row r="22" spans="2:10" x14ac:dyDescent="0.2">
      <c r="B22" s="29"/>
      <c r="C22" s="31" t="s">
        <v>28</v>
      </c>
      <c r="D22" s="31"/>
      <c r="E22" s="31"/>
      <c r="F22" s="31"/>
      <c r="H22" s="35">
        <f>H17+H18+H19+H20+H21</f>
        <v>2</v>
      </c>
      <c r="I22" s="41">
        <f>I17+I18+I19+I20+I21</f>
        <v>8931008</v>
      </c>
      <c r="J22" s="30"/>
    </row>
    <row r="23" spans="2:10" x14ac:dyDescent="0.2">
      <c r="B23" s="29"/>
      <c r="C23" s="10" t="s">
        <v>29</v>
      </c>
      <c r="H23" s="36">
        <v>0</v>
      </c>
      <c r="I23" s="37">
        <v>0</v>
      </c>
      <c r="J23" s="30"/>
    </row>
    <row r="24" spans="2:10" ht="13.5" thickBot="1" x14ac:dyDescent="0.25">
      <c r="B24" s="29"/>
      <c r="C24" s="10" t="s">
        <v>30</v>
      </c>
      <c r="H24" s="39">
        <v>0</v>
      </c>
      <c r="I24" s="40">
        <v>0</v>
      </c>
      <c r="J24" s="30"/>
    </row>
    <row r="25" spans="2:10" x14ac:dyDescent="0.2">
      <c r="B25" s="29"/>
      <c r="C25" s="31" t="s">
        <v>31</v>
      </c>
      <c r="D25" s="31"/>
      <c r="E25" s="31"/>
      <c r="F25" s="31"/>
      <c r="H25" s="35">
        <f>H23+H24</f>
        <v>0</v>
      </c>
      <c r="I25" s="41">
        <f>I23+I24</f>
        <v>0</v>
      </c>
      <c r="J25" s="30"/>
    </row>
    <row r="26" spans="2:10" ht="13.5" thickBot="1" x14ac:dyDescent="0.25">
      <c r="B26" s="29"/>
      <c r="C26" s="10" t="s">
        <v>32</v>
      </c>
      <c r="D26" s="31"/>
      <c r="E26" s="31"/>
      <c r="F26" s="31"/>
      <c r="H26" s="39">
        <v>0</v>
      </c>
      <c r="I26" s="40">
        <v>0</v>
      </c>
      <c r="J26" s="30"/>
    </row>
    <row r="27" spans="2:10" x14ac:dyDescent="0.2">
      <c r="B27" s="29"/>
      <c r="C27" s="31" t="s">
        <v>33</v>
      </c>
      <c r="D27" s="31"/>
      <c r="E27" s="31"/>
      <c r="F27" s="31"/>
      <c r="H27" s="36">
        <f>H26</f>
        <v>0</v>
      </c>
      <c r="I27" s="37">
        <f>I26</f>
        <v>0</v>
      </c>
      <c r="J27" s="30"/>
    </row>
    <row r="28" spans="2:10" x14ac:dyDescent="0.2">
      <c r="B28" s="29"/>
      <c r="C28" s="31"/>
      <c r="D28" s="31"/>
      <c r="E28" s="31"/>
      <c r="F28" s="31"/>
      <c r="H28" s="42"/>
      <c r="I28" s="41"/>
      <c r="J28" s="30"/>
    </row>
    <row r="29" spans="2:10" ht="13.5" thickBot="1" x14ac:dyDescent="0.25">
      <c r="B29" s="29"/>
      <c r="C29" s="31" t="s">
        <v>34</v>
      </c>
      <c r="D29" s="31"/>
      <c r="H29" s="43">
        <f>H22+H25+H27</f>
        <v>2</v>
      </c>
      <c r="I29" s="44">
        <f>I22+I25+I27</f>
        <v>8931008</v>
      </c>
      <c r="J29" s="30"/>
    </row>
    <row r="30" spans="2:10" ht="13.5" thickTop="1" x14ac:dyDescent="0.2">
      <c r="B30" s="29"/>
      <c r="C30" s="31"/>
      <c r="D30" s="31"/>
      <c r="H30" s="45"/>
      <c r="I30" s="37"/>
      <c r="J30" s="30"/>
    </row>
    <row r="31" spans="2:10" x14ac:dyDescent="0.2">
      <c r="B31" s="29"/>
      <c r="G31" s="45"/>
      <c r="H31" s="45"/>
      <c r="I31" s="45"/>
      <c r="J31" s="30"/>
    </row>
    <row r="32" spans="2:10" x14ac:dyDescent="0.2">
      <c r="B32" s="29"/>
      <c r="G32" s="45"/>
      <c r="H32" s="45"/>
      <c r="I32" s="45"/>
      <c r="J32" s="30"/>
    </row>
    <row r="33" spans="2:10" x14ac:dyDescent="0.2">
      <c r="B33" s="29"/>
      <c r="G33" s="45"/>
      <c r="H33" s="45"/>
      <c r="I33" s="45"/>
      <c r="J33" s="30"/>
    </row>
    <row r="34" spans="2:10" ht="13.5" thickBot="1" x14ac:dyDescent="0.25">
      <c r="B34" s="29"/>
      <c r="C34" s="47" t="s">
        <v>53</v>
      </c>
      <c r="D34" s="46"/>
      <c r="G34" s="47" t="s">
        <v>35</v>
      </c>
      <c r="H34" s="46"/>
      <c r="I34" s="45"/>
      <c r="J34" s="30"/>
    </row>
    <row r="35" spans="2:10" ht="4.5" customHeight="1" x14ac:dyDescent="0.2">
      <c r="B35" s="29"/>
      <c r="C35" s="45"/>
      <c r="D35" s="45"/>
      <c r="G35" s="45"/>
      <c r="H35" s="45"/>
      <c r="I35" s="45"/>
      <c r="J35" s="30"/>
    </row>
    <row r="36" spans="2:10" x14ac:dyDescent="0.2">
      <c r="B36" s="29"/>
      <c r="C36" s="31" t="s">
        <v>54</v>
      </c>
      <c r="G36" s="48" t="s">
        <v>36</v>
      </c>
      <c r="H36" s="45"/>
      <c r="I36" s="45"/>
      <c r="J36" s="30"/>
    </row>
    <row r="37" spans="2:10" x14ac:dyDescent="0.2">
      <c r="B37" s="29"/>
      <c r="C37" s="31"/>
      <c r="G37" s="48"/>
      <c r="H37" s="45"/>
      <c r="I37" s="45"/>
      <c r="J37" s="30"/>
    </row>
    <row r="38" spans="2:10" ht="12.75" customHeight="1" x14ac:dyDescent="0.2">
      <c r="B38" s="29"/>
      <c r="C38" s="65" t="s">
        <v>59</v>
      </c>
      <c r="D38" s="65"/>
      <c r="E38" s="65"/>
      <c r="F38" s="65"/>
      <c r="G38" s="65"/>
      <c r="H38" s="65"/>
      <c r="I38" s="65"/>
      <c r="J38" s="30"/>
    </row>
    <row r="39" spans="2:10" x14ac:dyDescent="0.2">
      <c r="B39" s="29"/>
      <c r="C39" s="65"/>
      <c r="D39" s="65"/>
      <c r="E39" s="65"/>
      <c r="F39" s="65"/>
      <c r="G39" s="65"/>
      <c r="H39" s="65"/>
      <c r="I39" s="6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2023-12-11T19:59:34Z</cp:lastPrinted>
  <dcterms:created xsi:type="dcterms:W3CDTF">2022-06-01T14:39:12Z</dcterms:created>
  <dcterms:modified xsi:type="dcterms:W3CDTF">2023-12-11T20:01:49Z</dcterms:modified>
</cp:coreProperties>
</file>