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22006595 ESE  DEL DEPART. DEL META ESE SOLUCION SALUD\"/>
    </mc:Choice>
  </mc:AlternateContent>
  <xr:revisionPtr revIDLastSave="0" documentId="13_ncr:1_{8C47A058-849E-4AA1-B3A7-7D94BE2462F2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INFO IPS" sheetId="1" r:id="rId1"/>
    <sheet name="ESTADO DE CADA FACTURA" sheetId="3" r:id="rId2"/>
    <sheet name="FOR-CSA-018" sheetId="2" r:id="rId3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2" l="1"/>
  <c r="H29" i="2"/>
  <c r="I27" i="2"/>
  <c r="H27" i="2"/>
  <c r="I24" i="2"/>
  <c r="H24" i="2"/>
  <c r="H31" i="2" s="1"/>
  <c r="I31" i="2" l="1"/>
</calcChain>
</file>

<file path=xl/sharedStrings.xml><?xml version="1.0" encoding="utf-8"?>
<sst xmlns="http://schemas.openxmlformats.org/spreadsheetml/2006/main" count="57" uniqueCount="55">
  <si>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</si>
  <si>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</si>
  <si>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</si>
  <si>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</si>
  <si>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</si>
  <si>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</si>
  <si>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</si>
  <si>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</si>
  <si>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</si>
  <si>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</si>
  <si>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</si>
  <si>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DEPARTAMENTAL SOLUCION SALUD DEL META</t>
  </si>
  <si>
    <t>EVENTO</t>
  </si>
  <si>
    <t>VILLAVICENCIO</t>
  </si>
  <si>
    <t>URGENCIA</t>
  </si>
  <si>
    <t>FOR-CSA-018</t>
  </si>
  <si>
    <t>HOJA 1 DE 2</t>
  </si>
  <si>
    <t>RESUMEN DE CARTERA REVISADA POR LA EPS</t>
  </si>
  <si>
    <t>VERSION 1</t>
  </si>
  <si>
    <t>SANTIAGO DE CALI , DICIEMBRE 04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</si>
  <si>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</si>
  <si>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</si>
  <si>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</si>
  <si>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</si>
  <si>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</si>
  <si>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</si>
  <si>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</si>
  <si>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</si>
  <si>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</si>
  <si>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</si>
  <si>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</si>
  <si>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</si>
  <si>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</si>
  <si>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</si>
  <si>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</si>
  <si>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</si>
  <si>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</si>
  <si>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</si>
  <si>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</si>
  <si>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</si>
  <si>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</si>
  <si>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</si>
  <si>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</si>
  <si>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</si>
  <si>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</si>
  <si>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Fecha Corte</t>
  </si>
  <si>
    <t>ESTADO EPS DICIEMBRE 04</t>
  </si>
  <si>
    <t>FACTURA DEVUELTA</t>
  </si>
  <si>
    <t>Valor Devolucion</t>
  </si>
  <si>
    <t>Obejción</t>
  </si>
  <si>
    <t>MIGRACION: AUT: SE DEVUELVE FACTURA NO SE EVIDENCIA AUTORIZACION, ELCORREO solicitudeseps@epscomfenalco.com.co ESTÁ ERRADO, EL CORREO CORRECTO es capautorizaciones@epsdelagente.com.co, por favor solicitar autorizacion para tramite de pago. NANCY</t>
  </si>
  <si>
    <t>Señores : ESE DEPARTAMENTAL SOLUCION SALUD DEL META</t>
  </si>
  <si>
    <t>NIT: 822006595</t>
  </si>
  <si>
    <t>Fernando Wilson Camargo Herrera</t>
  </si>
  <si>
    <t>Líder Proceso de Cartera - ESE Solucion Salud 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</si>
</sst>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.00"/>
    <numFmt numFmtId="165" formatCode="&quot;$&quot;\ #,##0;[Red]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6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right" wrapText="1"/>
    </xf>
    <xf numFmtId="14" fontId="3" fillId="2" borderId="4" xfId="0" applyNumberFormat="1" applyFont="1" applyFill="1" applyBorder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3" fontId="2" fillId="2" borderId="3" xfId="0" applyNumberFormat="1" applyFont="1" applyFill="1" applyBorder="1" applyAlignment="1">
      <alignment horizontal="right" wrapText="1"/>
    </xf>
    <xf numFmtId="3" fontId="2" fillId="2" borderId="4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wrapText="1"/>
    </xf>
    <xf numFmtId="0" fontId="7" fillId="0" borderId="0" xfId="1" applyFont="1"/>
    <xf numFmtId="0" fontId="7" fillId="0" borderId="5" xfId="1" applyFont="1" applyBorder="1" applyAlignment="1">
      <alignment horizontal="centerContinuous"/>
    </xf>
    <xf numFmtId="0" fontId="7" fillId="0" borderId="6" xfId="1" applyFont="1" applyBorder="1" applyAlignment="1">
      <alignment horizontal="centerContinuous"/>
    </xf>
    <xf numFmtId="0" fontId="8" fillId="0" borderId="5" xfId="1" applyFont="1" applyBorder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/>
    </xf>
    <xf numFmtId="0" fontId="8" fillId="0" borderId="11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8" fillId="0" borderId="13" xfId="1" applyFont="1" applyBorder="1" applyAlignment="1">
      <alignment horizontal="centerContinuous" vertical="center"/>
    </xf>
    <xf numFmtId="0" fontId="8" fillId="0" borderId="14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5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/>
    </xf>
    <xf numFmtId="0" fontId="7" fillId="0" borderId="13" xfId="1" applyFont="1" applyBorder="1" applyAlignment="1">
      <alignment horizontal="centerContinuous"/>
    </xf>
    <xf numFmtId="0" fontId="7" fillId="0" borderId="9" xfId="1" applyFont="1" applyBorder="1"/>
    <xf numFmtId="0" fontId="7" fillId="0" borderId="10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16" xfId="1" applyNumberFormat="1" applyFont="1" applyBorder="1" applyAlignment="1">
      <alignment horizontal="center"/>
    </xf>
    <xf numFmtId="165" fontId="8" fillId="0" borderId="16" xfId="1" applyNumberFormat="1" applyFont="1" applyBorder="1" applyAlignment="1">
      <alignment horizontal="right"/>
    </xf>
    <xf numFmtId="165" fontId="7" fillId="0" borderId="0" xfId="1" applyNumberFormat="1" applyFont="1"/>
    <xf numFmtId="165" fontId="7" fillId="0" borderId="12" xfId="1" applyNumberFormat="1" applyFont="1" applyBorder="1"/>
    <xf numFmtId="165" fontId="8" fillId="0" borderId="12" xfId="1" applyNumberFormat="1" applyFont="1" applyBorder="1"/>
    <xf numFmtId="165" fontId="8" fillId="0" borderId="0" xfId="1" applyNumberFormat="1" applyFont="1"/>
    <xf numFmtId="0" fontId="7" fillId="0" borderId="11" xfId="1" applyFont="1" applyBorder="1"/>
    <xf numFmtId="0" fontId="7" fillId="0" borderId="12" xfId="1" applyFont="1" applyBorder="1"/>
    <xf numFmtId="0" fontId="7" fillId="0" borderId="13" xfId="1" applyFont="1" applyBorder="1"/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7" fontId="5" fillId="0" borderId="1" xfId="2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7" fontId="5" fillId="3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14" fontId="2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167" fontId="5" fillId="4" borderId="1" xfId="2" applyNumberFormat="1" applyFont="1" applyFill="1" applyBorder="1" applyAlignment="1">
      <alignment horizontal="center" vertical="center" wrapText="1"/>
    </xf>
    <xf numFmtId="43" fontId="7" fillId="0" borderId="0" xfId="3" applyFont="1" applyAlignment="1">
      <alignment horizontal="center"/>
    </xf>
    <xf numFmtId="43" fontId="7" fillId="0" borderId="0" xfId="3" applyFont="1" applyAlignment="1">
      <alignment horizontal="right"/>
    </xf>
    <xf numFmtId="43" fontId="7" fillId="0" borderId="12" xfId="3" applyFont="1" applyBorder="1" applyAlignment="1">
      <alignment horizontal="center"/>
    </xf>
    <xf numFmtId="43" fontId="7" fillId="0" borderId="12" xfId="3" applyFont="1" applyBorder="1" applyAlignment="1">
      <alignment horizontal="right"/>
    </xf>
    <xf numFmtId="43" fontId="8" fillId="0" borderId="0" xfId="3" applyFont="1" applyAlignment="1">
      <alignment horizontal="center"/>
    </xf>
    <xf numFmtId="43" fontId="8" fillId="0" borderId="0" xfId="3" applyFont="1" applyAlignment="1">
      <alignment horizontal="right"/>
    </xf>
  </cellXfs>
  <cellStyles count="4">
    <cellStyle name="Millares" xfId="3" builtinId="3"/>
    <cellStyle name="Millares 2" xfId="2" xr:uid="{00000000-0005-0000-0000-000000000000}"/>
    <cellStyle name="Normal" xfId="0" builtinId="0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G2" sqref="G2:H2"/>
    </sheetView>
  </sheetViews>
  <sheetFormatPr baseColWidth="10" defaultRowHeight="15" x14ac:dyDescent="0.25"/>
  <sheetData>
    <row r="1" spans="1:11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90" x14ac:dyDescent="0.25">
      <c r="A2" s="3">
        <v>822006595</v>
      </c>
      <c r="B2" s="4" t="s">
        <v>11</v>
      </c>
      <c r="C2" s="5">
        <v>5771</v>
      </c>
      <c r="D2" s="5">
        <v>5472</v>
      </c>
      <c r="E2" s="6">
        <v>44834</v>
      </c>
      <c r="F2" s="7">
        <v>44867</v>
      </c>
      <c r="G2" s="8">
        <v>149900</v>
      </c>
      <c r="H2" s="9">
        <v>149900</v>
      </c>
      <c r="I2" s="10" t="s">
        <v>12</v>
      </c>
      <c r="J2" s="10" t="s">
        <v>13</v>
      </c>
      <c r="K2" s="10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3"/>
  <sheetViews>
    <sheetView showGridLines="0" tabSelected="1" zoomScale="73" zoomScaleNormal="73" workbookViewId="0">
      <selection activeCell="J3" sqref="J3"/>
    </sheetView>
  </sheetViews>
  <sheetFormatPr baseColWidth="10" defaultRowHeight="15" x14ac:dyDescent="0.25"/>
  <cols>
    <col min="1" max="1" width="13.42578125" customWidth="1"/>
    <col min="2" max="2" width="45.7109375" bestFit="1" customWidth="1"/>
    <col min="3" max="3" width="15.85546875" bestFit="1" customWidth="1"/>
    <col min="4" max="4" width="13.7109375" bestFit="1" customWidth="1"/>
    <col min="5" max="5" width="15.140625" bestFit="1" customWidth="1"/>
    <col min="8" max="8" width="25.42578125" bestFit="1" customWidth="1"/>
    <col min="11" max="11" width="12.42578125" bestFit="1" customWidth="1"/>
  </cols>
  <sheetData>
    <row r="2" spans="1:11" s="62" customFormat="1" ht="30" x14ac:dyDescent="0.25">
      <c r="A2" s="51" t="s">
        <v>39</v>
      </c>
      <c r="B2" s="51" t="s">
        <v>40</v>
      </c>
      <c r="C2" s="51" t="s">
        <v>3</v>
      </c>
      <c r="D2" s="52" t="s">
        <v>41</v>
      </c>
      <c r="E2" s="52" t="s">
        <v>42</v>
      </c>
      <c r="F2" s="53" t="s">
        <v>43</v>
      </c>
      <c r="G2" s="53" t="s">
        <v>44</v>
      </c>
      <c r="H2" s="54" t="s">
        <v>46</v>
      </c>
      <c r="I2" s="63" t="s">
        <v>48</v>
      </c>
      <c r="J2" s="63" t="s">
        <v>49</v>
      </c>
      <c r="K2" s="55" t="s">
        <v>45</v>
      </c>
    </row>
    <row r="3" spans="1:11" x14ac:dyDescent="0.25">
      <c r="A3" s="56">
        <v>822006595</v>
      </c>
      <c r="B3" s="57" t="s">
        <v>11</v>
      </c>
      <c r="C3" s="56">
        <v>57715472</v>
      </c>
      <c r="D3" s="61">
        <v>44834</v>
      </c>
      <c r="E3" s="60">
        <v>44867</v>
      </c>
      <c r="F3" s="58">
        <v>149900</v>
      </c>
      <c r="G3" s="58">
        <v>149900</v>
      </c>
      <c r="H3" s="59" t="s">
        <v>47</v>
      </c>
      <c r="I3" s="58">
        <v>149900</v>
      </c>
      <c r="J3" s="59" t="s">
        <v>50</v>
      </c>
      <c r="K3" s="60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40"/>
  <sheetViews>
    <sheetView showGridLines="0" topLeftCell="A10" zoomScale="90" zoomScaleNormal="90" zoomScaleSheetLayoutView="100" workbookViewId="0">
      <selection activeCell="I20" sqref="I20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15</v>
      </c>
      <c r="E2" s="15"/>
      <c r="F2" s="15"/>
      <c r="G2" s="15"/>
      <c r="H2" s="15"/>
      <c r="I2" s="16"/>
      <c r="J2" s="17" t="s">
        <v>16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17</v>
      </c>
      <c r="E4" s="15"/>
      <c r="F4" s="15"/>
      <c r="G4" s="15"/>
      <c r="H4" s="15"/>
      <c r="I4" s="16"/>
      <c r="J4" s="17" t="s">
        <v>18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19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51</v>
      </c>
      <c r="J12" s="31"/>
    </row>
    <row r="13" spans="2:10" x14ac:dyDescent="0.2">
      <c r="B13" s="30"/>
      <c r="C13" s="32" t="s">
        <v>52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20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21</v>
      </c>
      <c r="D17" s="33"/>
      <c r="H17" s="35" t="s">
        <v>22</v>
      </c>
      <c r="I17" s="35" t="s">
        <v>23</v>
      </c>
      <c r="J17" s="31"/>
    </row>
    <row r="18" spans="2:10" x14ac:dyDescent="0.2">
      <c r="B18" s="30"/>
      <c r="C18" s="32" t="s">
        <v>24</v>
      </c>
      <c r="D18" s="32"/>
      <c r="E18" s="32"/>
      <c r="F18" s="32"/>
      <c r="H18" s="36">
        <v>1</v>
      </c>
      <c r="I18" s="37">
        <v>149900</v>
      </c>
      <c r="J18" s="31"/>
    </row>
    <row r="19" spans="2:10" x14ac:dyDescent="0.2">
      <c r="B19" s="30"/>
      <c r="C19" s="11" t="s">
        <v>25</v>
      </c>
      <c r="H19" s="64">
        <v>0</v>
      </c>
      <c r="I19" s="65">
        <v>0</v>
      </c>
      <c r="J19" s="31"/>
    </row>
    <row r="20" spans="2:10" x14ac:dyDescent="0.2">
      <c r="B20" s="30"/>
      <c r="C20" s="11" t="s">
        <v>26</v>
      </c>
      <c r="H20" s="38">
        <v>1</v>
      </c>
      <c r="I20" s="39">
        <v>149900</v>
      </c>
      <c r="J20" s="31"/>
    </row>
    <row r="21" spans="2:10" x14ac:dyDescent="0.2">
      <c r="B21" s="30"/>
      <c r="C21" s="11" t="s">
        <v>27</v>
      </c>
      <c r="H21" s="64">
        <v>0</v>
      </c>
      <c r="I21" s="65">
        <v>0</v>
      </c>
      <c r="J21" s="31"/>
    </row>
    <row r="22" spans="2:10" x14ac:dyDescent="0.2">
      <c r="B22" s="30"/>
      <c r="C22" s="11" t="s">
        <v>28</v>
      </c>
      <c r="H22" s="64">
        <v>0</v>
      </c>
      <c r="I22" s="65">
        <v>0</v>
      </c>
      <c r="J22" s="31"/>
    </row>
    <row r="23" spans="2:10" ht="13.5" thickBot="1" x14ac:dyDescent="0.25">
      <c r="B23" s="30"/>
      <c r="C23" s="11" t="s">
        <v>29</v>
      </c>
      <c r="H23" s="66">
        <v>0</v>
      </c>
      <c r="I23" s="67">
        <v>0</v>
      </c>
      <c r="J23" s="31"/>
    </row>
    <row r="24" spans="2:10" x14ac:dyDescent="0.2">
      <c r="B24" s="30"/>
      <c r="C24" s="32" t="s">
        <v>30</v>
      </c>
      <c r="D24" s="32"/>
      <c r="E24" s="32"/>
      <c r="F24" s="32"/>
      <c r="H24" s="36">
        <f>H19+H20+H21+H22+H23</f>
        <v>1</v>
      </c>
      <c r="I24" s="40">
        <f>I19+I20+I21+I22+I23</f>
        <v>149900</v>
      </c>
      <c r="J24" s="31"/>
    </row>
    <row r="25" spans="2:10" x14ac:dyDescent="0.2">
      <c r="B25" s="30"/>
      <c r="C25" s="11" t="s">
        <v>31</v>
      </c>
      <c r="H25" s="64">
        <v>0</v>
      </c>
      <c r="I25" s="65">
        <v>0</v>
      </c>
      <c r="J25" s="31"/>
    </row>
    <row r="26" spans="2:10" ht="13.5" thickBot="1" x14ac:dyDescent="0.25">
      <c r="B26" s="30"/>
      <c r="C26" s="11" t="s">
        <v>32</v>
      </c>
      <c r="H26" s="66">
        <v>0</v>
      </c>
      <c r="I26" s="67">
        <v>0</v>
      </c>
      <c r="J26" s="31"/>
    </row>
    <row r="27" spans="2:10" x14ac:dyDescent="0.2">
      <c r="B27" s="30"/>
      <c r="C27" s="32" t="s">
        <v>33</v>
      </c>
      <c r="D27" s="32"/>
      <c r="E27" s="32"/>
      <c r="F27" s="32"/>
      <c r="H27" s="68">
        <f>H25+H26</f>
        <v>0</v>
      </c>
      <c r="I27" s="69">
        <f>I25+I26</f>
        <v>0</v>
      </c>
      <c r="J27" s="31"/>
    </row>
    <row r="28" spans="2:10" ht="13.5" thickBot="1" x14ac:dyDescent="0.25">
      <c r="B28" s="30"/>
      <c r="C28" s="11" t="s">
        <v>34</v>
      </c>
      <c r="D28" s="32"/>
      <c r="E28" s="32"/>
      <c r="F28" s="32"/>
      <c r="H28" s="66">
        <v>0</v>
      </c>
      <c r="I28" s="67">
        <v>0</v>
      </c>
      <c r="J28" s="31"/>
    </row>
    <row r="29" spans="2:10" x14ac:dyDescent="0.2">
      <c r="B29" s="30"/>
      <c r="C29" s="32" t="s">
        <v>35</v>
      </c>
      <c r="D29" s="32"/>
      <c r="E29" s="32"/>
      <c r="F29" s="32"/>
      <c r="H29" s="64">
        <f>H28</f>
        <v>0</v>
      </c>
      <c r="I29" s="65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1"/>
      <c r="I30" s="40"/>
      <c r="J30" s="31"/>
    </row>
    <row r="31" spans="2:10" ht="13.5" thickBot="1" x14ac:dyDescent="0.25">
      <c r="B31" s="30"/>
      <c r="C31" s="32" t="s">
        <v>36</v>
      </c>
      <c r="D31" s="32"/>
      <c r="H31" s="42">
        <f>H24+H27+H29</f>
        <v>1</v>
      </c>
      <c r="I31" s="43">
        <f>I24+I27+I29</f>
        <v>149900</v>
      </c>
      <c r="J31" s="31"/>
    </row>
    <row r="32" spans="2:10" ht="13.5" thickTop="1" x14ac:dyDescent="0.2">
      <c r="B32" s="30"/>
      <c r="C32" s="32"/>
      <c r="D32" s="32"/>
      <c r="H32" s="44"/>
      <c r="I32" s="39"/>
      <c r="J32" s="31"/>
    </row>
    <row r="33" spans="2:10" x14ac:dyDescent="0.2">
      <c r="B33" s="30"/>
      <c r="G33" s="44"/>
      <c r="H33" s="44"/>
      <c r="I33" s="44"/>
      <c r="J33" s="31"/>
    </row>
    <row r="34" spans="2:10" x14ac:dyDescent="0.2">
      <c r="B34" s="30"/>
      <c r="G34" s="44"/>
      <c r="H34" s="44"/>
      <c r="I34" s="44"/>
      <c r="J34" s="31"/>
    </row>
    <row r="35" spans="2:10" x14ac:dyDescent="0.2">
      <c r="B35" s="30"/>
      <c r="G35" s="44"/>
      <c r="H35" s="44"/>
      <c r="I35" s="44"/>
      <c r="J35" s="31"/>
    </row>
    <row r="36" spans="2:10" ht="13.5" thickBot="1" x14ac:dyDescent="0.25">
      <c r="B36" s="30"/>
      <c r="C36" s="46" t="s">
        <v>53</v>
      </c>
      <c r="D36" s="45"/>
      <c r="G36" s="46" t="s">
        <v>37</v>
      </c>
      <c r="H36" s="45"/>
      <c r="I36" s="44"/>
      <c r="J36" s="31"/>
    </row>
    <row r="37" spans="2:10" ht="4.5" customHeight="1" x14ac:dyDescent="0.2">
      <c r="B37" s="30"/>
      <c r="C37" s="44"/>
      <c r="D37" s="44"/>
      <c r="G37" s="44"/>
      <c r="H37" s="44"/>
      <c r="I37" s="44"/>
      <c r="J37" s="31"/>
    </row>
    <row r="38" spans="2:10" x14ac:dyDescent="0.2">
      <c r="B38" s="30"/>
      <c r="C38" s="32" t="s">
        <v>54</v>
      </c>
      <c r="G38" s="47" t="s">
        <v>38</v>
      </c>
      <c r="H38" s="44"/>
      <c r="I38" s="44"/>
      <c r="J38" s="31"/>
    </row>
    <row r="39" spans="2:10" x14ac:dyDescent="0.2">
      <c r="B39" s="30"/>
      <c r="G39" s="44"/>
      <c r="H39" s="44"/>
      <c r="I39" s="44"/>
      <c r="J39" s="31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Stefany Arana Garcia</cp:lastModifiedBy>
  <cp:lastPrinted>2023-12-04T19:04:41Z</cp:lastPrinted>
  <dcterms:created xsi:type="dcterms:W3CDTF">2023-12-04T13:22:24Z</dcterms:created>
  <dcterms:modified xsi:type="dcterms:W3CDTF">2023-12-20T14:44:41Z</dcterms:modified>
</cp:coreProperties>
</file>