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usiorgco-my.sharepoint.com/personal/jgargaez_husi_org_co/Documents/CARTERA/CIRCULARIZACION/2024/CIRCULARIZACIÓN DE ABRIL A JUNIO DE 2024/PDF Y EXCEL/"/>
    </mc:Choice>
  </mc:AlternateContent>
  <xr:revisionPtr revIDLastSave="0" documentId="8_{2C86F8DF-AEA9-46EA-A53B-1BD349101AE0}" xr6:coauthVersionLast="36" xr6:coauthVersionMax="36" xr10:uidLastSave="{00000000-0000-0000-0000-000000000000}"/>
  <bookViews>
    <workbookView xWindow="0" yWindow="0" windowWidth="24000" windowHeight="9510" activeTab="1" xr2:uid="{FF3E8BA9-F182-4FF0-B54C-32DEE881016D}"/>
  </bookViews>
  <sheets>
    <sheet name="RESUMEN DE CARTERA" sheetId="1" r:id="rId1"/>
    <sheet name="DETALLE DE CARTERA" sheetId="2" r:id="rId2"/>
    <sheet name="CARTERA EN FORMATO DE LA ENTIDA" sheetId="4" r:id="rId3"/>
    <sheet name="SALDOS X APLICAR" sheetId="3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G10" i="2"/>
  <c r="F10" i="2"/>
  <c r="I9" i="2"/>
  <c r="H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7E07AF41-C8C9-4033-9D80-01A139800C4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B0D70B10-FA9D-44D4-8682-28232C46E27F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D50ECB99-9D0A-447F-BBA9-73C3FC50DD7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9345D49E-70FA-4C16-9256-8BDCAE34D3E7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BDC63311-565A-4131-A114-3C6B0A70AB0B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5FBBDD79-6A7C-4FEF-904F-DEB49213E269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<sst xmlns="http://schemas.openxmlformats.org/spreadsheetml/2006/main" count="64" uniqueCount="56">
  <si>
    <t>HOSPITAL UNIVERSITARIO SAN IGNACIO</t>
  </si>
  <si>
    <t>Nit: 860.015.536-1</t>
  </si>
  <si>
    <t>ESTADO DE CARTERA</t>
  </si>
  <si>
    <t>CAJA DE COMPENSACION FAMILIAR DEL VALLE DEL CAUCA</t>
  </si>
  <si>
    <t>CONCEPTO</t>
  </si>
  <si>
    <t>VALOR</t>
  </si>
  <si>
    <t>Cartera Radicada</t>
  </si>
  <si>
    <t>Facturas Radicadas</t>
  </si>
  <si>
    <t>Glosas y Devoluciones radicadas</t>
  </si>
  <si>
    <t>Cartera Por Radicar</t>
  </si>
  <si>
    <t>Factura por Radicar</t>
  </si>
  <si>
    <t>Glosas y Devoluciones por radicar</t>
  </si>
  <si>
    <t>TOTAL CARTERA</t>
  </si>
  <si>
    <t>VIGENCIA</t>
  </si>
  <si>
    <t>Vigente (0 a 30)</t>
  </si>
  <si>
    <t>31 a 60</t>
  </si>
  <si>
    <t xml:space="preserve">61 a 90 </t>
  </si>
  <si>
    <t>91 a 180</t>
  </si>
  <si>
    <t>181 a 360</t>
  </si>
  <si>
    <t>Mayor a 360</t>
  </si>
  <si>
    <t xml:space="preserve">TOTAL </t>
  </si>
  <si>
    <t>Pagos sin soporte pendiente por 
descontar de la cartera</t>
  </si>
  <si>
    <t>SALDO CARTERA POR PAGAR</t>
  </si>
  <si>
    <t>Valor promedio de ventas</t>
  </si>
  <si>
    <t>DÍAS DE ROTACIÓN DE CARTERA</t>
  </si>
  <si>
    <t>Doc. Respaldo</t>
  </si>
  <si>
    <t>No. Factura</t>
  </si>
  <si>
    <t>F .Registro</t>
  </si>
  <si>
    <t>F. Radicación</t>
  </si>
  <si>
    <t>Dias Vcto</t>
  </si>
  <si>
    <t>Valor Factura</t>
  </si>
  <si>
    <t>Saldo</t>
  </si>
  <si>
    <t>Morosidad</t>
  </si>
  <si>
    <t>RADICADO</t>
  </si>
  <si>
    <t>Glosa</t>
  </si>
  <si>
    <t>Fecha Corte: 30 de Junio 2024</t>
  </si>
  <si>
    <t>Fecha</t>
  </si>
  <si>
    <t>Valor Pago</t>
  </si>
  <si>
    <t>Saldo por Aplicar</t>
  </si>
  <si>
    <t>Observación</t>
  </si>
  <si>
    <t>SALDO PEDIENTE POR ACLARAR CON LA ENTIDAD</t>
  </si>
  <si>
    <t>TOTAL</t>
  </si>
  <si>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</si>
  <si>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</si>
  <si>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</si>
  <si>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</si>
  <si>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</si>
  <si>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</si>
  <si>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</si>
  <si>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</si>
  <si>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</si>
  <si>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</si>
  <si>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</si>
  <si>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BTA</t>
  </si>
  <si>
    <t>BOGOTA</t>
  </si>
  <si>
    <t>EVENTO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</si>
</sst>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65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9"/>
      <color theme="1"/>
      <name val="Arial"/>
      <family val="2"/>
    </font>
    <font>
      <sz val="9"/>
      <color theme="1"/>
      <name val="Arial"/>
      <family val="2"/>
    </font>
    <font>
      <b/>
      <u/>
      <sz val="11"/>
      <color theme="1"/>
      <name val="Arial"/>
      <family val="2"/>
    </font>
    <font>
      <sz val="10"/>
      <color indexed="8"/>
      <name val="MS Sans Serif"/>
      <family val="2"/>
    </font>
    <font>
      <b/>
      <u/>
      <sz val="11"/>
      <color indexed="8"/>
      <name val="Arial"/>
      <family val="2"/>
    </font>
    <font>
      <i/>
      <sz val="9"/>
      <color theme="1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indexed="8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</cellStyleXfs>
  <cellXfs count="51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4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/>
    <xf numFmtId="164" fontId="3" fillId="0" borderId="2" xfId="3" applyNumberFormat="1" applyFont="1" applyBorder="1"/>
    <xf numFmtId="0" fontId="0" fillId="0" borderId="2" xfId="0" applyBorder="1"/>
    <xf numFmtId="164" fontId="0" fillId="0" borderId="2" xfId="3" applyNumberFormat="1" applyFont="1" applyBorder="1"/>
    <xf numFmtId="164" fontId="0" fillId="0" borderId="2" xfId="0" applyNumberFormat="1" applyBorder="1"/>
    <xf numFmtId="0" fontId="2" fillId="2" borderId="3" xfId="0" applyFont="1" applyFill="1" applyBorder="1" applyAlignment="1">
      <alignment horizontal="center"/>
    </xf>
    <xf numFmtId="164" fontId="10" fillId="2" borderId="3" xfId="3" applyNumberFormat="1" applyFont="1" applyFill="1" applyBorder="1"/>
    <xf numFmtId="164" fontId="2" fillId="2" borderId="3" xfId="3" applyNumberFormat="1" applyFont="1" applyFill="1" applyBorder="1"/>
    <xf numFmtId="0" fontId="2" fillId="2" borderId="4" xfId="0" applyFont="1" applyFill="1" applyBorder="1" applyAlignment="1">
      <alignment horizontal="center"/>
    </xf>
    <xf numFmtId="41" fontId="1" fillId="0" borderId="2" xfId="2" applyFont="1" applyBorder="1"/>
    <xf numFmtId="41" fontId="0" fillId="0" borderId="0" xfId="0" applyNumberFormat="1"/>
    <xf numFmtId="165" fontId="0" fillId="0" borderId="0" xfId="0" applyNumberFormat="1"/>
    <xf numFmtId="0" fontId="2" fillId="2" borderId="5" xfId="0" applyFont="1" applyFill="1" applyBorder="1"/>
    <xf numFmtId="41" fontId="2" fillId="2" borderId="5" xfId="0" applyNumberFormat="1" applyFont="1" applyFill="1" applyBorder="1"/>
    <xf numFmtId="0" fontId="0" fillId="0" borderId="2" xfId="0" applyBorder="1" applyAlignment="1">
      <alignment horizontal="justify" vertical="top" wrapText="1"/>
    </xf>
    <xf numFmtId="165" fontId="11" fillId="0" borderId="2" xfId="1" applyNumberFormat="1" applyFont="1" applyFill="1" applyBorder="1" applyAlignment="1">
      <alignment vertical="center"/>
    </xf>
    <xf numFmtId="0" fontId="2" fillId="2" borderId="6" xfId="0" applyFont="1" applyFill="1" applyBorder="1"/>
    <xf numFmtId="41" fontId="2" fillId="2" borderId="6" xfId="0" applyNumberFormat="1" applyFont="1" applyFill="1" applyBorder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4" applyFont="1" applyAlignment="1">
      <alignment horizontal="center" vertical="center"/>
    </xf>
    <xf numFmtId="0" fontId="9" fillId="0" borderId="0" xfId="0" applyFont="1" applyAlignment="1">
      <alignment horizontal="center"/>
    </xf>
    <xf numFmtId="14" fontId="0" fillId="0" borderId="0" xfId="0" applyNumberFormat="1" applyAlignment="1">
      <alignment horizontal="center"/>
    </xf>
    <xf numFmtId="0" fontId="12" fillId="3" borderId="2" xfId="4" applyFont="1" applyFill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right"/>
    </xf>
    <xf numFmtId="14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center"/>
    </xf>
    <xf numFmtId="164" fontId="0" fillId="0" borderId="2" xfId="3" applyNumberFormat="1" applyFont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165" fontId="2" fillId="3" borderId="2" xfId="1" applyNumberFormat="1" applyFont="1" applyFill="1" applyBorder="1"/>
    <xf numFmtId="3" fontId="2" fillId="3" borderId="2" xfId="0" applyNumberFormat="1" applyFont="1" applyFill="1" applyBorder="1"/>
    <xf numFmtId="0" fontId="13" fillId="3" borderId="2" xfId="0" applyFont="1" applyFill="1" applyBorder="1" applyAlignment="1">
      <alignment horizontal="center" vertical="center"/>
    </xf>
    <xf numFmtId="165" fontId="13" fillId="3" borderId="2" xfId="1" applyNumberFormat="1" applyFont="1" applyFill="1" applyBorder="1" applyAlignment="1">
      <alignment horizontal="center" vertical="center"/>
    </xf>
    <xf numFmtId="0" fontId="15" fillId="0" borderId="2" xfId="0" applyFont="1" applyBorder="1" applyAlignment="1">
      <alignment horizontal="justify" vertical="top"/>
    </xf>
    <xf numFmtId="0" fontId="13" fillId="3" borderId="2" xfId="0" applyFont="1" applyFill="1" applyBorder="1"/>
    <xf numFmtId="164" fontId="13" fillId="3" borderId="2" xfId="0" applyNumberFormat="1" applyFont="1" applyFill="1" applyBorder="1"/>
    <xf numFmtId="14" fontId="14" fillId="0" borderId="2" xfId="0" applyNumberFormat="1" applyFont="1" applyBorder="1" applyAlignment="1" applyProtection="1">
      <alignment horizontal="center" vertical="top" readingOrder="1"/>
      <protection locked="0"/>
    </xf>
    <xf numFmtId="164" fontId="14" fillId="0" borderId="2" xfId="3" applyNumberFormat="1" applyFont="1" applyBorder="1" applyAlignment="1" applyProtection="1">
      <alignment vertical="top" readingOrder="1"/>
      <protection locked="0"/>
    </xf>
    <xf numFmtId="0" fontId="3" fillId="0" borderId="2" xfId="0" applyFont="1" applyBorder="1" applyAlignment="1">
      <alignment horizontal="center" vertical="center" wrapText="1"/>
    </xf>
  </cellXfs>
  <cellStyles count="5">
    <cellStyle name="Millares" xfId="1" builtinId="3"/>
    <cellStyle name="Millares [0]" xfId="2" builtinId="6"/>
    <cellStyle name="Moneda" xfId="3" builtinId="4"/>
    <cellStyle name="Normal" xfId="0" builtinId="0"/>
    <cellStyle name="Normal_Hoja1 4" xfId="4" xr:uid="{C44F632C-E304-4065-B161-BC1DCAF5B81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30615</xdr:colOff>
      <xdr:row>3</xdr:row>
      <xdr:rowOff>105215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26CF91B4-AF78-4A38-A271-8093EEDFF1C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54615" cy="67671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30615</xdr:colOff>
      <xdr:row>3</xdr:row>
      <xdr:rowOff>105215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60D0E49D-61A8-41E6-BE2C-B31895855E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54615" cy="67671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30615</xdr:colOff>
      <xdr:row>3</xdr:row>
      <xdr:rowOff>105215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79F6019E-1003-4A7F-AA05-838050FEC8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54615" cy="67671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4BC281-27A4-4376-9073-4A3649847416}">
  <dimension ref="A1:H29"/>
  <sheetViews>
    <sheetView workbookViewId="0">
      <selection activeCell="G18" sqref="G18"/>
    </sheetView>
  </sheetViews>
  <sheetFormatPr baseColWidth="10" defaultRowHeight="15" x14ac:dyDescent="0.25"/>
  <cols>
    <col min="3" max="3" width="30.85546875" bestFit="1" customWidth="1"/>
    <col min="4" max="4" width="14" bestFit="1" customWidth="1"/>
    <col min="5" max="5" width="12" bestFit="1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  <c r="H1" s="1"/>
    </row>
    <row r="2" spans="1:8" x14ac:dyDescent="0.25">
      <c r="A2" s="1" t="s">
        <v>1</v>
      </c>
      <c r="B2" s="1"/>
      <c r="C2" s="1"/>
      <c r="D2" s="1"/>
      <c r="E2" s="1"/>
      <c r="F2" s="1"/>
      <c r="G2" s="1"/>
      <c r="H2" s="1"/>
    </row>
    <row r="3" spans="1:8" x14ac:dyDescent="0.25">
      <c r="B3" s="2"/>
      <c r="C3" s="2"/>
      <c r="D3" s="2"/>
      <c r="E3" s="3"/>
    </row>
    <row r="4" spans="1:8" x14ac:dyDescent="0.25">
      <c r="A4" s="4" t="s">
        <v>2</v>
      </c>
      <c r="B4" s="4"/>
      <c r="C4" s="4"/>
      <c r="D4" s="4"/>
      <c r="E4" s="4"/>
      <c r="F4" s="4"/>
      <c r="G4" s="4"/>
      <c r="H4" s="4"/>
    </row>
    <row r="5" spans="1:8" x14ac:dyDescent="0.25">
      <c r="A5" s="5" t="s">
        <v>3</v>
      </c>
      <c r="B5" s="5"/>
      <c r="C5" s="5"/>
      <c r="D5" s="5"/>
      <c r="E5" s="5"/>
      <c r="F5" s="5"/>
      <c r="G5" s="5"/>
      <c r="H5" s="5"/>
    </row>
    <row r="6" spans="1:8" x14ac:dyDescent="0.25">
      <c r="A6" s="6" t="s">
        <v>35</v>
      </c>
      <c r="B6" s="6"/>
      <c r="C6" s="6"/>
      <c r="D6" s="6"/>
      <c r="E6" s="6"/>
      <c r="F6" s="6"/>
      <c r="G6" s="6"/>
      <c r="H6" s="6"/>
    </row>
    <row r="9" spans="1:8" x14ac:dyDescent="0.25">
      <c r="C9" s="7" t="s">
        <v>4</v>
      </c>
      <c r="D9" s="8" t="s">
        <v>5</v>
      </c>
      <c r="E9" s="8"/>
    </row>
    <row r="10" spans="1:8" x14ac:dyDescent="0.25">
      <c r="C10" s="9" t="s">
        <v>6</v>
      </c>
      <c r="D10" s="10"/>
      <c r="E10" s="10">
        <v>6911143</v>
      </c>
    </row>
    <row r="11" spans="1:8" x14ac:dyDescent="0.25">
      <c r="C11" s="11" t="s">
        <v>7</v>
      </c>
      <c r="D11" s="12">
        <v>0</v>
      </c>
      <c r="E11" s="12"/>
    </row>
    <row r="12" spans="1:8" x14ac:dyDescent="0.25">
      <c r="C12" s="11" t="s">
        <v>8</v>
      </c>
      <c r="D12" s="12">
        <v>6911143</v>
      </c>
      <c r="E12" s="12"/>
    </row>
    <row r="13" spans="1:8" x14ac:dyDescent="0.25">
      <c r="C13" s="9" t="s">
        <v>9</v>
      </c>
      <c r="D13" s="10"/>
      <c r="E13" s="10">
        <v>690900</v>
      </c>
    </row>
    <row r="14" spans="1:8" x14ac:dyDescent="0.25">
      <c r="C14" s="11" t="s">
        <v>10</v>
      </c>
      <c r="D14" s="13">
        <v>0</v>
      </c>
      <c r="E14" s="12"/>
    </row>
    <row r="15" spans="1:8" x14ac:dyDescent="0.25">
      <c r="C15" s="11" t="s">
        <v>11</v>
      </c>
      <c r="D15" s="13">
        <v>690900</v>
      </c>
      <c r="E15" s="12"/>
    </row>
    <row r="16" spans="1:8" x14ac:dyDescent="0.25">
      <c r="C16" s="14" t="s">
        <v>12</v>
      </c>
      <c r="D16" s="15">
        <v>105914725</v>
      </c>
      <c r="E16" s="16">
        <v>7602043</v>
      </c>
    </row>
    <row r="18" spans="3:5" x14ac:dyDescent="0.25">
      <c r="C18" s="17" t="s">
        <v>13</v>
      </c>
      <c r="D18" s="17" t="s">
        <v>5</v>
      </c>
    </row>
    <row r="19" spans="3:5" x14ac:dyDescent="0.25">
      <c r="C19" s="18" t="s">
        <v>14</v>
      </c>
      <c r="D19" s="18">
        <v>0</v>
      </c>
    </row>
    <row r="20" spans="3:5" x14ac:dyDescent="0.25">
      <c r="C20" s="18" t="s">
        <v>15</v>
      </c>
      <c r="D20" s="18">
        <v>6911143</v>
      </c>
      <c r="E20" s="19"/>
    </row>
    <row r="21" spans="3:5" x14ac:dyDescent="0.25">
      <c r="C21" s="18" t="s">
        <v>16</v>
      </c>
      <c r="D21" s="18">
        <v>0</v>
      </c>
    </row>
    <row r="22" spans="3:5" x14ac:dyDescent="0.25">
      <c r="C22" s="18" t="s">
        <v>17</v>
      </c>
      <c r="D22" s="18">
        <v>0</v>
      </c>
      <c r="E22" s="20"/>
    </row>
    <row r="23" spans="3:5" x14ac:dyDescent="0.25">
      <c r="C23" s="18" t="s">
        <v>18</v>
      </c>
      <c r="D23" s="18">
        <v>0</v>
      </c>
    </row>
    <row r="24" spans="3:5" x14ac:dyDescent="0.25">
      <c r="C24" s="18" t="s">
        <v>19</v>
      </c>
      <c r="D24" s="18">
        <v>0</v>
      </c>
    </row>
    <row r="25" spans="3:5" x14ac:dyDescent="0.25">
      <c r="C25" s="21" t="s">
        <v>20</v>
      </c>
      <c r="D25" s="22">
        <v>6911143</v>
      </c>
      <c r="E25" s="19"/>
    </row>
    <row r="26" spans="3:5" ht="30" x14ac:dyDescent="0.25">
      <c r="C26" s="23" t="s">
        <v>21</v>
      </c>
      <c r="D26" s="24">
        <v>4100</v>
      </c>
    </row>
    <row r="27" spans="3:5" x14ac:dyDescent="0.25">
      <c r="C27" s="21" t="s">
        <v>22</v>
      </c>
      <c r="D27" s="22">
        <v>6907043</v>
      </c>
      <c r="E27" s="19"/>
    </row>
    <row r="28" spans="3:5" x14ac:dyDescent="0.25">
      <c r="C28" s="11" t="s">
        <v>23</v>
      </c>
      <c r="D28" s="24">
        <v>1584154</v>
      </c>
      <c r="E28" s="19"/>
    </row>
    <row r="29" spans="3:5" x14ac:dyDescent="0.25">
      <c r="C29" s="25" t="s">
        <v>24</v>
      </c>
      <c r="D29" s="26">
        <v>130.80249142444484</v>
      </c>
      <c r="E29" s="19"/>
    </row>
  </sheetData>
  <mergeCells count="6">
    <mergeCell ref="A1:H1"/>
    <mergeCell ref="A2:H2"/>
    <mergeCell ref="A4:H4"/>
    <mergeCell ref="A5:H5"/>
    <mergeCell ref="A6:H6"/>
    <mergeCell ref="D9:E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018C2-0C8F-4095-903B-53829DF6882D}">
  <dimension ref="A1:I10"/>
  <sheetViews>
    <sheetView tabSelected="1" workbookViewId="0">
      <selection activeCell="I20" sqref="I20"/>
    </sheetView>
  </sheetViews>
  <sheetFormatPr baseColWidth="10" defaultRowHeight="15" x14ac:dyDescent="0.25"/>
  <cols>
    <col min="6" max="7" width="12" bestFit="1" customWidth="1"/>
    <col min="8" max="8" width="18" bestFit="1" customWidth="1"/>
    <col min="9" max="9" width="17.85546875" bestFit="1" customWidth="1"/>
  </cols>
  <sheetData>
    <row r="1" spans="1:9" x14ac:dyDescent="0.25">
      <c r="A1" s="1" t="s">
        <v>0</v>
      </c>
      <c r="B1" s="1"/>
      <c r="C1" s="1"/>
      <c r="D1" s="1"/>
      <c r="E1" s="1"/>
      <c r="F1" s="1"/>
      <c r="G1" s="1"/>
      <c r="H1" s="1"/>
      <c r="I1" s="27"/>
    </row>
    <row r="2" spans="1:9" x14ac:dyDescent="0.25">
      <c r="A2" s="1" t="s">
        <v>1</v>
      </c>
      <c r="B2" s="1"/>
      <c r="C2" s="1"/>
      <c r="D2" s="1"/>
      <c r="E2" s="1"/>
      <c r="F2" s="1"/>
      <c r="G2" s="1"/>
      <c r="H2" s="1"/>
      <c r="I2" s="27"/>
    </row>
    <row r="3" spans="1:9" x14ac:dyDescent="0.25">
      <c r="B3" s="2"/>
      <c r="C3" s="2"/>
      <c r="D3" s="2"/>
      <c r="E3" s="3"/>
    </row>
    <row r="4" spans="1:9" x14ac:dyDescent="0.25">
      <c r="A4" s="4" t="s">
        <v>2</v>
      </c>
      <c r="B4" s="4"/>
      <c r="C4" s="4"/>
      <c r="D4" s="4"/>
      <c r="E4" s="4"/>
      <c r="F4" s="4"/>
      <c r="G4" s="4"/>
      <c r="H4" s="4"/>
      <c r="I4" s="28"/>
    </row>
    <row r="5" spans="1:9" x14ac:dyDescent="0.25">
      <c r="A5" s="5" t="s">
        <v>3</v>
      </c>
      <c r="B5" s="5"/>
      <c r="C5" s="5"/>
      <c r="D5" s="5"/>
      <c r="E5" s="5"/>
      <c r="F5" s="5"/>
      <c r="G5" s="5"/>
      <c r="H5" s="5"/>
      <c r="I5" s="29"/>
    </row>
    <row r="6" spans="1:9" x14ac:dyDescent="0.25">
      <c r="A6" s="6" t="s">
        <v>35</v>
      </c>
      <c r="B6" s="6"/>
      <c r="C6" s="6"/>
      <c r="D6" s="6"/>
      <c r="E6" s="6"/>
      <c r="F6" s="6"/>
      <c r="G6" s="6"/>
      <c r="H6" s="6"/>
      <c r="I6" s="30"/>
    </row>
    <row r="7" spans="1:9" x14ac:dyDescent="0.25">
      <c r="E7" s="31"/>
    </row>
    <row r="8" spans="1:9" x14ac:dyDescent="0.25">
      <c r="A8" s="32" t="s">
        <v>25</v>
      </c>
      <c r="B8" s="32" t="s">
        <v>26</v>
      </c>
      <c r="C8" s="32" t="s">
        <v>27</v>
      </c>
      <c r="D8" s="32" t="s">
        <v>28</v>
      </c>
      <c r="E8" s="32" t="s">
        <v>29</v>
      </c>
      <c r="F8" s="32" t="s">
        <v>30</v>
      </c>
      <c r="G8" s="32" t="s">
        <v>31</v>
      </c>
      <c r="H8" s="32" t="s">
        <v>32</v>
      </c>
      <c r="I8" s="32" t="s">
        <v>33</v>
      </c>
    </row>
    <row r="9" spans="1:9" x14ac:dyDescent="0.25">
      <c r="A9" s="33" t="s">
        <v>34</v>
      </c>
      <c r="B9" s="34">
        <v>7806222</v>
      </c>
      <c r="C9" s="35">
        <v>45405</v>
      </c>
      <c r="D9" s="35">
        <v>45432</v>
      </c>
      <c r="E9" s="36">
        <v>41</v>
      </c>
      <c r="F9" s="37">
        <v>7602043</v>
      </c>
      <c r="G9" s="37">
        <v>7602043</v>
      </c>
      <c r="H9" s="11" t="str">
        <f t="shared" ref="H9" si="0">IF(E9&gt;360,"Mayor a 360 Dias",IF(AND(E9&lt;=360,E9&gt;180),"De 181 a 360 Dias",IF(AND(E9&lt;=180,E9&gt;90),"De 91 a 180 Dias",IF(AND(E9&lt;=90,E9&gt;60),"De 61 a 90 Dias",IF(AND(E9&lt;=60,E9&gt;30),"De 31 a 60 Dias",IF(AND(E9&lt;=30,E9&gt;0),"Vigente",IF(AND(E9="",A9="Glosa"),"GLOSA EN TRAMITE",IF(A9&lt;&gt;"Glosa","PENDIENTE POR RADICAR","ERROR"))))))))</f>
        <v>De 31 a 60 Dias</v>
      </c>
      <c r="I9" s="11" t="str">
        <f>IF(D9="","Cartera Por Radicar","Cartera Radicada")</f>
        <v>Cartera Radicada</v>
      </c>
    </row>
    <row r="10" spans="1:9" x14ac:dyDescent="0.25">
      <c r="A10" s="38" t="s">
        <v>12</v>
      </c>
      <c r="B10" s="39"/>
      <c r="C10" s="39"/>
      <c r="D10" s="39"/>
      <c r="E10" s="40"/>
      <c r="F10" s="41">
        <f>SUM(F9:F9)</f>
        <v>7602043</v>
      </c>
      <c r="G10" s="41">
        <f>SUM(G9:G9)</f>
        <v>7602043</v>
      </c>
      <c r="H10" s="42"/>
      <c r="I10" s="42"/>
    </row>
  </sheetData>
  <mergeCells count="6">
    <mergeCell ref="A10:E10"/>
    <mergeCell ref="A1:H1"/>
    <mergeCell ref="A4:H4"/>
    <mergeCell ref="A5:H5"/>
    <mergeCell ref="A2:H2"/>
    <mergeCell ref="A6:H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F58A89-F181-4F47-8D44-9DB60FDF45F7}">
  <dimension ref="A1:K2"/>
  <sheetViews>
    <sheetView workbookViewId="0">
      <selection activeCell="I9" sqref="I9"/>
    </sheetView>
  </sheetViews>
  <sheetFormatPr baseColWidth="10" defaultRowHeight="15" x14ac:dyDescent="0.25"/>
  <cols>
    <col min="2" max="2" width="36.7109375" bestFit="1" customWidth="1"/>
    <col min="7" max="8" width="12" bestFit="1" customWidth="1"/>
  </cols>
  <sheetData>
    <row r="1" spans="1:11" ht="30" x14ac:dyDescent="0.25">
      <c r="A1" s="50" t="s">
        <v>42</v>
      </c>
      <c r="B1" s="50" t="s">
        <v>43</v>
      </c>
      <c r="C1" s="50" t="s">
        <v>44</v>
      </c>
      <c r="D1" s="50" t="s">
        <v>45</v>
      </c>
      <c r="E1" s="50" t="s">
        <v>46</v>
      </c>
      <c r="F1" s="50" t="s">
        <v>47</v>
      </c>
      <c r="G1" s="50" t="s">
        <v>48</v>
      </c>
      <c r="H1" s="50" t="s">
        <v>49</v>
      </c>
      <c r="I1" s="50" t="s">
        <v>50</v>
      </c>
      <c r="J1" s="50" t="s">
        <v>51</v>
      </c>
      <c r="K1" s="50" t="s">
        <v>52</v>
      </c>
    </row>
    <row r="2" spans="1:11" x14ac:dyDescent="0.25">
      <c r="A2" s="11">
        <v>860015536</v>
      </c>
      <c r="B2" s="11" t="s">
        <v>0</v>
      </c>
      <c r="C2" s="11" t="s">
        <v>53</v>
      </c>
      <c r="D2" s="11">
        <v>7806222</v>
      </c>
      <c r="E2" s="35">
        <v>45405</v>
      </c>
      <c r="F2" s="35">
        <v>45432</v>
      </c>
      <c r="G2" s="37">
        <v>7602043</v>
      </c>
      <c r="H2" s="37">
        <v>7602043</v>
      </c>
      <c r="I2" s="11"/>
      <c r="J2" s="11" t="s">
        <v>54</v>
      </c>
      <c r="K2" s="11" t="s">
        <v>55</v>
      </c>
    </row>
  </sheetData>
  <dataValidations count="1">
    <dataValidation type="whole" operator="greaterThan" allowBlank="1" showInputMessage="1" showErrorMessage="1" errorTitle="DATO ERRADO" error="El valor debe ser diferente de cero" sqref="G1:H1" xr:uid="{E0D7D548-781D-4B7A-AEA4-68529B525177}">
      <formula1>1</formula1>
    </dataValidation>
  </dataValidation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7F028-39C7-4AA9-B9E2-944123C96379}">
  <dimension ref="A1:D3"/>
  <sheetViews>
    <sheetView workbookViewId="0">
      <selection activeCell="E19" sqref="E19"/>
    </sheetView>
  </sheetViews>
  <sheetFormatPr baseColWidth="10" defaultRowHeight="15" x14ac:dyDescent="0.25"/>
  <cols>
    <col min="4" max="4" width="48.85546875" customWidth="1"/>
  </cols>
  <sheetData>
    <row r="1" spans="1:4" x14ac:dyDescent="0.25">
      <c r="A1" s="43" t="s">
        <v>36</v>
      </c>
      <c r="B1" s="44" t="s">
        <v>37</v>
      </c>
      <c r="C1" s="44" t="s">
        <v>38</v>
      </c>
      <c r="D1" s="43" t="s">
        <v>39</v>
      </c>
    </row>
    <row r="2" spans="1:4" x14ac:dyDescent="0.25">
      <c r="A2" s="48">
        <v>45407</v>
      </c>
      <c r="B2" s="49">
        <v>1879642</v>
      </c>
      <c r="C2" s="49">
        <v>4100</v>
      </c>
      <c r="D2" s="45" t="s">
        <v>40</v>
      </c>
    </row>
    <row r="3" spans="1:4" x14ac:dyDescent="0.25">
      <c r="A3" s="46" t="s">
        <v>41</v>
      </c>
      <c r="B3" s="47"/>
      <c r="C3" s="47">
        <f>SUM(C2:C2)</f>
        <v>4100</v>
      </c>
      <c r="D3" s="4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C5D4DBB0439F409806280E6376218E" ma:contentTypeVersion="12" ma:contentTypeDescription="Crear nuevo documento." ma:contentTypeScope="" ma:versionID="453b92742ae99fc82d7b76a6511b7c3e">
  <xsd:schema xmlns:xsd="http://www.w3.org/2001/XMLSchema" xmlns:xs="http://www.w3.org/2001/XMLSchema" xmlns:p="http://schemas.microsoft.com/office/2006/metadata/properties" xmlns:ns3="7d964fe7-6f37-47d8-967f-8f89be9ada71" xmlns:ns4="524747fe-2411-4d56-b097-d587d0c64f8f" targetNamespace="http://schemas.microsoft.com/office/2006/metadata/properties" ma:root="true" ma:fieldsID="13b6a130a94549a2b7315c31df54f4b6" ns3:_="" ns4:_="">
    <xsd:import namespace="7d964fe7-6f37-47d8-967f-8f89be9ada71"/>
    <xsd:import namespace="524747fe-2411-4d56-b097-d587d0c64f8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bjectDetectorVersions" minOccurs="0"/>
                <xsd:element ref="ns3:MediaServiceSearchProperties" minOccurs="0"/>
                <xsd:element ref="ns3:MediaServiceSystemTags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964fe7-6f37-47d8-967f-8f89be9ad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activity" ma:index="10" nillable="true" ma:displayName="_activity" ma:hidden="true" ma:internalName="_activity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16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4747fe-2411-4d56-b097-d587d0c64f8f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3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d964fe7-6f37-47d8-967f-8f89be9ada71" xsi:nil="true"/>
  </documentManagement>
</p:properties>
</file>

<file path=customXml/itemProps1.xml><?xml version="1.0" encoding="utf-8"?>
<ds:datastoreItem xmlns:ds="http://schemas.openxmlformats.org/officeDocument/2006/customXml" ds:itemID="{B1F47BDB-06C7-4EDC-BD5C-85A76C0B24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d964fe7-6f37-47d8-967f-8f89be9ada71"/>
    <ds:schemaRef ds:uri="524747fe-2411-4d56-b097-d587d0c64f8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191990D-5083-4976-94E3-FFD3B3AA72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78C7500-5536-4441-BAF5-84C31A152E11}">
  <ds:schemaRefs>
    <ds:schemaRef ds:uri="7d964fe7-6f37-47d8-967f-8f89be9ada71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purl.org/dc/elements/1.1/"/>
    <ds:schemaRef ds:uri="http://purl.org/dc/dcmitype/"/>
    <ds:schemaRef ds:uri="http://www.w3.org/XML/1998/namespace"/>
    <ds:schemaRef ds:uri="http://schemas.openxmlformats.org/package/2006/metadata/core-properties"/>
    <ds:schemaRef ds:uri="524747fe-2411-4d56-b097-d587d0c64f8f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RESUMEN DE CARTERA</vt:lpstr>
      <vt:lpstr>DETALLE DE CARTERA</vt:lpstr>
      <vt:lpstr>CARTERA EN FORMATO DE LA ENTIDA</vt:lpstr>
      <vt:lpstr>SALDOS X APLICAR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Johanna Gonzalez Argaez</dc:creator>
  <cp:lastModifiedBy>Johanna Gonzalez Argaez</cp:lastModifiedBy>
  <dcterms:created xsi:type="dcterms:W3CDTF">2024-07-09T13:50:05Z</dcterms:created>
  <dcterms:modified xsi:type="dcterms:W3CDTF">2024-07-09T15:33:01Z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0x01010083C5D4DBB0439F409806280E6376218E</vt:lpwstr>
  </property>
</Properties>
</file>