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60006656 FUNDACION ABOOD SHAI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O1" i="2"/>
  <c r="N1" i="2"/>
  <c r="M1" i="2"/>
  <c r="H31" i="3" l="1"/>
  <c r="I31" i="3"/>
  <c r="J1" i="2" l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<sst xmlns="http://schemas.openxmlformats.org/spreadsheetml/2006/main" count="100" uniqueCount="73">
  <si>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</si>
  <si>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</si>
  <si>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</si>
  <si>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</si>
  <si>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</si>
  <si>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</si>
  <si>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</si>
  <si>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</si>
  <si>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</si>
  <si>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</si>
  <si>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</si>
  <si>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</si>
  <si>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FUNDACION ABOOD SHAIO</t>
  </si>
  <si>
    <t xml:space="preserve"> EVENTO</t>
  </si>
  <si>
    <t>BOGOTÁ</t>
  </si>
  <si>
    <t>URGENCIAS</t>
  </si>
  <si>
    <t>-</t>
  </si>
  <si>
    <t>Llave</t>
  </si>
  <si>
    <t>860006656_6218605</t>
  </si>
  <si>
    <t>860006656_6275107</t>
  </si>
  <si>
    <t>Fecha de radicacion EPS</t>
  </si>
  <si>
    <t>Estado de Factura EPS Mayo 11</t>
  </si>
  <si>
    <t>Finalizada</t>
  </si>
  <si>
    <t>Boxalud</t>
  </si>
  <si>
    <t>Total Bruto Factura</t>
  </si>
  <si>
    <t>Valor radicado</t>
  </si>
  <si>
    <t>N/A</t>
  </si>
  <si>
    <t>FACTURA NO RADICADA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</si>
  <si>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</si>
  <si>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</si>
  <si>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</si>
  <si>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</si>
  <si>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</si>
  <si>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</si>
  <si>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</si>
  <si>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</si>
  <si>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</si>
  <si>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</si>
  <si>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</si>
  <si>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</si>
  <si>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</si>
  <si>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</si>
  <si>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</si>
  <si>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</si>
  <si>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</si>
  <si>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</si>
  <si>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</si>
  <si>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</si>
  <si>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</si>
  <si>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</si>
  <si>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</si>
  <si>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</si>
  <si>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</si>
  <si>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</si>
  <si>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</si>
  <si>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ABOOD SHAIO</t>
  </si>
  <si>
    <t>NIT: 860006656</t>
  </si>
  <si>
    <t>Santiago de Cali, Mayo 11 del 2024</t>
  </si>
  <si>
    <t>A continuacion me permito remitir nuestra respuesta al estado de cartera presentado en la fecha: 06/05/2024</t>
  </si>
  <si>
    <t xml:space="preserve">Ruben Dario Fuquen </t>
  </si>
  <si>
    <t>Analista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</si>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</sst>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14" fontId="0" fillId="0" borderId="1" xfId="0" applyNumberFormat="1" applyFont="1" applyBorder="1" applyAlignment="1">
      <alignment horizont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6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B12" sqref="B12"/>
    </sheetView>
  </sheetViews>
  <sheetFormatPr baseColWidth="10" defaultRowHeight="14.5" x14ac:dyDescent="0.35"/>
  <cols>
    <col min="1" max="1" width="10.7265625" bestFit="1" customWidth="1"/>
    <col min="2" max="2" width="25.26953125" bestFit="1" customWidth="1"/>
    <col min="3" max="3" width="7.7265625" bestFit="1" customWidth="1"/>
    <col min="4" max="4" width="8.54296875" bestFit="1" customWidth="1"/>
    <col min="5" max="6" width="11.26953125" bestFit="1" customWidth="1"/>
    <col min="7" max="7" width="9.1796875" bestFit="1" customWidth="1"/>
    <col min="8" max="8" width="9.453125" bestFit="1" customWidth="1"/>
    <col min="9" max="9" width="15.7265625" bestFit="1" customWidth="1"/>
    <col min="10" max="10" width="8.81640625" bestFit="1" customWidth="1"/>
    <col min="11" max="11" width="11.7265625" bestFit="1" customWidth="1"/>
    <col min="12" max="12" width="11.269531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3" customFormat="1" x14ac:dyDescent="0.35">
      <c r="A2" s="1">
        <v>860006656</v>
      </c>
      <c r="B2" s="1" t="s">
        <v>12</v>
      </c>
      <c r="C2" s="1"/>
      <c r="D2" s="1">
        <v>6218605</v>
      </c>
      <c r="E2" s="6">
        <v>45383</v>
      </c>
      <c r="F2" s="6">
        <v>45383</v>
      </c>
      <c r="G2" s="1">
        <v>256126</v>
      </c>
      <c r="H2" s="1">
        <v>256126</v>
      </c>
      <c r="I2" s="5" t="s">
        <v>13</v>
      </c>
      <c r="J2" s="4" t="s">
        <v>14</v>
      </c>
      <c r="K2" s="5" t="s">
        <v>15</v>
      </c>
      <c r="L2" s="4"/>
    </row>
    <row r="3" spans="1:12" x14ac:dyDescent="0.35">
      <c r="A3" s="1">
        <v>860006656</v>
      </c>
      <c r="B3" s="1" t="s">
        <v>12</v>
      </c>
      <c r="C3" s="1"/>
      <c r="D3" s="1">
        <v>6275107</v>
      </c>
      <c r="E3" s="6">
        <v>45391</v>
      </c>
      <c r="F3" s="7" t="s">
        <v>16</v>
      </c>
      <c r="G3" s="1">
        <v>84173</v>
      </c>
      <c r="H3" s="1">
        <v>84173</v>
      </c>
      <c r="I3" s="5" t="s">
        <v>13</v>
      </c>
      <c r="J3" s="4" t="s">
        <v>14</v>
      </c>
      <c r="K3" s="5" t="s">
        <v>15</v>
      </c>
      <c r="L3" s="4"/>
    </row>
    <row r="4" spans="1:12" x14ac:dyDescent="0.35">
      <c r="H4">
        <f>SUM(H2:H3)</f>
        <v>340299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7265625" style="11" bestFit="1" customWidth="1"/>
    <col min="2" max="2" width="25.26953125" style="11" bestFit="1" customWidth="1"/>
    <col min="3" max="3" width="7.7265625" style="11" bestFit="1" customWidth="1"/>
    <col min="4" max="4" width="8.54296875" style="11" bestFit="1" customWidth="1"/>
    <col min="5" max="5" width="18.54296875" style="11" bestFit="1" customWidth="1"/>
    <col min="6" max="7" width="11.26953125" style="11" bestFit="1" customWidth="1"/>
    <col min="8" max="8" width="11.26953125" style="11" customWidth="1"/>
    <col min="9" max="9" width="9.1796875" style="11" bestFit="1" customWidth="1"/>
    <col min="10" max="10" width="11.54296875" style="15" bestFit="1" customWidth="1"/>
    <col min="11" max="11" width="18" style="11" customWidth="1"/>
    <col min="12" max="12" width="9.1796875" style="11" bestFit="1" customWidth="1"/>
    <col min="13" max="13" width="11.7265625" style="11" bestFit="1" customWidth="1"/>
    <col min="14" max="14" width="11.26953125" style="11" bestFit="1" customWidth="1"/>
    <col min="15" max="15" width="11.54296875" style="11" bestFit="1" customWidth="1"/>
    <col min="16" max="16" width="13.6328125" style="11" bestFit="1" customWidth="1"/>
    <col min="17" max="16384" width="10.90625" style="11"/>
  </cols>
  <sheetData>
    <row r="1" spans="1:17" x14ac:dyDescent="0.35">
      <c r="J1" s="15">
        <f>SUBTOTAL(9,J3:J4)</f>
        <v>340299</v>
      </c>
      <c r="M1" s="15">
        <f>SUBTOTAL(9,M3:M4)</f>
        <v>256126</v>
      </c>
      <c r="N1" s="15">
        <f>SUBTOTAL(9,N3:N4)</f>
        <v>256126</v>
      </c>
      <c r="O1" s="15">
        <f>SUBTOTAL(9,O3:O4)</f>
        <v>256126</v>
      </c>
    </row>
    <row r="2" spans="1:1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12" t="s">
        <v>17</v>
      </c>
      <c r="F2" s="2" t="s">
        <v>2</v>
      </c>
      <c r="G2" s="2" t="s">
        <v>3</v>
      </c>
      <c r="H2" s="13" t="s">
        <v>20</v>
      </c>
      <c r="I2" s="2" t="s">
        <v>4</v>
      </c>
      <c r="J2" s="16" t="s">
        <v>5</v>
      </c>
      <c r="K2" s="14" t="s">
        <v>21</v>
      </c>
      <c r="L2" s="2" t="s">
        <v>23</v>
      </c>
      <c r="M2" s="2" t="s">
        <v>24</v>
      </c>
      <c r="N2" s="2" t="s">
        <v>25</v>
      </c>
      <c r="O2" s="14" t="s">
        <v>28</v>
      </c>
      <c r="P2" s="14" t="s">
        <v>29</v>
      </c>
      <c r="Q2" s="2" t="s">
        <v>30</v>
      </c>
    </row>
    <row r="3" spans="1:17" s="3" customFormat="1" ht="58" x14ac:dyDescent="0.35">
      <c r="A3" s="8">
        <v>860006656</v>
      </c>
      <c r="B3" s="8" t="s">
        <v>12</v>
      </c>
      <c r="C3" s="8"/>
      <c r="D3" s="8">
        <v>6218605</v>
      </c>
      <c r="E3" s="8" t="s">
        <v>18</v>
      </c>
      <c r="F3" s="9">
        <v>45383</v>
      </c>
      <c r="G3" s="9">
        <v>45383</v>
      </c>
      <c r="H3" s="9">
        <v>45387</v>
      </c>
      <c r="I3" s="8">
        <v>256126</v>
      </c>
      <c r="J3" s="17">
        <v>256126</v>
      </c>
      <c r="K3" s="21" t="s">
        <v>31</v>
      </c>
      <c r="L3" s="18" t="s">
        <v>22</v>
      </c>
      <c r="M3" s="17">
        <v>256126</v>
      </c>
      <c r="N3" s="17">
        <v>256126</v>
      </c>
      <c r="O3" s="17">
        <v>256126</v>
      </c>
      <c r="P3" s="19">
        <v>1222437346</v>
      </c>
      <c r="Q3" s="20">
        <v>45412</v>
      </c>
    </row>
    <row r="4" spans="1:17" ht="29" x14ac:dyDescent="0.35">
      <c r="A4" s="8">
        <v>860006656</v>
      </c>
      <c r="B4" s="8" t="s">
        <v>12</v>
      </c>
      <c r="C4" s="8"/>
      <c r="D4" s="8">
        <v>6275107</v>
      </c>
      <c r="E4" s="8" t="s">
        <v>19</v>
      </c>
      <c r="F4" s="9">
        <v>45391</v>
      </c>
      <c r="G4" s="10" t="s">
        <v>16</v>
      </c>
      <c r="H4" s="10"/>
      <c r="I4" s="8">
        <v>84173</v>
      </c>
      <c r="J4" s="17">
        <v>84173</v>
      </c>
      <c r="K4" s="21" t="s">
        <v>27</v>
      </c>
      <c r="L4" s="18" t="s">
        <v>26</v>
      </c>
      <c r="M4" s="5"/>
      <c r="N4" s="4"/>
      <c r="O4" s="17">
        <v>0</v>
      </c>
      <c r="P4" s="8"/>
      <c r="Q4" s="20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I1:J1048576 M3:O3 M1:O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3" sqref="F23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32</v>
      </c>
      <c r="E2" s="26"/>
      <c r="F2" s="26"/>
      <c r="G2" s="26"/>
      <c r="H2" s="26"/>
      <c r="I2" s="27"/>
      <c r="J2" s="28" t="s">
        <v>33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34</v>
      </c>
      <c r="E4" s="26"/>
      <c r="F4" s="26"/>
      <c r="G4" s="26"/>
      <c r="H4" s="26"/>
      <c r="I4" s="27"/>
      <c r="J4" s="28" t="s">
        <v>35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57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55</v>
      </c>
      <c r="J11" s="42"/>
    </row>
    <row r="12" spans="2:10" ht="13" x14ac:dyDescent="0.3">
      <c r="B12" s="41"/>
      <c r="C12" s="43" t="s">
        <v>56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58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72</v>
      </c>
      <c r="D16" s="44"/>
      <c r="G16" s="46"/>
      <c r="H16" s="48" t="s">
        <v>36</v>
      </c>
      <c r="I16" s="48" t="s">
        <v>37</v>
      </c>
      <c r="J16" s="42"/>
    </row>
    <row r="17" spans="2:14" ht="13" x14ac:dyDescent="0.3">
      <c r="B17" s="41"/>
      <c r="C17" s="43" t="s">
        <v>38</v>
      </c>
      <c r="D17" s="43"/>
      <c r="E17" s="43"/>
      <c r="F17" s="43"/>
      <c r="G17" s="46"/>
      <c r="H17" s="49">
        <v>2</v>
      </c>
      <c r="I17" s="50">
        <v>340299</v>
      </c>
      <c r="J17" s="42"/>
    </row>
    <row r="18" spans="2:14" x14ac:dyDescent="0.25">
      <c r="B18" s="41"/>
      <c r="C18" s="22" t="s">
        <v>39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40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41</v>
      </c>
      <c r="H20" s="54">
        <v>1</v>
      </c>
      <c r="I20" s="55">
        <v>84173</v>
      </c>
      <c r="J20" s="42"/>
    </row>
    <row r="21" spans="2:14" x14ac:dyDescent="0.25">
      <c r="B21" s="41"/>
      <c r="C21" s="22" t="s">
        <v>42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43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44</v>
      </c>
      <c r="D23" s="43"/>
      <c r="E23" s="43"/>
      <c r="F23" s="43"/>
      <c r="H23" s="59">
        <f>H18+H19+H20+H21+H22</f>
        <v>1</v>
      </c>
      <c r="I23" s="60">
        <f>I18+I19+I20+I21+I22</f>
        <v>84173</v>
      </c>
      <c r="J23" s="42"/>
    </row>
    <row r="24" spans="2:14" x14ac:dyDescent="0.25">
      <c r="B24" s="41"/>
      <c r="C24" s="22" t="s">
        <v>45</v>
      </c>
      <c r="H24" s="54">
        <v>1</v>
      </c>
      <c r="I24" s="55">
        <v>256126</v>
      </c>
      <c r="J24" s="42"/>
    </row>
    <row r="25" spans="2:14" ht="13" thickBot="1" x14ac:dyDescent="0.3">
      <c r="B25" s="41"/>
      <c r="C25" s="22" t="s">
        <v>46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47</v>
      </c>
      <c r="D26" s="43"/>
      <c r="E26" s="43"/>
      <c r="F26" s="43"/>
      <c r="H26" s="59">
        <f>H24+H25</f>
        <v>1</v>
      </c>
      <c r="I26" s="60">
        <f>I24+I25</f>
        <v>256126</v>
      </c>
      <c r="J26" s="42"/>
    </row>
    <row r="27" spans="2:14" ht="13.5" thickBot="1" x14ac:dyDescent="0.35">
      <c r="B27" s="41"/>
      <c r="C27" s="46" t="s">
        <v>48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49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50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2</v>
      </c>
      <c r="I31" s="53">
        <f>I23+I26+I28</f>
        <v>340299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59</v>
      </c>
      <c r="D38" s="68"/>
      <c r="E38" s="46"/>
      <c r="F38" s="46"/>
      <c r="G38" s="46"/>
      <c r="H38" s="75" t="s">
        <v>51</v>
      </c>
      <c r="I38" s="68"/>
      <c r="J38" s="64"/>
    </row>
    <row r="39" spans="2:10" ht="13" x14ac:dyDescent="0.3">
      <c r="B39" s="41"/>
      <c r="C39" s="61" t="s">
        <v>60</v>
      </c>
      <c r="D39" s="46"/>
      <c r="E39" s="46"/>
      <c r="F39" s="46"/>
      <c r="G39" s="46"/>
      <c r="H39" s="61" t="s">
        <v>52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53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54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1" sqref="D11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1"/>
      <c r="B1" s="82"/>
      <c r="C1" s="83" t="s">
        <v>61</v>
      </c>
      <c r="D1" s="84"/>
      <c r="E1" s="84"/>
      <c r="F1" s="84"/>
      <c r="G1" s="84"/>
      <c r="H1" s="85"/>
      <c r="I1" s="86" t="s">
        <v>33</v>
      </c>
    </row>
    <row r="2" spans="1:9" ht="53.5" customHeight="1" thickBot="1" x14ac:dyDescent="0.4">
      <c r="A2" s="87"/>
      <c r="B2" s="88"/>
      <c r="C2" s="89" t="s">
        <v>62</v>
      </c>
      <c r="D2" s="90"/>
      <c r="E2" s="90"/>
      <c r="F2" s="90"/>
      <c r="G2" s="90"/>
      <c r="H2" s="91"/>
      <c r="I2" s="92" t="s">
        <v>63</v>
      </c>
    </row>
    <row r="3" spans="1:9" x14ac:dyDescent="0.35">
      <c r="A3" s="93"/>
      <c r="B3" s="46"/>
      <c r="C3" s="46"/>
      <c r="D3" s="46"/>
      <c r="E3" s="46"/>
      <c r="F3" s="46"/>
      <c r="G3" s="46"/>
      <c r="H3" s="46"/>
      <c r="I3" s="64"/>
    </row>
    <row r="4" spans="1:9" x14ac:dyDescent="0.35">
      <c r="A4" s="93"/>
      <c r="B4" s="46"/>
      <c r="C4" s="46"/>
      <c r="D4" s="46"/>
      <c r="E4" s="46"/>
      <c r="F4" s="46"/>
      <c r="G4" s="46"/>
      <c r="H4" s="46"/>
      <c r="I4" s="64"/>
    </row>
    <row r="5" spans="1:9" x14ac:dyDescent="0.35">
      <c r="A5" s="93"/>
      <c r="B5" s="43" t="s">
        <v>57</v>
      </c>
      <c r="C5" s="94"/>
      <c r="D5" s="95"/>
      <c r="E5" s="46"/>
      <c r="F5" s="46"/>
      <c r="G5" s="46"/>
      <c r="H5" s="46"/>
      <c r="I5" s="64"/>
    </row>
    <row r="6" spans="1:9" x14ac:dyDescent="0.35">
      <c r="A6" s="93"/>
      <c r="B6" s="22"/>
      <c r="C6" s="46"/>
      <c r="D6" s="46"/>
      <c r="E6" s="46"/>
      <c r="F6" s="46"/>
      <c r="G6" s="46"/>
      <c r="H6" s="46"/>
      <c r="I6" s="64"/>
    </row>
    <row r="7" spans="1:9" x14ac:dyDescent="0.35">
      <c r="A7" s="93"/>
      <c r="B7" s="43" t="s">
        <v>55</v>
      </c>
      <c r="C7" s="46"/>
      <c r="D7" s="46"/>
      <c r="E7" s="46"/>
      <c r="F7" s="46"/>
      <c r="G7" s="46"/>
      <c r="H7" s="46"/>
      <c r="I7" s="64"/>
    </row>
    <row r="8" spans="1:9" x14ac:dyDescent="0.35">
      <c r="A8" s="93"/>
      <c r="B8" s="43" t="s">
        <v>56</v>
      </c>
      <c r="C8" s="46"/>
      <c r="D8" s="46"/>
      <c r="E8" s="46"/>
      <c r="F8" s="46"/>
      <c r="G8" s="46"/>
      <c r="H8" s="46"/>
      <c r="I8" s="64"/>
    </row>
    <row r="9" spans="1:9" x14ac:dyDescent="0.35">
      <c r="A9" s="93"/>
      <c r="B9" s="46"/>
      <c r="C9" s="46"/>
      <c r="D9" s="46"/>
      <c r="E9" s="46"/>
      <c r="F9" s="46"/>
      <c r="G9" s="46"/>
      <c r="H9" s="46"/>
      <c r="I9" s="64"/>
    </row>
    <row r="10" spans="1:9" x14ac:dyDescent="0.35">
      <c r="A10" s="93"/>
      <c r="B10" s="46" t="s">
        <v>64</v>
      </c>
      <c r="C10" s="46"/>
      <c r="D10" s="46"/>
      <c r="E10" s="46"/>
      <c r="F10" s="46"/>
      <c r="G10" s="46"/>
      <c r="H10" s="46"/>
      <c r="I10" s="64"/>
    </row>
    <row r="11" spans="1:9" x14ac:dyDescent="0.35">
      <c r="A11" s="93"/>
      <c r="B11" s="96"/>
      <c r="C11" s="46"/>
      <c r="D11" s="46"/>
      <c r="E11" s="46"/>
      <c r="F11" s="46"/>
      <c r="G11" s="46"/>
      <c r="H11" s="46"/>
      <c r="I11" s="64"/>
    </row>
    <row r="12" spans="1:9" x14ac:dyDescent="0.35">
      <c r="A12" s="93"/>
      <c r="B12" s="22" t="s">
        <v>72</v>
      </c>
      <c r="C12" s="95"/>
      <c r="D12" s="46"/>
      <c r="E12" s="46"/>
      <c r="F12" s="46"/>
      <c r="G12" s="48" t="s">
        <v>65</v>
      </c>
      <c r="H12" s="48" t="s">
        <v>66</v>
      </c>
      <c r="I12" s="64"/>
    </row>
    <row r="13" spans="1:9" x14ac:dyDescent="0.35">
      <c r="A13" s="93"/>
      <c r="B13" s="61" t="s">
        <v>38</v>
      </c>
      <c r="C13" s="61"/>
      <c r="D13" s="61"/>
      <c r="E13" s="61"/>
      <c r="F13" s="46"/>
      <c r="G13" s="97">
        <f>G19</f>
        <v>1</v>
      </c>
      <c r="H13" s="98">
        <f>H19</f>
        <v>84173</v>
      </c>
      <c r="I13" s="64"/>
    </row>
    <row r="14" spans="1:9" x14ac:dyDescent="0.35">
      <c r="A14" s="93"/>
      <c r="B14" s="46" t="s">
        <v>39</v>
      </c>
      <c r="C14" s="46"/>
      <c r="D14" s="46"/>
      <c r="E14" s="46"/>
      <c r="F14" s="46"/>
      <c r="G14" s="99">
        <v>0</v>
      </c>
      <c r="H14" s="100">
        <v>0</v>
      </c>
      <c r="I14" s="64"/>
    </row>
    <row r="15" spans="1:9" x14ac:dyDescent="0.35">
      <c r="A15" s="93"/>
      <c r="B15" s="46" t="s">
        <v>40</v>
      </c>
      <c r="C15" s="46"/>
      <c r="D15" s="46"/>
      <c r="E15" s="46"/>
      <c r="F15" s="46"/>
      <c r="G15" s="99">
        <v>0</v>
      </c>
      <c r="H15" s="100">
        <v>0</v>
      </c>
      <c r="I15" s="64"/>
    </row>
    <row r="16" spans="1:9" x14ac:dyDescent="0.35">
      <c r="A16" s="93"/>
      <c r="B16" s="46" t="s">
        <v>41</v>
      </c>
      <c r="C16" s="46"/>
      <c r="D16" s="46"/>
      <c r="E16" s="46"/>
      <c r="F16" s="46"/>
      <c r="G16" s="99">
        <v>1</v>
      </c>
      <c r="H16" s="100">
        <v>84173</v>
      </c>
      <c r="I16" s="64"/>
    </row>
    <row r="17" spans="1:9" x14ac:dyDescent="0.35">
      <c r="A17" s="93"/>
      <c r="B17" s="46" t="s">
        <v>42</v>
      </c>
      <c r="C17" s="46"/>
      <c r="D17" s="46"/>
      <c r="E17" s="46"/>
      <c r="F17" s="46"/>
      <c r="G17" s="99">
        <v>0</v>
      </c>
      <c r="H17" s="100">
        <v>0</v>
      </c>
      <c r="I17" s="64"/>
    </row>
    <row r="18" spans="1:9" x14ac:dyDescent="0.35">
      <c r="A18" s="93"/>
      <c r="B18" s="46" t="s">
        <v>67</v>
      </c>
      <c r="C18" s="46"/>
      <c r="D18" s="46"/>
      <c r="E18" s="46"/>
      <c r="F18" s="46"/>
      <c r="G18" s="101">
        <v>0</v>
      </c>
      <c r="H18" s="102">
        <v>0</v>
      </c>
      <c r="I18" s="64"/>
    </row>
    <row r="19" spans="1:9" x14ac:dyDescent="0.35">
      <c r="A19" s="93"/>
      <c r="B19" s="61" t="s">
        <v>68</v>
      </c>
      <c r="C19" s="61"/>
      <c r="D19" s="61"/>
      <c r="E19" s="61"/>
      <c r="F19" s="46"/>
      <c r="G19" s="99">
        <f>SUM(G14:G18)</f>
        <v>1</v>
      </c>
      <c r="H19" s="98">
        <f>(H14+H15+H16+H17+H18)</f>
        <v>84173</v>
      </c>
      <c r="I19" s="64"/>
    </row>
    <row r="20" spans="1:9" ht="15" thickBot="1" x14ac:dyDescent="0.4">
      <c r="A20" s="93"/>
      <c r="B20" s="61"/>
      <c r="C20" s="61"/>
      <c r="D20" s="46"/>
      <c r="E20" s="46"/>
      <c r="F20" s="46"/>
      <c r="G20" s="103"/>
      <c r="H20" s="104"/>
      <c r="I20" s="64"/>
    </row>
    <row r="21" spans="1:9" ht="15" thickTop="1" x14ac:dyDescent="0.35">
      <c r="A21" s="93"/>
      <c r="B21" s="61"/>
      <c r="C21" s="61"/>
      <c r="D21" s="46"/>
      <c r="E21" s="46"/>
      <c r="F21" s="46"/>
      <c r="G21" s="68"/>
      <c r="H21" s="105"/>
      <c r="I21" s="64"/>
    </row>
    <row r="22" spans="1:9" x14ac:dyDescent="0.35">
      <c r="A22" s="93"/>
      <c r="B22" s="46"/>
      <c r="C22" s="46"/>
      <c r="D22" s="46"/>
      <c r="E22" s="46"/>
      <c r="F22" s="68"/>
      <c r="G22" s="68"/>
      <c r="H22" s="68"/>
      <c r="I22" s="64"/>
    </row>
    <row r="23" spans="1:9" ht="15" thickBot="1" x14ac:dyDescent="0.4">
      <c r="A23" s="93"/>
      <c r="B23" s="72"/>
      <c r="C23" s="72"/>
      <c r="D23" s="46"/>
      <c r="E23" s="46"/>
      <c r="F23" s="72"/>
      <c r="G23" s="72"/>
      <c r="H23" s="68"/>
      <c r="I23" s="64"/>
    </row>
    <row r="24" spans="1:9" x14ac:dyDescent="0.35">
      <c r="A24" s="93"/>
      <c r="B24" s="68"/>
      <c r="C24" s="68"/>
      <c r="D24" s="46"/>
      <c r="E24" s="46"/>
      <c r="F24" s="68"/>
      <c r="G24" s="68"/>
      <c r="H24" s="68"/>
      <c r="I24" s="64"/>
    </row>
    <row r="25" spans="1:9" x14ac:dyDescent="0.35">
      <c r="A25" s="93"/>
      <c r="B25" s="46" t="s">
        <v>59</v>
      </c>
      <c r="C25" s="68"/>
      <c r="D25" s="46"/>
      <c r="E25" s="46"/>
      <c r="F25" s="68" t="s">
        <v>69</v>
      </c>
      <c r="G25" s="68"/>
      <c r="H25" s="68"/>
      <c r="I25" s="64"/>
    </row>
    <row r="26" spans="1:9" x14ac:dyDescent="0.35">
      <c r="A26" s="93"/>
      <c r="B26" s="46" t="s">
        <v>60</v>
      </c>
      <c r="C26" s="68"/>
      <c r="D26" s="46"/>
      <c r="E26" s="46"/>
      <c r="F26" s="68" t="s">
        <v>70</v>
      </c>
      <c r="G26" s="68"/>
      <c r="H26" s="68"/>
      <c r="I26" s="64"/>
    </row>
    <row r="27" spans="1:9" x14ac:dyDescent="0.35">
      <c r="A27" s="93"/>
      <c r="B27" s="68"/>
      <c r="C27" s="68"/>
      <c r="D27" s="46"/>
      <c r="E27" s="46"/>
      <c r="F27" s="68"/>
      <c r="G27" s="68"/>
      <c r="H27" s="68"/>
      <c r="I27" s="64"/>
    </row>
    <row r="28" spans="1:9" ht="18.5" customHeight="1" x14ac:dyDescent="0.35">
      <c r="A28" s="93"/>
      <c r="B28" s="106" t="s">
        <v>71</v>
      </c>
      <c r="C28" s="106"/>
      <c r="D28" s="106"/>
      <c r="E28" s="106"/>
      <c r="F28" s="106"/>
      <c r="G28" s="106"/>
      <c r="H28" s="106"/>
      <c r="I28" s="64"/>
    </row>
    <row r="29" spans="1:9" ht="15" thickBot="1" x14ac:dyDescent="0.4">
      <c r="A29" s="107"/>
      <c r="B29" s="108"/>
      <c r="C29" s="108"/>
      <c r="D29" s="108"/>
      <c r="E29" s="108"/>
      <c r="F29" s="72"/>
      <c r="G29" s="72"/>
      <c r="H29" s="72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2024-05-12T00:34:35Z</cp:lastPrinted>
  <dcterms:created xsi:type="dcterms:W3CDTF">2022-06-01T14:39:12Z</dcterms:created>
  <dcterms:modified xsi:type="dcterms:W3CDTF">2024-05-12T00:34:47Z</dcterms:modified>
</cp:coreProperties>
</file>