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44001355 HOSPITAL DE AGUAZUL JUAN HERNANDO URREGO\"/>
    </mc:Choice>
  </mc:AlternateContent>
  <xr:revisionPtr revIDLastSave="0" documentId="13_ncr:1_{71744C65-76ED-4790-BF07-801B0BE7FA3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 " sheetId="1" r:id="rId1"/>
    <sheet name="ESTADO DE CADA FACTURA " sheetId="2" r:id="rId2"/>
    <sheet name="FOR-CSA-018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H31" i="3" s="1"/>
  <c r="I23" i="3"/>
  <c r="H2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5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5EAAC264-86C4-4C9C-8BDC-545C7A557A2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9DB614BF-B0F2-467A-994B-3BA906CC352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829F0E3-53B5-45D6-97EF-4C4E7DE6BA9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85E5067D-E6DC-46AA-B9CE-9F09C5A4F47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81FA776C-4729-41D6-8805-A59E3E00D43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A902DC62-9DCA-4E7C-AA4B-7B3C6E56EF8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<sst xmlns="http://schemas.openxmlformats.org/spreadsheetml/2006/main" count="83" uniqueCount="65">
  <si>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</si>
  <si>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</si>
  <si>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</si>
  <si>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</si>
  <si>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</si>
  <si>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</si>
  <si>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</si>
  <si>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</si>
  <si>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</si>
  <si>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</si>
  <si>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</si>
  <si>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</si>
  <si>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Estado de Cartera</t>
  </si>
  <si>
    <t>Hospital de aguazul Juan Hernando Urrego E.S.E</t>
  </si>
  <si>
    <t>Nit: 844001355-6</t>
  </si>
  <si>
    <t>844001355-6</t>
  </si>
  <si>
    <t>HOSPITAL DE AGUAZUL JUAN HERNANDO URREGO E.S.E</t>
  </si>
  <si>
    <t>HAFE</t>
  </si>
  <si>
    <t>EVENTO</t>
  </si>
  <si>
    <t>AGUAZUL - CASANARE</t>
  </si>
  <si>
    <t>CONSULTA EXTERNA CONTRIBUTIVO</t>
  </si>
  <si>
    <t>SC</t>
  </si>
  <si>
    <t>Fecha de corte cartera: 31/03/2024</t>
  </si>
  <si>
    <t xml:space="preserve">FACT </t>
  </si>
  <si>
    <t>HAFE546975</t>
  </si>
  <si>
    <t xml:space="preserve">Llave </t>
  </si>
  <si>
    <t>844001355_HAFE546975</t>
  </si>
  <si>
    <t xml:space="preserve">Fecha Radicado EPS </t>
  </si>
  <si>
    <t xml:space="preserve">Box </t>
  </si>
  <si>
    <t xml:space="preserve">Finalizada </t>
  </si>
  <si>
    <t>Por Pagar SAP</t>
  </si>
  <si>
    <t xml:space="preserve">P.Abiertas Doc </t>
  </si>
  <si>
    <t xml:space="preserve">Fecha Corte </t>
  </si>
  <si>
    <t>Estado de Factura EPS 16/04/2024</t>
  </si>
  <si>
    <t xml:space="preserve">Factura pendiente en programacion de pago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</si>
  <si>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</si>
  <si>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</si>
  <si>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</si>
  <si>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</si>
  <si>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</si>
  <si>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</si>
  <si>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</si>
  <si>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</si>
  <si>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</si>
  <si>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</si>
  <si>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</si>
  <si>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</si>
  <si>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</si>
  <si>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</si>
  <si>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</si>
  <si>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</si>
  <si>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</si>
  <si>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</si>
  <si>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</si>
  <si>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</si>
  <si>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</si>
  <si>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</si>
  <si>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</si>
  <si>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Santiago de Cali, 16 abril de 2024</t>
  </si>
  <si>
    <t>Señores: HOSPITAL DE AGUAZUL JUAN HERNANDO URREGO E.S.E</t>
  </si>
  <si>
    <t>NIT: 844001355</t>
  </si>
  <si>
    <t>A continuacion me permito remitir nuestra respuesta al estado de cartera presentado en la fecha: 09/04/2024</t>
  </si>
  <si>
    <t>Con Corte al dia: 31/03/2024</t>
  </si>
  <si>
    <t>SANDRA PATRICIA GAMBA CUBIDES</t>
  </si>
  <si>
    <t>PROFESIONAL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</si>
</sst>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164" formatCode="_(&quot;$&quot;\ * #,##0.00_);_(&quot;$&quot;\ * \(#,##0.00\);_(&quot;$&quot;\ * &quot;-&quot;??_);_(@_)"/>
    <numFmt numFmtId="165" formatCode="_-[$$-240A]\ * #,##0_-;\-[$$-240A]\ * #,##0_-;_-[$$-240A]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Tahoma"/>
      <family val="2"/>
    </font>
    <font>
      <sz val="8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9" fillId="0" borderId="0"/>
    <xf numFmtId="167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1" applyFont="1"/>
    <xf numFmtId="164" fontId="1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4" fontId="5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14" fontId="7" fillId="0" borderId="1" xfId="0" applyNumberFormat="1" applyFont="1" applyBorder="1" applyAlignment="1">
      <alignment vertical="center"/>
    </xf>
    <xf numFmtId="164" fontId="7" fillId="0" borderId="1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6" fontId="10" fillId="0" borderId="0" xfId="2" applyNumberFormat="1" applyFont="1"/>
    <xf numFmtId="0" fontId="9" fillId="0" borderId="0" xfId="2"/>
    <xf numFmtId="14" fontId="10" fillId="0" borderId="0" xfId="2" applyNumberFormat="1" applyFont="1" applyAlignment="1">
      <alignment horizontal="left"/>
    </xf>
    <xf numFmtId="0" fontId="12" fillId="0" borderId="0" xfId="2" applyFont="1" applyAlignment="1">
      <alignment horizontal="center"/>
    </xf>
    <xf numFmtId="168" fontId="12" fillId="0" borderId="0" xfId="3" applyNumberFormat="1" applyFont="1" applyAlignment="1">
      <alignment horizontal="center"/>
    </xf>
    <xf numFmtId="169" fontId="12" fillId="0" borderId="0" xfId="4" applyNumberFormat="1" applyFont="1" applyAlignment="1">
      <alignment horizontal="right"/>
    </xf>
    <xf numFmtId="169" fontId="10" fillId="0" borderId="0" xfId="4" applyNumberFormat="1" applyFont="1"/>
    <xf numFmtId="168" fontId="9" fillId="0" borderId="0" xfId="3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68" fontId="10" fillId="0" borderId="0" xfId="3" applyNumberFormat="1" applyFont="1" applyAlignment="1">
      <alignment horizontal="center"/>
    </xf>
    <xf numFmtId="169" fontId="10" fillId="0" borderId="0" xfId="4" applyNumberFormat="1" applyFont="1" applyAlignment="1">
      <alignment horizontal="right"/>
    </xf>
    <xf numFmtId="169" fontId="10" fillId="0" borderId="0" xfId="2" applyNumberFormat="1" applyFont="1"/>
    <xf numFmtId="168" fontId="10" fillId="0" borderId="9" xfId="3" applyNumberFormat="1" applyFont="1" applyBorder="1" applyAlignment="1">
      <alignment horizontal="center"/>
    </xf>
    <xf numFmtId="169" fontId="10" fillId="0" borderId="9" xfId="4" applyNumberFormat="1" applyFont="1" applyBorder="1" applyAlignment="1">
      <alignment horizontal="right"/>
    </xf>
    <xf numFmtId="168" fontId="11" fillId="0" borderId="0" xfId="4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0" fontId="12" fillId="0" borderId="0" xfId="2" applyFont="1"/>
    <xf numFmtId="168" fontId="9" fillId="0" borderId="9" xfId="3" applyNumberFormat="1" applyFont="1" applyBorder="1" applyAlignment="1">
      <alignment horizontal="center"/>
    </xf>
    <xf numFmtId="169" fontId="9" fillId="0" borderId="9" xfId="4" applyNumberFormat="1" applyFont="1" applyBorder="1" applyAlignment="1">
      <alignment horizontal="right"/>
    </xf>
    <xf numFmtId="0" fontId="9" fillId="0" borderId="7" xfId="2" applyBorder="1"/>
    <xf numFmtId="168" fontId="9" fillId="0" borderId="0" xfId="4" applyNumberFormat="1" applyFont="1" applyAlignment="1">
      <alignment horizontal="right"/>
    </xf>
    <xf numFmtId="168" fontId="12" fillId="0" borderId="13" xfId="3" applyNumberFormat="1" applyFont="1" applyBorder="1" applyAlignment="1">
      <alignment horizontal="center"/>
    </xf>
    <xf numFmtId="169" fontId="12" fillId="0" borderId="13" xfId="4" applyNumberFormat="1" applyFont="1" applyBorder="1" applyAlignment="1">
      <alignment horizontal="right"/>
    </xf>
    <xf numFmtId="170" fontId="9" fillId="0" borderId="0" xfId="2" applyNumberFormat="1"/>
    <xf numFmtId="167" fontId="9" fillId="0" borderId="0" xfId="3" applyFont="1"/>
    <xf numFmtId="169" fontId="9" fillId="0" borderId="0" xfId="4" applyNumberFormat="1" applyFont="1"/>
    <xf numFmtId="170" fontId="12" fillId="0" borderId="9" xfId="2" applyNumberFormat="1" applyFont="1" applyBorder="1"/>
    <xf numFmtId="170" fontId="9" fillId="0" borderId="9" xfId="2" applyNumberFormat="1" applyBorder="1"/>
    <xf numFmtId="167" fontId="12" fillId="0" borderId="9" xfId="3" applyFont="1" applyBorder="1"/>
    <xf numFmtId="169" fontId="9" fillId="0" borderId="9" xfId="4" applyNumberFormat="1" applyFont="1" applyBorder="1"/>
    <xf numFmtId="170" fontId="12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170" fontId="10" fillId="0" borderId="9" xfId="2" applyNumberFormat="1" applyFont="1" applyBorder="1"/>
    <xf numFmtId="0" fontId="10" fillId="0" borderId="10" xfId="2" applyFont="1" applyBorder="1"/>
    <xf numFmtId="0" fontId="0" fillId="0" borderId="0" xfId="0" applyAlignment="1">
      <alignment horizontal="center"/>
    </xf>
    <xf numFmtId="0" fontId="13" fillId="0" borderId="0" xfId="2" applyFont="1" applyAlignment="1">
      <alignment horizontal="center" vertical="center" wrapText="1"/>
    </xf>
  </cellXfs>
  <cellStyles count="5">
    <cellStyle name="Millares 2" xfId="3" xr:uid="{C966AF76-5DC1-432B-AE84-3973E12B8A24}"/>
    <cellStyle name="Moneda" xfId="1" builtinId="4"/>
    <cellStyle name="Moneda 2" xfId="4" xr:uid="{D0DA6328-A1B7-42C2-8D99-5BBEDB684F9C}"/>
    <cellStyle name="Normal" xfId="0" builtinId="0"/>
    <cellStyle name="Normal 2 2" xfId="2" xr:uid="{F6BF9453-9677-43B7-B43A-9E949F8CB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221480B-8EEF-42B1-BE05-CCB0DF8015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83E321-B1F8-48E3-8ED6-DEAF02C87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showGridLines="0" topLeftCell="D1" zoomScale="120" zoomScaleNormal="120" workbookViewId="0">
      <selection activeCell="D5" sqref="A5:XFD6"/>
    </sheetView>
  </sheetViews>
  <sheetFormatPr baseColWidth="10" defaultRowHeight="14.5" x14ac:dyDescent="0.35"/>
  <cols>
    <col min="1" max="1" width="13" customWidth="1"/>
    <col min="2" max="2" width="29" customWidth="1"/>
    <col min="3" max="3" width="9" customWidth="1"/>
    <col min="4" max="4" width="8.81640625" customWidth="1"/>
    <col min="5" max="5" width="16.1796875" bestFit="1" customWidth="1"/>
    <col min="6" max="6" width="14.7265625" customWidth="1"/>
    <col min="7" max="7" width="15.81640625" style="4" bestFit="1" customWidth="1"/>
    <col min="8" max="8" width="16" style="4" bestFit="1" customWidth="1"/>
    <col min="9" max="9" width="15.7265625" bestFit="1" customWidth="1"/>
    <col min="10" max="10" width="21.54296875" bestFit="1" customWidth="1"/>
    <col min="11" max="11" width="16.453125" customWidth="1"/>
  </cols>
  <sheetData>
    <row r="1" spans="1:12" x14ac:dyDescent="0.35">
      <c r="A1" s="84" t="s">
        <v>12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x14ac:dyDescent="0.35">
      <c r="A2" s="84" t="s">
        <v>13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x14ac:dyDescent="0.35">
      <c r="A3" s="84" t="s">
        <v>14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2" x14ac:dyDescent="0.35">
      <c r="A4" s="84" t="s">
        <v>22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</row>
    <row r="5" spans="1:12" s="2" customFormat="1" ht="29" x14ac:dyDescent="0.35">
      <c r="A5" s="1" t="s">
        <v>6</v>
      </c>
      <c r="B5" s="1" t="s">
        <v>8</v>
      </c>
      <c r="C5" s="1" t="s">
        <v>0</v>
      </c>
      <c r="D5" s="1" t="s">
        <v>1</v>
      </c>
      <c r="E5" s="1" t="s">
        <v>2</v>
      </c>
      <c r="F5" s="1" t="s">
        <v>3</v>
      </c>
      <c r="G5" s="5" t="s">
        <v>4</v>
      </c>
      <c r="H5" s="5" t="s">
        <v>5</v>
      </c>
      <c r="I5" s="1" t="s">
        <v>7</v>
      </c>
      <c r="J5" s="1" t="s">
        <v>9</v>
      </c>
      <c r="K5" s="1" t="s">
        <v>10</v>
      </c>
      <c r="L5" s="1" t="s">
        <v>11</v>
      </c>
    </row>
    <row r="6" spans="1:12" s="12" customFormat="1" ht="42.75" customHeight="1" x14ac:dyDescent="0.35">
      <c r="A6" s="6" t="s">
        <v>15</v>
      </c>
      <c r="B6" s="7" t="s">
        <v>16</v>
      </c>
      <c r="C6" s="6" t="s">
        <v>17</v>
      </c>
      <c r="D6" s="6">
        <v>546975</v>
      </c>
      <c r="E6" s="8">
        <v>45307</v>
      </c>
      <c r="F6" s="8">
        <v>45365</v>
      </c>
      <c r="G6" s="9">
        <v>55700</v>
      </c>
      <c r="H6" s="9">
        <v>55700</v>
      </c>
      <c r="I6" s="10" t="s">
        <v>18</v>
      </c>
      <c r="J6" s="10" t="s">
        <v>19</v>
      </c>
      <c r="K6" s="11" t="s">
        <v>20</v>
      </c>
      <c r="L6" s="10" t="s">
        <v>21</v>
      </c>
    </row>
    <row r="12" spans="1:12" x14ac:dyDescent="0.35">
      <c r="E12" s="3"/>
      <c r="F12" s="3"/>
    </row>
  </sheetData>
  <mergeCells count="4">
    <mergeCell ref="A1:L1"/>
    <mergeCell ref="A2:L2"/>
    <mergeCell ref="A4:L4"/>
    <mergeCell ref="A3:L3"/>
  </mergeCells>
  <dataValidations count="1">
    <dataValidation type="whole" operator="greaterThan" allowBlank="1" showInputMessage="1" showErrorMessage="1" errorTitle="DATO ERRADO" error="El valor debe ser diferente de cero" sqref="G11:H1048576 G1:H7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547F3-1E8D-4428-880E-E7EC1489C30F}">
  <dimension ref="A1:T2"/>
  <sheetViews>
    <sheetView workbookViewId="0">
      <selection activeCell="B2" sqref="B2"/>
    </sheetView>
  </sheetViews>
  <sheetFormatPr baseColWidth="10" defaultRowHeight="14.5" x14ac:dyDescent="0.35"/>
  <cols>
    <col min="1" max="1" width="10.6328125" bestFit="1" customWidth="1"/>
    <col min="2" max="2" width="39.81640625" bestFit="1" customWidth="1"/>
    <col min="3" max="3" width="7.08984375" bestFit="1" customWidth="1"/>
    <col min="4" max="4" width="7.7265625" bestFit="1" customWidth="1"/>
    <col min="5" max="5" width="9.26953125" bestFit="1" customWidth="1"/>
    <col min="6" max="6" width="17.54296875" bestFit="1" customWidth="1"/>
    <col min="7" max="9" width="8.453125" bestFit="1" customWidth="1"/>
    <col min="10" max="11" width="9.81640625" bestFit="1" customWidth="1"/>
    <col min="12" max="12" width="7.36328125" bestFit="1" customWidth="1"/>
    <col min="13" max="13" width="9.90625" customWidth="1"/>
    <col min="14" max="14" width="17.81640625" bestFit="1" customWidth="1"/>
    <col min="15" max="15" width="10.1796875" bestFit="1" customWidth="1"/>
    <col min="17" max="17" width="14.90625" customWidth="1"/>
    <col min="18" max="18" width="11" bestFit="1" customWidth="1"/>
    <col min="19" max="19" width="11.7265625" bestFit="1" customWidth="1"/>
    <col min="20" max="20" width="11" bestFit="1" customWidth="1"/>
  </cols>
  <sheetData>
    <row r="1" spans="1:20" s="2" customFormat="1" ht="30" x14ac:dyDescent="0.35">
      <c r="A1" s="13" t="s">
        <v>6</v>
      </c>
      <c r="B1" s="13" t="s">
        <v>8</v>
      </c>
      <c r="C1" s="13" t="s">
        <v>0</v>
      </c>
      <c r="D1" s="13" t="s">
        <v>1</v>
      </c>
      <c r="E1" s="14" t="s">
        <v>23</v>
      </c>
      <c r="F1" s="14" t="s">
        <v>25</v>
      </c>
      <c r="G1" s="13" t="s">
        <v>2</v>
      </c>
      <c r="H1" s="13" t="s">
        <v>3</v>
      </c>
      <c r="I1" s="14" t="s">
        <v>27</v>
      </c>
      <c r="J1" s="15" t="s">
        <v>4</v>
      </c>
      <c r="K1" s="15" t="s">
        <v>5</v>
      </c>
      <c r="L1" s="13" t="s">
        <v>7</v>
      </c>
      <c r="M1" s="13" t="s">
        <v>9</v>
      </c>
      <c r="N1" s="13" t="s">
        <v>10</v>
      </c>
      <c r="O1" s="13" t="s">
        <v>11</v>
      </c>
      <c r="P1" s="14" t="s">
        <v>28</v>
      </c>
      <c r="Q1" s="16" t="s">
        <v>33</v>
      </c>
      <c r="R1" s="13" t="s">
        <v>30</v>
      </c>
      <c r="S1" s="13" t="s">
        <v>31</v>
      </c>
      <c r="T1" s="13" t="s">
        <v>32</v>
      </c>
    </row>
    <row r="2" spans="1:20" s="12" customFormat="1" ht="20" x14ac:dyDescent="0.35">
      <c r="A2" s="17">
        <v>844001355</v>
      </c>
      <c r="B2" s="18" t="s">
        <v>16</v>
      </c>
      <c r="C2" s="17" t="s">
        <v>17</v>
      </c>
      <c r="D2" s="17">
        <v>546975</v>
      </c>
      <c r="E2" s="17" t="s">
        <v>24</v>
      </c>
      <c r="F2" s="17" t="s">
        <v>26</v>
      </c>
      <c r="G2" s="19">
        <v>45307</v>
      </c>
      <c r="H2" s="19">
        <v>45365</v>
      </c>
      <c r="I2" s="19">
        <v>45365</v>
      </c>
      <c r="J2" s="20">
        <v>55700</v>
      </c>
      <c r="K2" s="20">
        <v>55700</v>
      </c>
      <c r="L2" s="21" t="s">
        <v>18</v>
      </c>
      <c r="M2" s="22" t="s">
        <v>19</v>
      </c>
      <c r="N2" s="22" t="s">
        <v>20</v>
      </c>
      <c r="O2" s="21" t="s">
        <v>21</v>
      </c>
      <c r="P2" s="23" t="s">
        <v>29</v>
      </c>
      <c r="Q2" s="23" t="s">
        <v>34</v>
      </c>
      <c r="R2" s="25">
        <v>55700</v>
      </c>
      <c r="S2" s="23">
        <v>1222425646</v>
      </c>
      <c r="T2" s="24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2" xr:uid="{4FFDAA98-41C9-4AFB-8793-157F38EFBBAE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53F43-0786-4B6A-AB63-9494F3338EFF}">
  <dimension ref="B1:N44"/>
  <sheetViews>
    <sheetView showGridLines="0" tabSelected="1" topLeftCell="A4" zoomScale="80" zoomScaleNormal="80" workbookViewId="0">
      <selection activeCell="L22" sqref="L22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5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35</v>
      </c>
      <c r="E2" s="30"/>
      <c r="F2" s="30"/>
      <c r="G2" s="30"/>
      <c r="H2" s="30"/>
      <c r="I2" s="31"/>
      <c r="J2" s="32" t="s">
        <v>36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37</v>
      </c>
      <c r="E4" s="30"/>
      <c r="F4" s="30"/>
      <c r="G4" s="30"/>
      <c r="H4" s="30"/>
      <c r="I4" s="31"/>
      <c r="J4" s="32" t="s">
        <v>38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58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59</v>
      </c>
      <c r="J11" s="46"/>
    </row>
    <row r="12" spans="2:10" ht="13" x14ac:dyDescent="0.3">
      <c r="B12" s="45"/>
      <c r="C12" s="47" t="s">
        <v>60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61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62</v>
      </c>
      <c r="D16" s="48"/>
      <c r="G16" s="50"/>
      <c r="H16" s="52" t="s">
        <v>39</v>
      </c>
      <c r="I16" s="52" t="s">
        <v>40</v>
      </c>
      <c r="J16" s="46"/>
    </row>
    <row r="17" spans="2:14" ht="13" x14ac:dyDescent="0.3">
      <c r="B17" s="45"/>
      <c r="C17" s="47" t="s">
        <v>41</v>
      </c>
      <c r="D17" s="47"/>
      <c r="E17" s="47"/>
      <c r="F17" s="47"/>
      <c r="G17" s="50"/>
      <c r="H17" s="53">
        <v>1</v>
      </c>
      <c r="I17" s="54">
        <v>55700</v>
      </c>
      <c r="J17" s="46"/>
    </row>
    <row r="18" spans="2:14" x14ac:dyDescent="0.25">
      <c r="B18" s="45"/>
      <c r="C18" s="26" t="s">
        <v>42</v>
      </c>
      <c r="G18" s="50"/>
      <c r="H18" s="56">
        <v>0</v>
      </c>
      <c r="I18" s="57">
        <v>0</v>
      </c>
      <c r="J18" s="46"/>
    </row>
    <row r="19" spans="2:14" x14ac:dyDescent="0.25">
      <c r="B19" s="45"/>
      <c r="C19" s="26" t="s">
        <v>43</v>
      </c>
      <c r="G19" s="50"/>
      <c r="H19" s="56">
        <v>0</v>
      </c>
      <c r="I19" s="57">
        <v>0</v>
      </c>
      <c r="J19" s="46"/>
    </row>
    <row r="20" spans="2:14" x14ac:dyDescent="0.25">
      <c r="B20" s="45"/>
      <c r="C20" s="26" t="s">
        <v>44</v>
      </c>
      <c r="H20" s="58">
        <v>0</v>
      </c>
      <c r="I20" s="59">
        <v>0</v>
      </c>
      <c r="J20" s="46"/>
    </row>
    <row r="21" spans="2:14" x14ac:dyDescent="0.25">
      <c r="B21" s="45"/>
      <c r="C21" s="26" t="s">
        <v>45</v>
      </c>
      <c r="H21" s="58">
        <v>0</v>
      </c>
      <c r="I21" s="59">
        <v>0</v>
      </c>
      <c r="J21" s="46"/>
      <c r="N21" s="60"/>
    </row>
    <row r="22" spans="2:14" ht="13" thickBot="1" x14ac:dyDescent="0.3">
      <c r="B22" s="45"/>
      <c r="C22" s="26" t="s">
        <v>46</v>
      </c>
      <c r="H22" s="61">
        <v>0</v>
      </c>
      <c r="I22" s="62">
        <v>0</v>
      </c>
      <c r="J22" s="46"/>
    </row>
    <row r="23" spans="2:14" ht="13" x14ac:dyDescent="0.3">
      <c r="B23" s="45"/>
      <c r="C23" s="47" t="s">
        <v>47</v>
      </c>
      <c r="D23" s="47"/>
      <c r="E23" s="47"/>
      <c r="F23" s="47"/>
      <c r="H23" s="63">
        <f>H18+H19+H20+H21+H22</f>
        <v>0</v>
      </c>
      <c r="I23" s="64">
        <f>I18+I19+I20+I21+I22</f>
        <v>0</v>
      </c>
      <c r="J23" s="46"/>
    </row>
    <row r="24" spans="2:14" x14ac:dyDescent="0.25">
      <c r="B24" s="45"/>
      <c r="C24" s="26" t="s">
        <v>48</v>
      </c>
      <c r="H24" s="58">
        <v>1</v>
      </c>
      <c r="I24" s="59">
        <v>55700</v>
      </c>
      <c r="J24" s="46"/>
    </row>
    <row r="25" spans="2:14" ht="13" thickBot="1" x14ac:dyDescent="0.3">
      <c r="B25" s="45"/>
      <c r="C25" s="26" t="s">
        <v>49</v>
      </c>
      <c r="H25" s="61">
        <v>0</v>
      </c>
      <c r="I25" s="62">
        <v>0</v>
      </c>
      <c r="J25" s="46"/>
    </row>
    <row r="26" spans="2:14" ht="13" x14ac:dyDescent="0.3">
      <c r="B26" s="45"/>
      <c r="C26" s="47" t="s">
        <v>50</v>
      </c>
      <c r="D26" s="47"/>
      <c r="E26" s="47"/>
      <c r="F26" s="47"/>
      <c r="H26" s="63">
        <f>H24+H25</f>
        <v>1</v>
      </c>
      <c r="I26" s="64">
        <f>I24+I25</f>
        <v>55700</v>
      </c>
      <c r="J26" s="46"/>
    </row>
    <row r="27" spans="2:14" ht="13.5" thickBot="1" x14ac:dyDescent="0.35">
      <c r="B27" s="45"/>
      <c r="C27" s="50" t="s">
        <v>51</v>
      </c>
      <c r="D27" s="65"/>
      <c r="E27" s="65"/>
      <c r="F27" s="65"/>
      <c r="G27" s="50"/>
      <c r="H27" s="66">
        <v>0</v>
      </c>
      <c r="I27" s="67">
        <v>0</v>
      </c>
      <c r="J27" s="68"/>
    </row>
    <row r="28" spans="2:14" ht="13" x14ac:dyDescent="0.3">
      <c r="B28" s="45"/>
      <c r="C28" s="65" t="s">
        <v>52</v>
      </c>
      <c r="D28" s="65"/>
      <c r="E28" s="65"/>
      <c r="F28" s="65"/>
      <c r="G28" s="50"/>
      <c r="H28" s="69">
        <f>H27</f>
        <v>0</v>
      </c>
      <c r="I28" s="57">
        <f>I27</f>
        <v>0</v>
      </c>
      <c r="J28" s="68"/>
    </row>
    <row r="29" spans="2:14" ht="13" x14ac:dyDescent="0.3">
      <c r="B29" s="45"/>
      <c r="C29" s="65"/>
      <c r="D29" s="65"/>
      <c r="E29" s="65"/>
      <c r="F29" s="65"/>
      <c r="G29" s="50"/>
      <c r="H29" s="56"/>
      <c r="I29" s="54"/>
      <c r="J29" s="68"/>
    </row>
    <row r="30" spans="2:14" ht="13.5" thickBot="1" x14ac:dyDescent="0.35">
      <c r="B30" s="45"/>
      <c r="C30" s="65" t="s">
        <v>53</v>
      </c>
      <c r="D30" s="65"/>
      <c r="E30" s="50"/>
      <c r="F30" s="50"/>
      <c r="G30" s="50"/>
      <c r="H30" s="70"/>
      <c r="I30" s="71"/>
      <c r="J30" s="68"/>
    </row>
    <row r="31" spans="2:14" ht="13.5" thickTop="1" x14ac:dyDescent="0.3">
      <c r="B31" s="45"/>
      <c r="C31" s="65"/>
      <c r="D31" s="65"/>
      <c r="E31" s="50"/>
      <c r="F31" s="50"/>
      <c r="G31" s="50"/>
      <c r="H31" s="57">
        <f>H23+H26+H28</f>
        <v>1</v>
      </c>
      <c r="I31" s="57">
        <f>I23+I26+I28</f>
        <v>55700</v>
      </c>
      <c r="J31" s="68"/>
    </row>
    <row r="32" spans="2:14" ht="9.75" customHeight="1" x14ac:dyDescent="0.35">
      <c r="B32" s="45"/>
      <c r="C32" s="50"/>
      <c r="D32" s="50"/>
      <c r="E32" s="50"/>
      <c r="F32" s="50"/>
      <c r="G32" s="72"/>
      <c r="H32" s="73"/>
      <c r="I32" s="74"/>
      <c r="J32" s="68"/>
      <c r="L32"/>
    </row>
    <row r="33" spans="2:10" ht="9.75" customHeight="1" x14ac:dyDescent="0.25">
      <c r="B33" s="45"/>
      <c r="C33" s="50"/>
      <c r="D33" s="50"/>
      <c r="E33" s="50"/>
      <c r="F33" s="50"/>
      <c r="G33" s="72"/>
      <c r="H33" s="73"/>
      <c r="I33" s="74"/>
      <c r="J33" s="68"/>
    </row>
    <row r="34" spans="2:10" ht="9.75" customHeight="1" x14ac:dyDescent="0.25">
      <c r="B34" s="45"/>
      <c r="C34" s="50"/>
      <c r="D34" s="50"/>
      <c r="E34" s="50"/>
      <c r="F34" s="50"/>
      <c r="G34" s="72"/>
      <c r="H34" s="73"/>
      <c r="I34" s="74"/>
      <c r="J34" s="68"/>
    </row>
    <row r="35" spans="2:10" ht="9.75" customHeight="1" x14ac:dyDescent="0.25">
      <c r="B35" s="45"/>
      <c r="C35" s="50"/>
      <c r="D35" s="50"/>
      <c r="E35" s="50"/>
      <c r="F35" s="50"/>
      <c r="G35" s="72"/>
      <c r="H35" s="73"/>
      <c r="I35" s="74"/>
      <c r="J35" s="68"/>
    </row>
    <row r="36" spans="2:10" ht="9.75" customHeight="1" x14ac:dyDescent="0.25">
      <c r="B36" s="45"/>
      <c r="C36" s="50"/>
      <c r="D36" s="50"/>
      <c r="E36" s="50"/>
      <c r="F36" s="50"/>
      <c r="G36" s="72"/>
      <c r="H36" s="73"/>
      <c r="I36" s="74"/>
      <c r="J36" s="68"/>
    </row>
    <row r="37" spans="2:10" ht="13.5" thickBot="1" x14ac:dyDescent="0.35">
      <c r="B37" s="45"/>
      <c r="C37" s="75"/>
      <c r="D37" s="76"/>
      <c r="E37" s="50"/>
      <c r="F37" s="50"/>
      <c r="G37" s="50"/>
      <c r="H37" s="77"/>
      <c r="I37" s="78"/>
      <c r="J37" s="68"/>
    </row>
    <row r="38" spans="2:10" ht="13" x14ac:dyDescent="0.3">
      <c r="B38" s="45"/>
      <c r="C38" s="65" t="s">
        <v>63</v>
      </c>
      <c r="D38" s="72"/>
      <c r="E38" s="50"/>
      <c r="F38" s="50"/>
      <c r="G38" s="50"/>
      <c r="H38" s="79" t="s">
        <v>54</v>
      </c>
      <c r="I38" s="72"/>
      <c r="J38" s="68"/>
    </row>
    <row r="39" spans="2:10" ht="13" x14ac:dyDescent="0.3">
      <c r="B39" s="45"/>
      <c r="C39" s="65" t="s">
        <v>64</v>
      </c>
      <c r="D39" s="50"/>
      <c r="E39" s="50"/>
      <c r="F39" s="50"/>
      <c r="G39" s="50"/>
      <c r="H39" s="65" t="s">
        <v>55</v>
      </c>
      <c r="I39" s="72"/>
      <c r="J39" s="68"/>
    </row>
    <row r="40" spans="2:10" ht="13" x14ac:dyDescent="0.3">
      <c r="B40" s="45"/>
      <c r="C40" s="50"/>
      <c r="D40" s="50"/>
      <c r="E40" s="50"/>
      <c r="F40" s="50"/>
      <c r="G40" s="50"/>
      <c r="H40" s="65" t="s">
        <v>56</v>
      </c>
      <c r="I40" s="72"/>
      <c r="J40" s="68"/>
    </row>
    <row r="41" spans="2:10" ht="13" x14ac:dyDescent="0.3">
      <c r="B41" s="45"/>
      <c r="C41" s="50"/>
      <c r="D41" s="50"/>
      <c r="E41" s="50"/>
      <c r="F41" s="50"/>
      <c r="G41" s="65"/>
      <c r="H41" s="72"/>
      <c r="I41" s="72"/>
      <c r="J41" s="68"/>
    </row>
    <row r="42" spans="2:10" x14ac:dyDescent="0.25">
      <c r="B42" s="45"/>
      <c r="C42" s="85" t="s">
        <v>57</v>
      </c>
      <c r="D42" s="85"/>
      <c r="E42" s="85"/>
      <c r="F42" s="85"/>
      <c r="G42" s="85"/>
      <c r="H42" s="85"/>
      <c r="I42" s="85"/>
      <c r="J42" s="68"/>
    </row>
    <row r="43" spans="2:10" x14ac:dyDescent="0.25">
      <c r="B43" s="45"/>
      <c r="C43" s="85"/>
      <c r="D43" s="85"/>
      <c r="E43" s="85"/>
      <c r="F43" s="85"/>
      <c r="G43" s="85"/>
      <c r="H43" s="85"/>
      <c r="I43" s="85"/>
      <c r="J43" s="68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 </vt:lpstr>
      <vt:lpstr>ESTADO DE CADA FACTURA </vt:lpstr>
      <vt:lpstr>FOR-CSA-018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2024-04-16T16:52:31Z</cp:lastPrinted>
  <dcterms:created xsi:type="dcterms:W3CDTF">2022-06-01T14:39:12Z</dcterms:created>
  <dcterms:modified xsi:type="dcterms:W3CDTF">2024-04-16T16:55:51Z</dcterms:modified>
</cp:coreProperties>
</file>