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11. NOVIEMBRE\NIT 890304155_HOSP DPTAL PSIQUIATRICO UNIV. DEL VALLE\"/>
    </mc:Choice>
  </mc:AlternateContent>
  <bookViews>
    <workbookView xWindow="-120" yWindow="-120" windowWidth="20730" windowHeight="11160" activeTab="3"/>
  </bookViews>
  <sheets>
    <sheet name="INFO IPS" sheetId="2" r:id="rId1"/>
    <sheet name="TD" sheetId="5" r:id="rId2"/>
    <sheet name="ESTADO DE CADA FACTURA" sheetId="3" r:id="rId3"/>
    <sheet name="FOR-CSA-018" sheetId="4" r:id="rId4"/>
    <sheet name="FOR_CSA_004" sheetId="6" r:id="rId5"/>
  </sheets>
  <definedNames>
    <definedName name="_xlnm._FilterDatabase" localSheetId="2" hidden="1">'ESTADO DE CADA FACTURA'!$A$2:$Y$217</definedName>
    <definedName name="_xlnm._FilterDatabase" localSheetId="0" hidden="1">'INFO IPS'!$A$1:$K$213</definedName>
  </definedNames>
  <calcPr calcId="152511" iterateDelta="1E-4"/>
  <pivotCaches>
    <pivotCache cacheId="68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6" l="1"/>
  <c r="H22" i="6"/>
  <c r="WUC6" i="6"/>
  <c r="H25" i="4" l="1"/>
  <c r="I25" i="4"/>
  <c r="R1" i="3"/>
  <c r="I31" i="4" l="1"/>
  <c r="H31" i="4"/>
  <c r="I29" i="4"/>
  <c r="H29" i="4"/>
  <c r="I33" i="4"/>
  <c r="H33" i="4"/>
  <c r="J1" i="3" l="1"/>
  <c r="I1" i="3"/>
  <c r="H217" i="2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<sst xmlns="http://schemas.openxmlformats.org/spreadsheetml/2006/main" count="2765" uniqueCount="551">
  <si>
    <t>Prefijo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</si>
  <si>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</si>
  <si>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</si>
  <si>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</si>
  <si>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</si>
  <si>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</si>
  <si>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</si>
  <si>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</si>
  <si>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</si>
  <si>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</si>
  <si>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Hospital Dptal Psiquiatrico Universitario del Valle</t>
  </si>
  <si>
    <t>Cali</t>
  </si>
  <si>
    <t>Numero factura</t>
  </si>
  <si>
    <t>HDPV</t>
  </si>
  <si>
    <t>Evento</t>
  </si>
  <si>
    <t>Ambulatorio</t>
  </si>
  <si>
    <t>Hospitalización</t>
  </si>
  <si>
    <t>Covid</t>
  </si>
  <si>
    <t>HDPH</t>
  </si>
  <si>
    <t>FACTURA</t>
  </si>
  <si>
    <t>HDPV106230</t>
  </si>
  <si>
    <t>HDPV277</t>
  </si>
  <si>
    <t>HDPV527</t>
  </si>
  <si>
    <t>HDPV119405</t>
  </si>
  <si>
    <t>HDPV799</t>
  </si>
  <si>
    <t>HDPV846</t>
  </si>
  <si>
    <t>HDPV140484</t>
  </si>
  <si>
    <t>HDPV151350</t>
  </si>
  <si>
    <t>HDPV154033</t>
  </si>
  <si>
    <t>HDPV164500</t>
  </si>
  <si>
    <t>HDPV1521</t>
  </si>
  <si>
    <t>HDPV183550</t>
  </si>
  <si>
    <t>HDPV206182</t>
  </si>
  <si>
    <t>HDPV213248</t>
  </si>
  <si>
    <t>HDPV213592</t>
  </si>
  <si>
    <t>HDPV214869</t>
  </si>
  <si>
    <t>HDPV229405</t>
  </si>
  <si>
    <t>HDPV229844</t>
  </si>
  <si>
    <t>HDPV232729</t>
  </si>
  <si>
    <t>HDPV236020</t>
  </si>
  <si>
    <t>HDPV246042</t>
  </si>
  <si>
    <t>HDPV246475</t>
  </si>
  <si>
    <t>HDPV250921</t>
  </si>
  <si>
    <t>HDPV207412</t>
  </si>
  <si>
    <t>HDPV336578</t>
  </si>
  <si>
    <t>HDPV337147</t>
  </si>
  <si>
    <t>HDPV338540</t>
  </si>
  <si>
    <t>HDPV391359</t>
  </si>
  <si>
    <t>HDPV444246</t>
  </si>
  <si>
    <t>HDPV486781</t>
  </si>
  <si>
    <t>HDPH100078773</t>
  </si>
  <si>
    <t>HDPH100079191</t>
  </si>
  <si>
    <t>HDPH100079361</t>
  </si>
  <si>
    <t>HDPH100079989</t>
  </si>
  <si>
    <t>HDPH100080443</t>
  </si>
  <si>
    <t>HDPH100080648</t>
  </si>
  <si>
    <t>HDPH100081690</t>
  </si>
  <si>
    <t>HDPH100081805</t>
  </si>
  <si>
    <t>HDPH100082013</t>
  </si>
  <si>
    <t>HDPH100094723</t>
  </si>
  <si>
    <t>HDPH100101507</t>
  </si>
  <si>
    <t>HDPH100103940</t>
  </si>
  <si>
    <t>HDPH100133392</t>
  </si>
  <si>
    <t>HDPH100133607</t>
  </si>
  <si>
    <t>HDPH100134143</t>
  </si>
  <si>
    <t>HDPH100134702</t>
  </si>
  <si>
    <t>HDPH100134956</t>
  </si>
  <si>
    <t>HDPH100134965</t>
  </si>
  <si>
    <t>HDPH100135583</t>
  </si>
  <si>
    <t>HDPH100135830</t>
  </si>
  <si>
    <t>HDPH100135881</t>
  </si>
  <si>
    <t>HDPH100139086</t>
  </si>
  <si>
    <t>HDPH100139353</t>
  </si>
  <si>
    <t>HDPH100140215</t>
  </si>
  <si>
    <t>HDPH100140334</t>
  </si>
  <si>
    <t>HDPH100142702</t>
  </si>
  <si>
    <t>HDPH100142867</t>
  </si>
  <si>
    <t>HDPH100143796</t>
  </si>
  <si>
    <t>HDPH100145361</t>
  </si>
  <si>
    <t>HDPH100146160</t>
  </si>
  <si>
    <t>HDPH100147100</t>
  </si>
  <si>
    <t>HDPH100147276</t>
  </si>
  <si>
    <t>HDPH100147328</t>
  </si>
  <si>
    <t>HDPH100149028</t>
  </si>
  <si>
    <t>HDPH100149300</t>
  </si>
  <si>
    <t>HDPH100150354</t>
  </si>
  <si>
    <t>HDPH100150355</t>
  </si>
  <si>
    <t>HDPH100150883</t>
  </si>
  <si>
    <t>HDPH100152147</t>
  </si>
  <si>
    <t>HDPH100152148</t>
  </si>
  <si>
    <t>HDPH100153282</t>
  </si>
  <si>
    <t>HDPH100153332</t>
  </si>
  <si>
    <t>HDPH100153949</t>
  </si>
  <si>
    <t>HDPH100153961</t>
  </si>
  <si>
    <t>HDPH100153968</t>
  </si>
  <si>
    <t>HDPH100154409</t>
  </si>
  <si>
    <t>HDPH100154429</t>
  </si>
  <si>
    <t>HDPH100154433</t>
  </si>
  <si>
    <t>HDPH100155912</t>
  </si>
  <si>
    <t>HDPH100156882</t>
  </si>
  <si>
    <t>HDPH100157745</t>
  </si>
  <si>
    <t>HDPH100157746</t>
  </si>
  <si>
    <t>HDPH100157748</t>
  </si>
  <si>
    <t>HDPH100157749</t>
  </si>
  <si>
    <t>HDPH100157747</t>
  </si>
  <si>
    <t>HDPH100158040</t>
  </si>
  <si>
    <t>HDPH100158358</t>
  </si>
  <si>
    <t>HDPH100158563</t>
  </si>
  <si>
    <t>HDPH100159053</t>
  </si>
  <si>
    <t>HDPH100159054</t>
  </si>
  <si>
    <t>HDPH100159682</t>
  </si>
  <si>
    <t>HDPH100159701</t>
  </si>
  <si>
    <t>HDPH100160022</t>
  </si>
  <si>
    <t>HDPH100160023</t>
  </si>
  <si>
    <t>HDPH100161135</t>
  </si>
  <si>
    <t>HDPH100163428</t>
  </si>
  <si>
    <t>HDPH100163950</t>
  </si>
  <si>
    <t>HDPH100163951</t>
  </si>
  <si>
    <t>HDPH100163986</t>
  </si>
  <si>
    <t>HDPH100166296</t>
  </si>
  <si>
    <t>HDPH100166079</t>
  </si>
  <si>
    <t>HDPH100166318</t>
  </si>
  <si>
    <t>HDPH100166358</t>
  </si>
  <si>
    <t>HDPH100167092</t>
  </si>
  <si>
    <t>HDPH100167574</t>
  </si>
  <si>
    <t>HDPH100168061</t>
  </si>
  <si>
    <t>HDPH100168863</t>
  </si>
  <si>
    <t>HDPH100168867</t>
  </si>
  <si>
    <t>HDPH100169123</t>
  </si>
  <si>
    <t>HDPH100169357</t>
  </si>
  <si>
    <t>HDPH100169801</t>
  </si>
  <si>
    <t>HDPH100170322</t>
  </si>
  <si>
    <t>HDPH100171460</t>
  </si>
  <si>
    <t>HDPH100171820</t>
  </si>
  <si>
    <t>HDPH100172206</t>
  </si>
  <si>
    <t>HDPH100173437</t>
  </si>
  <si>
    <t>HDPH100174552</t>
  </si>
  <si>
    <t>HDPH100174554</t>
  </si>
  <si>
    <t>HDPH100175734</t>
  </si>
  <si>
    <t>HDPH100175991</t>
  </si>
  <si>
    <t>HDPH100177246</t>
  </si>
  <si>
    <t>HDPH100179817</t>
  </si>
  <si>
    <t>HDPH100180127</t>
  </si>
  <si>
    <t>HDPH100180181</t>
  </si>
  <si>
    <t>HDPH100180186</t>
  </si>
  <si>
    <t>HDPH100180584</t>
  </si>
  <si>
    <t>HDPH100181587</t>
  </si>
  <si>
    <t>HDPH100182747</t>
  </si>
  <si>
    <t>HDPH100184670</t>
  </si>
  <si>
    <t>HDPH100185448</t>
  </si>
  <si>
    <t>HDPH100185679</t>
  </si>
  <si>
    <t>HDPH100185887</t>
  </si>
  <si>
    <t>HDPH100186232</t>
  </si>
  <si>
    <t>HDPH100186403</t>
  </si>
  <si>
    <t>HDPH100186423</t>
  </si>
  <si>
    <t>HDPH100186888</t>
  </si>
  <si>
    <t>HDPH100187440</t>
  </si>
  <si>
    <t>HDPH100188347</t>
  </si>
  <si>
    <t>HDPH100188652</t>
  </si>
  <si>
    <t>HDPH100188654</t>
  </si>
  <si>
    <t>HDPH100193818</t>
  </si>
  <si>
    <t>HDPH100195320</t>
  </si>
  <si>
    <t>HDPH100195728</t>
  </si>
  <si>
    <t>HDPH100197124</t>
  </si>
  <si>
    <t>HDPH100198083</t>
  </si>
  <si>
    <t>HDPH100198084</t>
  </si>
  <si>
    <t>HDPH100198529</t>
  </si>
  <si>
    <t>HDPH100198318</t>
  </si>
  <si>
    <t>HDPH100198530</t>
  </si>
  <si>
    <t>HDPH100199178</t>
  </si>
  <si>
    <t>HDPH100199495</t>
  </si>
  <si>
    <t>HDPH100199522</t>
  </si>
  <si>
    <t>HDPH100200041</t>
  </si>
  <si>
    <t>HDPH100200869</t>
  </si>
  <si>
    <t>HDPH100201078</t>
  </si>
  <si>
    <t>HDPH100201288</t>
  </si>
  <si>
    <t>HDPH100202769</t>
  </si>
  <si>
    <t>HDPH100203167</t>
  </si>
  <si>
    <t>HDPH100203369</t>
  </si>
  <si>
    <t>HDPH100205047</t>
  </si>
  <si>
    <t>HDPH100205321</t>
  </si>
  <si>
    <t>HDPH100205538</t>
  </si>
  <si>
    <t>HDPH100205917</t>
  </si>
  <si>
    <t>HDPH100208006</t>
  </si>
  <si>
    <t>HDPH100208745</t>
  </si>
  <si>
    <t>HDPH100209642</t>
  </si>
  <si>
    <t>HDPH100209674</t>
  </si>
  <si>
    <t>HDPH100209998</t>
  </si>
  <si>
    <t>HDPH100210065</t>
  </si>
  <si>
    <t>HDPH100210521</t>
  </si>
  <si>
    <t>HDPH100211072</t>
  </si>
  <si>
    <t>HDPH100211075</t>
  </si>
  <si>
    <t>HDPH100211096</t>
  </si>
  <si>
    <t>HDPH100212278</t>
  </si>
  <si>
    <t>HDPH100213693</t>
  </si>
  <si>
    <t>HDPH100213898</t>
  </si>
  <si>
    <t>HDPH100213912</t>
  </si>
  <si>
    <t>HDPH100213941</t>
  </si>
  <si>
    <t>HDPH100214279</t>
  </si>
  <si>
    <t>HDPH100214779</t>
  </si>
  <si>
    <t>HDPH100214596</t>
  </si>
  <si>
    <t>HDPH100215645</t>
  </si>
  <si>
    <t>HDPH100215646</t>
  </si>
  <si>
    <t>HDPH100215878</t>
  </si>
  <si>
    <t>HDPH100216560</t>
  </si>
  <si>
    <t>HDPH100216786</t>
  </si>
  <si>
    <t>HDPH100217046</t>
  </si>
  <si>
    <t>HDPH100217475</t>
  </si>
  <si>
    <t>HDPH100219022</t>
  </si>
  <si>
    <t>HDPH100218854</t>
  </si>
  <si>
    <t>HDPH100220327</t>
  </si>
  <si>
    <t>HDPH100220546</t>
  </si>
  <si>
    <t>HDPH100221662</t>
  </si>
  <si>
    <t>HDPH100221460</t>
  </si>
  <si>
    <t>HDPH100223744</t>
  </si>
  <si>
    <t>HDPH100224107</t>
  </si>
  <si>
    <t>HDPH100224723</t>
  </si>
  <si>
    <t>HDPH100226130</t>
  </si>
  <si>
    <t>HDPH100226190</t>
  </si>
  <si>
    <t>HDPH100226205</t>
  </si>
  <si>
    <t>HDPH100226778</t>
  </si>
  <si>
    <t>HDPH100226894</t>
  </si>
  <si>
    <t>HDPH100228034</t>
  </si>
  <si>
    <t>HDPH100228392</t>
  </si>
  <si>
    <t>HDPH100228438</t>
  </si>
  <si>
    <t>HDPH100228629</t>
  </si>
  <si>
    <t>HDPH100228812</t>
  </si>
  <si>
    <t>HDPH100229349</t>
  </si>
  <si>
    <t>HDPH100229552</t>
  </si>
  <si>
    <t>HDPH100229563</t>
  </si>
  <si>
    <t>HDPH100229988</t>
  </si>
  <si>
    <t>HDPH100229707</t>
  </si>
  <si>
    <t>HDPH100230205</t>
  </si>
  <si>
    <t>HDPH100231394</t>
  </si>
  <si>
    <t>HDPH100231391</t>
  </si>
  <si>
    <t>LLAVE</t>
  </si>
  <si>
    <t>890304155_HDPV_106230</t>
  </si>
  <si>
    <t>890304155_HDPV_277</t>
  </si>
  <si>
    <t>890304155_HDPV_527</t>
  </si>
  <si>
    <t>890304155_HDPV_119405</t>
  </si>
  <si>
    <t>890304155_HDPV_799</t>
  </si>
  <si>
    <t>890304155_HDPV_846</t>
  </si>
  <si>
    <t>890304155_HDPV_140484</t>
  </si>
  <si>
    <t>890304155_HDPV_151350</t>
  </si>
  <si>
    <t>890304155_HDPV_154033</t>
  </si>
  <si>
    <t>890304155_HDPV_164500</t>
  </si>
  <si>
    <t>890304155_HDPV_1521</t>
  </si>
  <si>
    <t>890304155_HDPV_183550</t>
  </si>
  <si>
    <t>890304155_HDPV_206182</t>
  </si>
  <si>
    <t>890304155_HDPV_213248</t>
  </si>
  <si>
    <t>890304155_HDPV_213592</t>
  </si>
  <si>
    <t>890304155_HDPV_214869</t>
  </si>
  <si>
    <t>890304155_HDPV_229405</t>
  </si>
  <si>
    <t>890304155_HDPV_229844</t>
  </si>
  <si>
    <t>890304155_HDPV_232729</t>
  </si>
  <si>
    <t>890304155_HDPV_236020</t>
  </si>
  <si>
    <t>890304155_HDPV_246042</t>
  </si>
  <si>
    <t>890304155_HDPV_246475</t>
  </si>
  <si>
    <t>890304155_HDPV_250921</t>
  </si>
  <si>
    <t>890304155_HDPV_207412</t>
  </si>
  <si>
    <t>890304155_HDPV_336578</t>
  </si>
  <si>
    <t>890304155_HDPV_337147</t>
  </si>
  <si>
    <t>890304155_HDPV_338540</t>
  </si>
  <si>
    <t>890304155_HDPV_391359</t>
  </si>
  <si>
    <t>890304155_HDPV_444246</t>
  </si>
  <si>
    <t>890304155_HDPV_486781</t>
  </si>
  <si>
    <t>890304155_HDPH_100078773</t>
  </si>
  <si>
    <t>890304155_HDPH_100079191</t>
  </si>
  <si>
    <t>890304155_HDPH_100079361</t>
  </si>
  <si>
    <t>890304155_HDPH_100079989</t>
  </si>
  <si>
    <t>890304155_HDPH_100080443</t>
  </si>
  <si>
    <t>890304155_HDPH_100080648</t>
  </si>
  <si>
    <t>890304155_HDPH_100081690</t>
  </si>
  <si>
    <t>890304155_HDPH_100081805</t>
  </si>
  <si>
    <t>890304155_HDPH_100082013</t>
  </si>
  <si>
    <t>890304155_HDPH_100094723</t>
  </si>
  <si>
    <t>890304155_HDPH_100101507</t>
  </si>
  <si>
    <t>890304155_HDPH_100103940</t>
  </si>
  <si>
    <t>890304155_HDPH_100133392</t>
  </si>
  <si>
    <t>890304155_HDPH_100133607</t>
  </si>
  <si>
    <t>890304155_HDPH_100134143</t>
  </si>
  <si>
    <t>890304155_HDPH_100134702</t>
  </si>
  <si>
    <t>890304155_HDPH_100134956</t>
  </si>
  <si>
    <t>890304155_HDPH_100134965</t>
  </si>
  <si>
    <t>890304155_HDPH_100135583</t>
  </si>
  <si>
    <t>890304155_HDPH_100135830</t>
  </si>
  <si>
    <t>890304155_HDPH_100135881</t>
  </si>
  <si>
    <t>890304155_HDPH_100139086</t>
  </si>
  <si>
    <t>890304155_HDPH_100139353</t>
  </si>
  <si>
    <t>890304155_HDPH_100140215</t>
  </si>
  <si>
    <t>890304155_HDPH_100140334</t>
  </si>
  <si>
    <t>890304155_HDPH_100142702</t>
  </si>
  <si>
    <t>890304155_HDPH_100142867</t>
  </si>
  <si>
    <t>890304155_HDPH_100143796</t>
  </si>
  <si>
    <t>890304155_HDPH_100145361</t>
  </si>
  <si>
    <t>890304155_HDPH_100146160</t>
  </si>
  <si>
    <t>890304155_HDPH_100147100</t>
  </si>
  <si>
    <t>890304155_HDPH_100147276</t>
  </si>
  <si>
    <t>890304155_HDPH_100147328</t>
  </si>
  <si>
    <t>890304155_HDPH_100149028</t>
  </si>
  <si>
    <t>890304155_HDPH_100149300</t>
  </si>
  <si>
    <t>890304155_HDPH_100150354</t>
  </si>
  <si>
    <t>890304155_HDPH_100150355</t>
  </si>
  <si>
    <t>890304155_HDPH_100150883</t>
  </si>
  <si>
    <t>890304155_HDPH_100152147</t>
  </si>
  <si>
    <t>890304155_HDPH_100152148</t>
  </si>
  <si>
    <t>890304155_HDPH_100153282</t>
  </si>
  <si>
    <t>890304155_HDPH_100153332</t>
  </si>
  <si>
    <t>890304155_HDPH_100153949</t>
  </si>
  <si>
    <t>890304155_HDPH_100153961</t>
  </si>
  <si>
    <t>890304155_HDPH_100153968</t>
  </si>
  <si>
    <t>890304155_HDPH_100154409</t>
  </si>
  <si>
    <t>890304155_HDPH_100154429</t>
  </si>
  <si>
    <t>890304155_HDPH_100154433</t>
  </si>
  <si>
    <t>890304155_HDPH_100155912</t>
  </si>
  <si>
    <t>890304155_HDPH_100156882</t>
  </si>
  <si>
    <t>890304155_HDPH_100157745</t>
  </si>
  <si>
    <t>890304155_HDPH_100157746</t>
  </si>
  <si>
    <t>890304155_HDPH_100157748</t>
  </si>
  <si>
    <t>890304155_HDPH_100157749</t>
  </si>
  <si>
    <t>890304155_HDPH_100157747</t>
  </si>
  <si>
    <t>890304155_HDPH_100158040</t>
  </si>
  <si>
    <t>890304155_HDPH_100158358</t>
  </si>
  <si>
    <t>890304155_HDPH_100158563</t>
  </si>
  <si>
    <t>890304155_HDPH_100159053</t>
  </si>
  <si>
    <t>890304155_HDPH_100159054</t>
  </si>
  <si>
    <t>890304155_HDPH_100159682</t>
  </si>
  <si>
    <t>890304155_HDPH_100159701</t>
  </si>
  <si>
    <t>890304155_HDPH_100160022</t>
  </si>
  <si>
    <t>890304155_HDPH_100160023</t>
  </si>
  <si>
    <t>890304155_HDPH_100161135</t>
  </si>
  <si>
    <t>890304155_HDPH_100163428</t>
  </si>
  <si>
    <t>890304155_HDPH_100163950</t>
  </si>
  <si>
    <t>890304155_HDPH_100163951</t>
  </si>
  <si>
    <t>890304155_HDPH_100163986</t>
  </si>
  <si>
    <t>890304155_HDPH_100166296</t>
  </si>
  <si>
    <t>890304155_HDPH_100166079</t>
  </si>
  <si>
    <t>890304155_HDPH_100166318</t>
  </si>
  <si>
    <t>890304155_HDPH_100166358</t>
  </si>
  <si>
    <t>890304155_HDPH_100167092</t>
  </si>
  <si>
    <t>890304155_HDPH_100167574</t>
  </si>
  <si>
    <t>890304155_HDPH_100168061</t>
  </si>
  <si>
    <t>890304155_HDPH_100168863</t>
  </si>
  <si>
    <t>890304155_HDPH_100168867</t>
  </si>
  <si>
    <t>890304155_HDPH_100169123</t>
  </si>
  <si>
    <t>890304155_HDPH_100169357</t>
  </si>
  <si>
    <t>890304155_HDPH_100169801</t>
  </si>
  <si>
    <t>890304155_HDPH_100170322</t>
  </si>
  <si>
    <t>890304155_HDPH_100171460</t>
  </si>
  <si>
    <t>890304155_HDPH_100171820</t>
  </si>
  <si>
    <t>890304155_HDPH_100172206</t>
  </si>
  <si>
    <t>890304155_HDPH_100173437</t>
  </si>
  <si>
    <t>890304155_HDPH_100174552</t>
  </si>
  <si>
    <t>890304155_HDPH_100174554</t>
  </si>
  <si>
    <t>890304155_HDPH_100175734</t>
  </si>
  <si>
    <t>890304155_HDPH_100175991</t>
  </si>
  <si>
    <t>890304155_HDPH_100177246</t>
  </si>
  <si>
    <t>890304155_HDPH_100179817</t>
  </si>
  <si>
    <t>890304155_HDPH_100180127</t>
  </si>
  <si>
    <t>890304155_HDPH_100180181</t>
  </si>
  <si>
    <t>890304155_HDPH_100180186</t>
  </si>
  <si>
    <t>890304155_HDPH_100180584</t>
  </si>
  <si>
    <t>890304155_HDPH_100181587</t>
  </si>
  <si>
    <t>890304155_HDPH_100182747</t>
  </si>
  <si>
    <t>890304155_HDPH_100184670</t>
  </si>
  <si>
    <t>890304155_HDPH_100185448</t>
  </si>
  <si>
    <t>890304155_HDPH_100185679</t>
  </si>
  <si>
    <t>890304155_HDPH_100185887</t>
  </si>
  <si>
    <t>890304155_HDPH_100186232</t>
  </si>
  <si>
    <t>890304155_HDPH_100186403</t>
  </si>
  <si>
    <t>890304155_HDPH_100186423</t>
  </si>
  <si>
    <t>890304155_HDPH_100186888</t>
  </si>
  <si>
    <t>890304155_HDPH_100187440</t>
  </si>
  <si>
    <t>890304155_HDPH_100188347</t>
  </si>
  <si>
    <t>890304155_HDPH_100188652</t>
  </si>
  <si>
    <t>890304155_HDPH_100188654</t>
  </si>
  <si>
    <t>890304155_HDPH_100193818</t>
  </si>
  <si>
    <t>890304155_HDPH_100195320</t>
  </si>
  <si>
    <t>890304155_HDPH_100195728</t>
  </si>
  <si>
    <t>890304155_HDPH_100197124</t>
  </si>
  <si>
    <t>890304155_HDPH_100198083</t>
  </si>
  <si>
    <t>890304155_HDPH_100198084</t>
  </si>
  <si>
    <t>890304155_HDPH_100198529</t>
  </si>
  <si>
    <t>890304155_HDPH_100198318</t>
  </si>
  <si>
    <t>890304155_HDPH_100198530</t>
  </si>
  <si>
    <t>890304155_HDPH_100199178</t>
  </si>
  <si>
    <t>890304155_HDPH_100199495</t>
  </si>
  <si>
    <t>890304155_HDPH_100199522</t>
  </si>
  <si>
    <t>890304155_HDPH_100200041</t>
  </si>
  <si>
    <t>890304155_HDPH_100200869</t>
  </si>
  <si>
    <t>890304155_HDPH_100201078</t>
  </si>
  <si>
    <t>890304155_HDPH_100201288</t>
  </si>
  <si>
    <t>890304155_HDPH_100202769</t>
  </si>
  <si>
    <t>890304155_HDPH_100203167</t>
  </si>
  <si>
    <t>890304155_HDPH_100203369</t>
  </si>
  <si>
    <t>890304155_HDPH_100205047</t>
  </si>
  <si>
    <t>890304155_HDPH_100205321</t>
  </si>
  <si>
    <t>890304155_HDPH_100205538</t>
  </si>
  <si>
    <t>890304155_HDPH_100205917</t>
  </si>
  <si>
    <t>890304155_HDPH_100208006</t>
  </si>
  <si>
    <t>890304155_HDPH_100208745</t>
  </si>
  <si>
    <t>890304155_HDPH_100209642</t>
  </si>
  <si>
    <t>890304155_HDPH_100209674</t>
  </si>
  <si>
    <t>890304155_HDPH_100209998</t>
  </si>
  <si>
    <t>890304155_HDPH_100210065</t>
  </si>
  <si>
    <t>890304155_HDPH_100210521</t>
  </si>
  <si>
    <t>890304155_HDPH_100211072</t>
  </si>
  <si>
    <t>890304155_HDPH_100211075</t>
  </si>
  <si>
    <t>890304155_HDPH_100211096</t>
  </si>
  <si>
    <t>890304155_HDPH_100212278</t>
  </si>
  <si>
    <t>890304155_HDPH_100213693</t>
  </si>
  <si>
    <t>890304155_HDPH_100213898</t>
  </si>
  <si>
    <t>890304155_HDPH_100213912</t>
  </si>
  <si>
    <t>890304155_HDPH_100213941</t>
  </si>
  <si>
    <t>890304155_HDPH_100214279</t>
  </si>
  <si>
    <t>890304155_HDPH_100214779</t>
  </si>
  <si>
    <t>890304155_HDPH_100214596</t>
  </si>
  <si>
    <t>890304155_HDPH_100215645</t>
  </si>
  <si>
    <t>890304155_HDPH_100215646</t>
  </si>
  <si>
    <t>890304155_HDPH_100215878</t>
  </si>
  <si>
    <t>890304155_HDPH_100216560</t>
  </si>
  <si>
    <t>890304155_HDPH_100216786</t>
  </si>
  <si>
    <t>890304155_HDPH_100217046</t>
  </si>
  <si>
    <t>890304155_HDPH_100217475</t>
  </si>
  <si>
    <t>890304155_HDPH_100219022</t>
  </si>
  <si>
    <t>890304155_HDPH_100218854</t>
  </si>
  <si>
    <t>890304155_HDPH_100220327</t>
  </si>
  <si>
    <t>890304155_HDPH_100220546</t>
  </si>
  <si>
    <t>890304155_HDPH_100221662</t>
  </si>
  <si>
    <t>890304155_HDPH_100221460</t>
  </si>
  <si>
    <t>890304155_HDPH_100223744</t>
  </si>
  <si>
    <t>890304155_HDPH_100224107</t>
  </si>
  <si>
    <t>890304155_HDPH_100224723</t>
  </si>
  <si>
    <t>890304155_HDPH_100226130</t>
  </si>
  <si>
    <t>890304155_HDPH_100226190</t>
  </si>
  <si>
    <t>890304155_HDPH_100226205</t>
  </si>
  <si>
    <t>890304155_HDPH_100226778</t>
  </si>
  <si>
    <t>890304155_HDPH_100226894</t>
  </si>
  <si>
    <t>890304155_HDPH_100228034</t>
  </si>
  <si>
    <t>890304155_HDPH_100228392</t>
  </si>
  <si>
    <t>890304155_HDPH_100228438</t>
  </si>
  <si>
    <t>890304155_HDPH_100228629</t>
  </si>
  <si>
    <t>890304155_HDPH_100228812</t>
  </si>
  <si>
    <t>890304155_HDPH_100229349</t>
  </si>
  <si>
    <t>890304155_HDPH_100229552</t>
  </si>
  <si>
    <t>890304155_HDPH_100229563</t>
  </si>
  <si>
    <t>890304155_HDPH_100229988</t>
  </si>
  <si>
    <t>890304155_HDPH_100229707</t>
  </si>
  <si>
    <t>890304155_HDPH_100230205</t>
  </si>
  <si>
    <t>890304155_HDPH_100231394</t>
  </si>
  <si>
    <t>890304155_HDPH_100231391</t>
  </si>
  <si>
    <t>TipoContrato</t>
  </si>
  <si>
    <t>ESTADO EPS 21 DE NOVIEMBRE DE 2023</t>
  </si>
  <si>
    <t>EstadoFacturaBoxalud</t>
  </si>
  <si>
    <t>Finalizada</t>
  </si>
  <si>
    <t>Devuelta</t>
  </si>
  <si>
    <t>Para respuesta prestador</t>
  </si>
  <si>
    <t>Para cargar RIPS o soportes</t>
  </si>
  <si>
    <t>Demanda</t>
  </si>
  <si>
    <t>FACTURA NO RADICADA</t>
  </si>
  <si>
    <t>GLOSA POR CONCILIAR</t>
  </si>
  <si>
    <t>FACTURA DEVUELTA</t>
  </si>
  <si>
    <t>ESTADO EPS ENERO 2023</t>
  </si>
  <si>
    <t>FACTURA ACEPTADA POR LA IPS</t>
  </si>
  <si>
    <t>FACTURA CERRADA EN CARTERA</t>
  </si>
  <si>
    <t>FOR-CSA-018</t>
  </si>
  <si>
    <t>HOJA 1 DE 2</t>
  </si>
  <si>
    <t>RESUMEN DE CARTERA REVISADA POR LA EPS</t>
  </si>
  <si>
    <t>VERSION 1</t>
  </si>
  <si>
    <t>Señores : HOSPITAL DEPARTAMENTAL PSIQUIÀTRICO UNIVERSITARIO DEL VALLE</t>
  </si>
  <si>
    <t>NIT: 890304155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</si>
  <si>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</si>
  <si>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</si>
  <si>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</si>
  <si>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</si>
  <si>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</si>
  <si>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</si>
  <si>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</si>
  <si>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</si>
  <si>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</si>
  <si>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</si>
  <si>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</si>
  <si>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</si>
  <si>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</si>
  <si>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</si>
  <si>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</si>
  <si>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FACTURA CANCELADA</t>
  </si>
  <si>
    <t>DOCUMENTO COMPESANCION</t>
  </si>
  <si>
    <t>VALOR CANCELADO SAP</t>
  </si>
  <si>
    <t>FECHA COMPENSACION</t>
  </si>
  <si>
    <t>ValorGlosa</t>
  </si>
  <si>
    <t>ObservacionGlosaEPS</t>
  </si>
  <si>
    <t>SPTE INCOMPLETO: Se realiza devolucion de factura, no se evidencia epicrisis- historia clinica completa donde se evidenc ie, ingreso y evolucion del paciente, favor anexar para cont inuar con el tramite de pago. Luisa Mora</t>
  </si>
  <si>
    <t>AUTO. SE DEVUELVE LA FACTURA POR QUE LA AUT.203438516145086NO EXISTE  ANGELA CAMPAZ</t>
  </si>
  <si>
    <t>AUTO.SE DEVUELVE LA FACTURA POR QUE LA AUTO 203448523308347NO EXISTE PARA ESTE SERVICIO  ANGELA CAMPAZ</t>
  </si>
  <si>
    <t>AUTO. SE DEVUELVE LA FACTURA POR QUE LA AUTO.203498516539974NO EXISTE PARA ESTE SERVICIO  ANGELA CAMPAZ</t>
  </si>
  <si>
    <t>AUTO. SE DEVUELVE LA FACTURA POR QUE LA AUTO.203538516041727 NO EXISTE PARA ESTE SERVICIO  ANGELA CAMPAZ</t>
  </si>
  <si>
    <t>AUTO. SE DEVUELVE LA FACTURA POR QUE la Auto.20348815669297no existe para este servicio  angela campaz</t>
  </si>
  <si>
    <t>AUTO. SE DEVUELVE LA FACTURA POR QUE LA AUTO.203628516689572 NO EXISTE PARA ESTE CORREO  ANGELA CAMPAZ</t>
  </si>
  <si>
    <t>SE DEVUELVE FACTURA CON SOPORTES ORIGINALES SE VALIDA CON AUDITORIA MEDICA LAS PRUEBAS SEROLOGICAS DE ANTICUERPOS IGG-IG M NO SON PERTINENTES DEBIDO A QUE PRESENTAN FACTURA HDPH-100 094724 FACTURANDO LA PRUEBA PCR,DE LA MISMA INTERNACION ,Las pruebas serológicas (IgG- IgM) para Covid no se usan como pr ueba diagnóstica y se utilizan sólo si la persona ha tenido sintomas y se deben aplicar por encima de los 11 dias de inicio de los sintomas.por tal motivo las pruebas de los ant icuerpos no son pertinentes . favor validar para dar tramite .jennifer rebolledo</t>
  </si>
  <si>
    <t>AUTO. SE DEVUELVE LA FACTURA POR QUE NO ENVIARON AUTO. PARAESTE SERVICIO  ANAGELA CAMPAZ</t>
  </si>
  <si>
    <t>AUTO. SE DEVUELVE LA FACTURA POR QUE NO ENVIARON Auto. paraeste servicio  angela campaz</t>
  </si>
  <si>
    <t>auto.se devuelve la factura por que no enviaron auto. paraeste servicio</t>
  </si>
  <si>
    <t>auto.se devuelve la factura por que no enviaron auto. paraeste servicio  ANGELA CAMPAZ</t>
  </si>
  <si>
    <t>auto.se devuelve la factura por que no enviaron auto. paraeste servicio ANGELA CAMPAZ</t>
  </si>
  <si>
    <t>AUTO. SE DEVUELVE LA FACTURA POR QUE NO ENVIARON AUTOPARA ESTE SERVICIO  ANGELA CAMPAZ</t>
  </si>
  <si>
    <t>COPAGO-CUOTA MODERADORA: Se realiza glosaCopago dejado de descontar en servicio, segun tope circular 055/2023 tope maximo por evento regimen contributiv o: $304.583. LUISA MORA</t>
  </si>
  <si>
    <t>AUT. SE DEVUELVE FACTURA NO SE EVIDENCIA AUTORIZACION PARAEL SERVICIO PRESTADO, TAMPOCO SE EVIDENCIA CORREOS PARA LA SOLICITUD DE LA AUTORIZACION, ENVIAR CORRE PARA LA AUTORIZA capautorizaciones@epsdelagente.com.co          NANCY</t>
  </si>
  <si>
    <t>AUT: SE DEVUELVE FACTURA NO SE EVIDENCIA AUTORIZACION PARA EEL SERVICIO FACTURADO, CORREO ERRADO PARA SOLICITUD DE AUTOR FAVOR SOLICITAR AUT AL EMAIL capvalle o capautorizaciones@ epsdelagente.com.co                            NANCY</t>
  </si>
  <si>
    <t>AUT: SE DEVUELVE FACTURA NO SE EVIDENCIA AUTORIZACION PARAEL SERVICIO PRESTADO, CORREO PARA SOLICITUD DE AUTORIZACION ES EL capvalle@epsdelagente.com.co-capautorizaciones.com.co NANCY</t>
  </si>
  <si>
    <t>AUT:Se devuelve factura NO se evidencia autorizacion porqueestán enviando la solicitud de AUT. a un correo errado, por favor solicitar autorizacion a capvalleepsdelagente.com.co o capautorizaciones@epsdelagente.com.co         NANCY</t>
  </si>
  <si>
    <t>AUT:Se devuelve factura NO se evidencia autorizacion porque</t>
  </si>
  <si>
    <t>AUT. SE DEVUELVE FACTURA NO SE EVIDENCIA AUTORIZACION PARAPARA EL SERVICIO PRETADO, LOS CORREOS DONDE SOLICITAN LA AUT ESTÁN ERRADOS, SOLICITAR AL EMAIL: capautorizaciones@epsdelagente.com.co              NANCY</t>
  </si>
  <si>
    <t>AUT: se devuelve factura no cuenta con autorizacion, la capREredigirla a la CLINICA NUEVA DE LA CALLE 5</t>
  </si>
  <si>
    <t>AUT: SE DEVUELVE FACTURA NO SE EVIDENCIA AUTORIZACION PARAEL SERVICIO DE LA URGENCIA, SOLO TIENE AUTORIZACION PARA EL TRASLADO DE LA AMBULANCIA. FAVOR SOLICITAR AUTORIZACION AL C CORREO: autorizacionescap@ epsdelagente.com        NANCY</t>
  </si>
  <si>
    <t>AUT: SE DEVUELVE FACTURA NO SE EVIDENCIA AUTORIZACION PARAEL SERVIICO DE LA URGENCIA, POR FAVOR SOLICITAR AUTORIZACION AL CORREO: autorizacionescap@epsdelagente.com, PARA CONTINUA CON EL TRAMITE DE PAGO.           NANCY</t>
  </si>
  <si>
    <t>AUT: SE DEVUELVE FACTURA NO SE EVIDENCIA AUTORIZACION PARAEL SERVICIO PRESTADO, FAVOR SOLICITAR AUT. AL CORREO autorizacionescap@ epsdelagente.com.co para dar tramite de pago.               nancy</t>
  </si>
  <si>
    <t>AUT. SE DEVUELVE FACTURA NO SE EVIDENCIA AUTORIZACION PARAEL SERVICIO PRESTADO, FAVOR SOLICITAR AUTORIZACION AL CORREO autorizacionescap@ epsdelagente.com.co,para continuar con el tramite de pago.                 nancy</t>
  </si>
  <si>
    <t>AUT: NO SE EVIDENCIA AUTORIZACION PARA EL SERVICIO PRESTADOYA QUE ES UN TRIAGE 3  Y EL USUARIO FUE ENVIADO A SU IPS ASIGNADA. NANCY</t>
  </si>
  <si>
    <t>AUT. SE DEVUELVE FACTURA NO SE EVIDENCIA AUTORIZACION PARAEL SERVCIO PRESTADO YA QUE QUE ES UN TRIAGE 3 Y SE ENVIA EL USUARIO A SU IPS ASIGNADA. NANCY</t>
  </si>
  <si>
    <t>AUTO. SE NDEVUELVE LA FACTURA POR QUE NO ENVIARON AUTO. PARAESTE SERVICIO  ANGELA CAMPAZ</t>
  </si>
  <si>
    <t>AUT: SE OBJETA FACTURA NO SE EVIDENCIA AUTORIZACION PORQUELA CAP NO DIO AUTORIZACION POR SER TRIAGE 3 EL USUARIO FUE DIRECCIONADO A LA CLINICA NUEVA. NANCY</t>
  </si>
  <si>
    <t>AUTO. SE DEVUELVE LA FACTURA POR QUE NO ENVIARON LA AUTO.PARA ESTE SERVICIO  ANGELA CAMPAZ</t>
  </si>
  <si>
    <t>AUT. SE DEVUELVE LA FACTURA POR QUE NO ENVIARON AUTO. PARA EESTE SERVICIO  ANGELA CAMPAZ</t>
  </si>
  <si>
    <t>AUTO. SE DEVUELVE LA FACTURA POR QUE NO ENVIARON AUTO. PARAESTE SERVICIO  AANGELA CAMPAZ</t>
  </si>
  <si>
    <t>AUTO. SE DEVUELVE LA FACTURA POR QUE NO ENVIARON AUTO.PARA ESTE SERVICIO  ANGELA CAMPAZ</t>
  </si>
  <si>
    <t>AUTO. SE DEVUELVE LA FACTURA POR QUE NO ENVIARON AUTO. PARAESTE SERVICIO  ANGELAQ CAMPAZ</t>
  </si>
  <si>
    <t>Total general</t>
  </si>
  <si>
    <t xml:space="preserve"> TIPIFICACION</t>
  </si>
  <si>
    <t xml:space="preserve"> CANT FACT</t>
  </si>
  <si>
    <t xml:space="preserve"> SUMA SALDO IPS</t>
  </si>
  <si>
    <t>SANTIAGO DE CALI , NOVIEMBRE 21 DE 2023</t>
  </si>
  <si>
    <t>A continuacion me permito remitir nuestra respuesta al estado de cartera presentado en la fecha: 10/11/2023</t>
  </si>
  <si>
    <t>Con Corte al dia :31/10/2023</t>
  </si>
  <si>
    <t>Natalia Granados</t>
  </si>
  <si>
    <t>Analista - Cuentas Salud EPS Comfenalco Valle.</t>
  </si>
  <si>
    <t>María Fernanda Garavito Diaz</t>
  </si>
  <si>
    <t>Técnico Administrativo Cartera</t>
  </si>
  <si>
    <t>Hospital Departamental Psiquaitrico Universitario del Valle</t>
  </si>
  <si>
    <t>FOR-CSA-004</t>
  </si>
  <si>
    <t>HOJA 1 DE 1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</si>
  <si>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</si>
  <si>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</si>
  <si>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</si>
  <si>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</si>
  <si>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</si>
  <si>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FACTURA GLOSA ACEPTADA POR IPS</t>
  </si>
  <si>
    <t>TOTAL CARTERA REVISADA CIRCULAR 030</t>
  </si>
  <si>
    <t>Cartera - EPS Comfenalco Valle Delagente</t>
  </si>
  <si>
    <t>Corte al dia: 31/10/2023</t>
  </si>
  <si>
    <t>FACTURA CERRADA EN CARTERA-ACEPTADA IPS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</si>
</sst>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43" formatCode="_-* #,##0.00_-;\-* #,##0.00_-;_-* &quot;-&quot;??_-;_-@_-"/>
    <numFmt numFmtId="164" formatCode="&quot;$&quot;\ #,##0"/>
    <numFmt numFmtId="167" formatCode="&quot;$&quot;\ #,##0;[Red]&quot;$&quot;\ #,##0"/>
    <numFmt numFmtId="168" formatCode="[$-240A]d&quot; de &quot;mmmm&quot; de &quot;yyyy;@"/>
    <numFmt numFmtId="169" formatCode="_-* #,##0_-;\-* #,##0_-;_-* &quot;-&quot;??_-;_-@_-"/>
    <numFmt numFmtId="170" formatCode="[$$-240A]\ #,##0;\-[$$-240A]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5" fillId="0" borderId="0"/>
  </cellStyleXfs>
  <cellXfs count="8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22" fontId="0" fillId="0" borderId="1" xfId="0" applyNumberFormat="1" applyBorder="1"/>
    <xf numFmtId="164" fontId="1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/>
    <xf numFmtId="0" fontId="0" fillId="2" borderId="1" xfId="0" applyFill="1" applyBorder="1" applyAlignment="1">
      <alignment horizontal="center"/>
    </xf>
    <xf numFmtId="164" fontId="0" fillId="0" borderId="0" xfId="0" applyNumberFormat="1"/>
    <xf numFmtId="0" fontId="0" fillId="0" borderId="1" xfId="0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1" fontId="0" fillId="0" borderId="1" xfId="2" applyFont="1" applyBorder="1"/>
    <xf numFmtId="0" fontId="0" fillId="3" borderId="1" xfId="0" applyFill="1" applyBorder="1" applyAlignment="1">
      <alignment horizontal="center" vertical="center" wrapText="1"/>
    </xf>
    <xf numFmtId="41" fontId="0" fillId="0" borderId="0" xfId="2" applyFont="1"/>
    <xf numFmtId="14" fontId="0" fillId="0" borderId="1" xfId="0" applyNumberFormat="1" applyBorder="1"/>
    <xf numFmtId="0" fontId="0" fillId="2" borderId="1" xfId="0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6" fillId="0" borderId="0" xfId="3" applyFont="1"/>
    <xf numFmtId="0" fontId="6" fillId="0" borderId="3" xfId="3" applyFont="1" applyBorder="1" applyAlignment="1">
      <alignment horizontal="centerContinuous"/>
    </xf>
    <xf numFmtId="0" fontId="6" fillId="0" borderId="4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6" fillId="0" borderId="7" xfId="3" applyFont="1" applyBorder="1" applyAlignment="1">
      <alignment horizontal="centerContinuous"/>
    </xf>
    <xf numFmtId="0" fontId="6" fillId="0" borderId="8" xfId="3" applyFont="1" applyBorder="1" applyAlignment="1">
      <alignment horizontal="centerContinuous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8" xfId="3" applyFont="1" applyBorder="1" applyAlignment="1">
      <alignment horizontal="centerContinuous" vertical="center"/>
    </xf>
    <xf numFmtId="0" fontId="7" fillId="0" borderId="13" xfId="3" applyFont="1" applyBorder="1" applyAlignment="1">
      <alignment horizontal="centerContinuous" vertical="center"/>
    </xf>
    <xf numFmtId="0" fontId="6" fillId="0" borderId="9" xfId="3" applyFont="1" applyBorder="1" applyAlignment="1">
      <alignment horizontal="centerContinuous"/>
    </xf>
    <xf numFmtId="0" fontId="6" fillId="0" borderId="11" xfId="3" applyFont="1" applyBorder="1" applyAlignment="1">
      <alignment horizontal="centerContinuous"/>
    </xf>
    <xf numFmtId="0" fontId="6" fillId="0" borderId="7" xfId="3" applyFont="1" applyBorder="1"/>
    <xf numFmtId="0" fontId="6" fillId="0" borderId="8" xfId="3" applyFont="1" applyBorder="1"/>
    <xf numFmtId="0" fontId="7" fillId="0" borderId="0" xfId="3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1" fontId="7" fillId="0" borderId="0" xfId="3" applyNumberFormat="1" applyFont="1" applyAlignment="1">
      <alignment horizontal="center"/>
    </xf>
    <xf numFmtId="164" fontId="7" fillId="0" borderId="0" xfId="3" applyNumberFormat="1" applyFont="1" applyAlignment="1">
      <alignment horizontal="right"/>
    </xf>
    <xf numFmtId="1" fontId="6" fillId="0" borderId="0" xfId="3" applyNumberFormat="1" applyFont="1" applyAlignment="1">
      <alignment horizontal="center"/>
    </xf>
    <xf numFmtId="167" fontId="6" fillId="0" borderId="0" xfId="3" applyNumberFormat="1" applyFont="1" applyAlignment="1">
      <alignment horizontal="right"/>
    </xf>
    <xf numFmtId="164" fontId="6" fillId="0" borderId="0" xfId="3" applyNumberFormat="1" applyFont="1" applyAlignment="1">
      <alignment horizontal="right"/>
    </xf>
    <xf numFmtId="1" fontId="6" fillId="0" borderId="10" xfId="3" applyNumberFormat="1" applyFont="1" applyBorder="1" applyAlignment="1">
      <alignment horizontal="center"/>
    </xf>
    <xf numFmtId="167" fontId="6" fillId="0" borderId="10" xfId="3" applyNumberFormat="1" applyFont="1" applyBorder="1" applyAlignment="1">
      <alignment horizontal="right"/>
    </xf>
    <xf numFmtId="167" fontId="7" fillId="0" borderId="0" xfId="3" applyNumberFormat="1" applyFont="1" applyAlignment="1">
      <alignment horizontal="right"/>
    </xf>
    <xf numFmtId="0" fontId="6" fillId="0" borderId="0" xfId="3" applyFont="1" applyAlignment="1">
      <alignment horizontal="center"/>
    </xf>
    <xf numFmtId="1" fontId="7" fillId="0" borderId="14" xfId="3" applyNumberFormat="1" applyFont="1" applyBorder="1" applyAlignment="1">
      <alignment horizontal="center"/>
    </xf>
    <xf numFmtId="167" fontId="7" fillId="0" borderId="14" xfId="3" applyNumberFormat="1" applyFont="1" applyBorder="1" applyAlignment="1">
      <alignment horizontal="right"/>
    </xf>
    <xf numFmtId="167" fontId="6" fillId="0" borderId="0" xfId="3" applyNumberFormat="1" applyFont="1"/>
    <xf numFmtId="167" fontId="7" fillId="0" borderId="10" xfId="3" applyNumberFormat="1" applyFont="1" applyBorder="1"/>
    <xf numFmtId="167" fontId="6" fillId="0" borderId="10" xfId="3" applyNumberFormat="1" applyFont="1" applyBorder="1"/>
    <xf numFmtId="167" fontId="7" fillId="0" borderId="0" xfId="3" applyNumberFormat="1" applyFont="1"/>
    <xf numFmtId="0" fontId="6" fillId="0" borderId="9" xfId="3" applyFont="1" applyBorder="1"/>
    <xf numFmtId="0" fontId="6" fillId="0" borderId="10" xfId="3" applyFont="1" applyBorder="1"/>
    <xf numFmtId="0" fontId="6" fillId="0" borderId="11" xfId="3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1" fontId="0" fillId="0" borderId="0" xfId="0" applyNumberFormat="1"/>
    <xf numFmtId="0" fontId="7" fillId="0" borderId="7" xfId="3" applyFont="1" applyBorder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0" fontId="7" fillId="0" borderId="8" xfId="3" applyFont="1" applyBorder="1" applyAlignment="1">
      <alignment horizontal="center" vertical="center" wrapText="1"/>
    </xf>
    <xf numFmtId="168" fontId="6" fillId="0" borderId="0" xfId="3" applyNumberFormat="1" applyFont="1"/>
    <xf numFmtId="0" fontId="6" fillId="2" borderId="0" xfId="3" applyFont="1" applyFill="1"/>
    <xf numFmtId="169" fontId="7" fillId="0" borderId="0" xfId="1" applyNumberFormat="1" applyFont="1"/>
    <xf numFmtId="170" fontId="7" fillId="0" borderId="0" xfId="1" applyNumberFormat="1" applyFont="1" applyAlignment="1">
      <alignment horizontal="right"/>
    </xf>
    <xf numFmtId="169" fontId="6" fillId="0" borderId="0" xfId="1" applyNumberFormat="1" applyFont="1" applyAlignment="1">
      <alignment horizontal="center"/>
    </xf>
    <xf numFmtId="170" fontId="6" fillId="0" borderId="0" xfId="1" applyNumberFormat="1" applyFont="1" applyAlignment="1">
      <alignment horizontal="right"/>
    </xf>
    <xf numFmtId="169" fontId="6" fillId="0" borderId="2" xfId="1" applyNumberFormat="1" applyFont="1" applyBorder="1" applyAlignment="1">
      <alignment horizontal="center"/>
    </xf>
    <xf numFmtId="170" fontId="6" fillId="0" borderId="2" xfId="1" applyNumberFormat="1" applyFont="1" applyBorder="1" applyAlignment="1">
      <alignment horizontal="right"/>
    </xf>
    <xf numFmtId="169" fontId="6" fillId="0" borderId="14" xfId="1" applyNumberFormat="1" applyFont="1" applyBorder="1" applyAlignment="1">
      <alignment horizontal="center"/>
    </xf>
    <xf numFmtId="170" fontId="6" fillId="0" borderId="14" xfId="1" applyNumberFormat="1" applyFont="1" applyBorder="1" applyAlignment="1">
      <alignment horizontal="right"/>
    </xf>
    <xf numFmtId="0" fontId="6" fillId="3" borderId="0" xfId="3" applyFont="1" applyFill="1"/>
    <xf numFmtId="1" fontId="6" fillId="3" borderId="0" xfId="3" applyNumberFormat="1" applyFont="1" applyFill="1" applyAlignment="1">
      <alignment horizontal="center"/>
    </xf>
    <xf numFmtId="167" fontId="6" fillId="3" borderId="0" xfId="3" applyNumberFormat="1" applyFont="1" applyFill="1" applyAlignment="1">
      <alignment horizontal="right"/>
    </xf>
  </cellXfs>
  <cellStyles count="4">
    <cellStyle name="Millares" xfId="1" builtinId="3"/>
    <cellStyle name="Millares [0]" xfId="2" builtinId="6"/>
    <cellStyle name="Normal" xfId="0" builtinId="0"/>
    <cellStyle name="Normal 2 2" xfId="3"/>
  </cellStyles>
  <dxfs count="2">
    <dxf>
      <numFmt numFmtId="33" formatCode="_-* #,##0_-;\-* #,##0_-;_-* &quot;-&quot;_-;_-@_-"/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419553</xdr:colOff>
      <xdr:row>23</xdr:row>
      <xdr:rowOff>56696</xdr:rowOff>
    </xdr:from>
    <xdr:to>
      <xdr:col>8</xdr:col>
      <xdr:colOff>568927</xdr:colOff>
      <xdr:row>26</xdr:row>
      <xdr:rowOff>35774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62928" y="3961946"/>
          <a:ext cx="2435374" cy="474378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51.671475925927" createdVersion="5" refreshedVersion="5" minRefreshableVersion="3" recordCount="215">
  <cacheSource type="worksheet">
    <worksheetSource ref="A2:S217" sheet="ESTADO DE CADA FACTURA"/>
  </cacheSource>
  <cacheFields count="19">
    <cacheField name="NIT IPS" numFmtId="0">
      <sharedItems containsSemiMixedTypes="0" containsString="0" containsNumber="1" containsInteger="1" minValue="890304155" maxValue="890304155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77" maxValue="100231394"/>
    </cacheField>
    <cacheField name="FACTURA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10-08-24T00:00:00" maxDate="2023-10-27T08:09:06"/>
    </cacheField>
    <cacheField name="IPS Fecha radicado" numFmtId="0">
      <sharedItems containsNonDate="0" containsString="0" containsBlank="1"/>
    </cacheField>
    <cacheField name="IPS Valor Factura" numFmtId="41">
      <sharedItems containsSemiMixedTypes="0" containsString="0" containsNumber="1" containsInteger="1" minValue="28800" maxValue="11968839"/>
    </cacheField>
    <cacheField name="IPS Saldo Factura" numFmtId="41">
      <sharedItems containsSemiMixedTypes="0" containsString="0" containsNumber="1" containsInteger="1" minValue="-27511" maxValue="6141067"/>
    </cacheField>
    <cacheField name="ESTADO EPS ENERO 2023" numFmtId="41">
      <sharedItems/>
    </cacheField>
    <cacheField name="ESTADO EPS 21 DE NOVIEMBRE DE 2023" numFmtId="0">
      <sharedItems count="6">
        <s v="FACTURA NO RADICADA"/>
        <s v="FACTURA ACEPTADA POR LA IPS"/>
        <s v="FACTURA CERRADA EN CARTERA"/>
        <s v="FACTURA DEVUELTA"/>
        <s v="FACTURA CANCELADA"/>
        <s v="GLOSA POR CONCILIAR"/>
      </sharedItems>
    </cacheField>
    <cacheField name="EstadoFacturaBoxalud" numFmtId="0">
      <sharedItems containsBlank="1"/>
    </cacheField>
    <cacheField name="TipoContrato" numFmtId="0">
      <sharedItems containsBlank="1"/>
    </cacheField>
    <cacheField name="DOCUMENTO COMPESANCION" numFmtId="0">
      <sharedItems containsString="0" containsBlank="1" containsNumber="1" containsInteger="1" minValue="2201452615" maxValue="2201452615"/>
    </cacheField>
    <cacheField name="VALOR CANCELADO SAP" numFmtId="41">
      <sharedItems containsSemiMixedTypes="0" containsString="0" containsNumber="1" containsInteger="1" minValue="0" maxValue="2856547"/>
    </cacheField>
    <cacheField name="FECHA COMPENSACION" numFmtId="0">
      <sharedItems containsNonDate="0" containsDate="1" containsString="0" containsBlank="1" minDate="2023-11-15T00:00:00" maxDate="2023-11-16T00:00:00"/>
    </cacheField>
    <cacheField name="ValorGlosa" numFmtId="41">
      <sharedItems containsSemiMixedTypes="0" containsString="0" containsNumber="1" containsInteger="1" minValue="0" maxValue="532807"/>
    </cacheField>
    <cacheField name="ObservacionGlosaEPS" numFmtId="0">
      <sharedItems containsBlank="1" longText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5">
  <r>
    <n v="890304155"/>
    <s v="Hospital Dptal Psiquiatrico Universitario del Valle"/>
    <s v="HDPV"/>
    <n v="106230"/>
    <s v="HDPV106230"/>
    <s v="890304155_HDPV_106230"/>
    <d v="2010-08-24T00:00:00"/>
    <m/>
    <n v="352248"/>
    <n v="-27511"/>
    <e v="#N/A"/>
    <x v="0"/>
    <m/>
    <m/>
    <m/>
    <n v="0"/>
    <m/>
    <n v="0"/>
    <m/>
  </r>
  <r>
    <n v="890304155"/>
    <s v="Hospital Dptal Psiquiatrico Universitario del Valle"/>
    <s v="HDPV"/>
    <n v="277"/>
    <s v="HDPV277"/>
    <s v="890304155_HDPV_277"/>
    <d v="2010-09-30T00:00:00"/>
    <m/>
    <n v="609420"/>
    <n v="609420"/>
    <e v="#N/A"/>
    <x v="0"/>
    <m/>
    <m/>
    <m/>
    <n v="0"/>
    <m/>
    <n v="0"/>
    <m/>
  </r>
  <r>
    <n v="890304155"/>
    <s v="Hospital Dptal Psiquiatrico Universitario del Valle"/>
    <s v="HDPV"/>
    <n v="527"/>
    <s v="HDPV527"/>
    <s v="890304155_HDPV_527"/>
    <d v="2010-09-30T00:00:00"/>
    <m/>
    <n v="603604"/>
    <n v="341700"/>
    <e v="#N/A"/>
    <x v="0"/>
    <m/>
    <m/>
    <m/>
    <n v="0"/>
    <m/>
    <n v="0"/>
    <m/>
  </r>
  <r>
    <n v="890304155"/>
    <s v="Hospital Dptal Psiquiatrico Universitario del Valle"/>
    <s v="HDPV"/>
    <n v="119405"/>
    <s v="HDPV119405"/>
    <s v="890304155_HDPV_119405"/>
    <d v="2010-12-20T00:00:00"/>
    <m/>
    <n v="189366"/>
    <n v="189366"/>
    <s v="FACTURA ACEPTADA POR LA IPS"/>
    <x v="1"/>
    <s v="Finalizada"/>
    <s v="Demanda"/>
    <m/>
    <n v="0"/>
    <m/>
    <n v="0"/>
    <m/>
  </r>
  <r>
    <n v="890304155"/>
    <s v="Hospital Dptal Psiquiatrico Universitario del Valle"/>
    <s v="HDPV"/>
    <n v="799"/>
    <s v="HDPV799"/>
    <s v="890304155_HDPV_799"/>
    <d v="2011-03-31T00:00:00"/>
    <m/>
    <n v="238800"/>
    <n v="179100"/>
    <e v="#N/A"/>
    <x v="0"/>
    <m/>
    <m/>
    <m/>
    <n v="0"/>
    <m/>
    <n v="0"/>
    <m/>
  </r>
  <r>
    <n v="890304155"/>
    <s v="Hospital Dptal Psiquiatrico Universitario del Valle"/>
    <s v="HDPV"/>
    <n v="846"/>
    <s v="HDPV846"/>
    <s v="890304155_HDPV_846"/>
    <d v="2011-04-29T00:00:00"/>
    <m/>
    <n v="502400"/>
    <n v="502400"/>
    <e v="#N/A"/>
    <x v="0"/>
    <m/>
    <m/>
    <m/>
    <n v="0"/>
    <m/>
    <n v="0"/>
    <m/>
  </r>
  <r>
    <n v="890304155"/>
    <s v="Hospital Dptal Psiquiatrico Universitario del Valle"/>
    <s v="HDPV"/>
    <n v="140484"/>
    <s v="HDPV140484"/>
    <s v="890304155_HDPV_140484"/>
    <d v="2011-05-16T00:00:00"/>
    <m/>
    <n v="2819585"/>
    <n v="2819585"/>
    <s v="FACTURA CERRADA EN CARTERA"/>
    <x v="2"/>
    <s v="Finalizada"/>
    <s v="Demanda"/>
    <m/>
    <n v="0"/>
    <m/>
    <n v="0"/>
    <m/>
  </r>
  <r>
    <n v="890304155"/>
    <s v="Hospital Dptal Psiquiatrico Universitario del Valle"/>
    <s v="HDPV"/>
    <n v="151350"/>
    <s v="HDPV151350"/>
    <s v="890304155_HDPV_151350"/>
    <d v="2011-08-31T00:00:00"/>
    <m/>
    <n v="28800"/>
    <n v="28800"/>
    <e v="#N/A"/>
    <x v="0"/>
    <m/>
    <m/>
    <m/>
    <n v="0"/>
    <m/>
    <n v="0"/>
    <m/>
  </r>
  <r>
    <n v="890304155"/>
    <s v="Hospital Dptal Psiquiatrico Universitario del Valle"/>
    <s v="HDPV"/>
    <n v="154033"/>
    <s v="HDPV154033"/>
    <s v="890304155_HDPV_154033"/>
    <d v="2011-08-31T00:00:00"/>
    <m/>
    <n v="6118196"/>
    <n v="6118196"/>
    <s v="FACTURA CERRADA EN CARTERA"/>
    <x v="2"/>
    <s v="Finalizada"/>
    <s v="Demanda"/>
    <m/>
    <n v="0"/>
    <m/>
    <n v="0"/>
    <m/>
  </r>
  <r>
    <n v="890304155"/>
    <s v="Hospital Dptal Psiquiatrico Universitario del Valle"/>
    <s v="HDPV"/>
    <n v="164500"/>
    <s v="HDPV164500"/>
    <s v="890304155_HDPV_164500"/>
    <d v="2011-11-30T00:00:00"/>
    <m/>
    <n v="28800"/>
    <n v="28800"/>
    <e v="#N/A"/>
    <x v="0"/>
    <m/>
    <m/>
    <m/>
    <n v="0"/>
    <m/>
    <n v="0"/>
    <m/>
  </r>
  <r>
    <n v="890304155"/>
    <s v="Hospital Dptal Psiquiatrico Universitario del Valle"/>
    <s v="HDPV"/>
    <n v="1521"/>
    <s v="HDPV1521"/>
    <s v="890304155_HDPV_1521"/>
    <d v="2012-04-10T00:00:00"/>
    <m/>
    <n v="2179352"/>
    <n v="2179352"/>
    <e v="#N/A"/>
    <x v="0"/>
    <m/>
    <m/>
    <m/>
    <n v="0"/>
    <m/>
    <n v="0"/>
    <m/>
  </r>
  <r>
    <n v="890304155"/>
    <s v="Hospital Dptal Psiquiatrico Universitario del Valle"/>
    <s v="HDPV"/>
    <n v="183550"/>
    <s v="HDPV183550"/>
    <s v="890304155_HDPV_183550"/>
    <d v="2012-07-10T00:00:00"/>
    <m/>
    <n v="5776968"/>
    <n v="5776968"/>
    <e v="#N/A"/>
    <x v="0"/>
    <m/>
    <m/>
    <m/>
    <n v="0"/>
    <m/>
    <n v="0"/>
    <m/>
  </r>
  <r>
    <n v="890304155"/>
    <s v="Hospital Dptal Psiquiatrico Universitario del Valle"/>
    <s v="HDPV"/>
    <n v="206182"/>
    <s v="HDPV206182"/>
    <s v="890304155_HDPV_206182"/>
    <d v="2012-12-12T00:00:00"/>
    <m/>
    <n v="32700"/>
    <n v="32700"/>
    <s v="FACTURA CERRADA EN CARTERA"/>
    <x v="2"/>
    <s v="Finalizada"/>
    <s v="Demanda"/>
    <m/>
    <n v="0"/>
    <m/>
    <n v="0"/>
    <m/>
  </r>
  <r>
    <n v="890304155"/>
    <s v="Hospital Dptal Psiquiatrico Universitario del Valle"/>
    <s v="HDPV"/>
    <n v="213248"/>
    <s v="HDPV213248"/>
    <s v="890304155_HDPV_213248"/>
    <d v="2013-03-08T00:00:00"/>
    <m/>
    <n v="5169890"/>
    <n v="5169890"/>
    <s v="FACTURA CERRADA EN CARTERA"/>
    <x v="2"/>
    <s v="Finalizada"/>
    <s v="Demanda"/>
    <m/>
    <n v="0"/>
    <m/>
    <n v="0"/>
    <m/>
  </r>
  <r>
    <n v="890304155"/>
    <s v="Hospital Dptal Psiquiatrico Universitario del Valle"/>
    <s v="HDPV"/>
    <n v="213592"/>
    <s v="HDPV213592"/>
    <s v="890304155_HDPV_213592"/>
    <d v="2013-03-08T00:00:00"/>
    <m/>
    <n v="2182410"/>
    <n v="2182410"/>
    <s v="FACTURA CERRADA EN CARTERA"/>
    <x v="2"/>
    <s v="Finalizada"/>
    <s v="Demanda"/>
    <m/>
    <n v="0"/>
    <m/>
    <n v="0"/>
    <m/>
  </r>
  <r>
    <n v="890304155"/>
    <s v="Hospital Dptal Psiquiatrico Universitario del Valle"/>
    <s v="HDPV"/>
    <n v="214869"/>
    <s v="HDPV214869"/>
    <s v="890304155_HDPV_214869"/>
    <d v="2013-03-08T00:00:00"/>
    <m/>
    <n v="4697675"/>
    <n v="4697675"/>
    <s v="FACTURA CERRADA EN CARTERA"/>
    <x v="2"/>
    <s v="Finalizada"/>
    <s v="Demanda"/>
    <m/>
    <n v="0"/>
    <m/>
    <n v="0"/>
    <m/>
  </r>
  <r>
    <n v="890304155"/>
    <s v="Hospital Dptal Psiquiatrico Universitario del Valle"/>
    <s v="HDPV"/>
    <n v="229405"/>
    <s v="HDPV229405"/>
    <s v="890304155_HDPV_229405"/>
    <d v="2013-08-09T00:00:00"/>
    <m/>
    <n v="2402592"/>
    <n v="2402592"/>
    <s v="FACTURA CERRADA EN CARTERA"/>
    <x v="2"/>
    <s v="Finalizada"/>
    <s v="Demanda"/>
    <m/>
    <n v="0"/>
    <m/>
    <n v="0"/>
    <m/>
  </r>
  <r>
    <n v="890304155"/>
    <s v="Hospital Dptal Psiquiatrico Universitario del Valle"/>
    <s v="HDPV"/>
    <n v="229844"/>
    <s v="HDPV229844"/>
    <s v="890304155_HDPV_229844"/>
    <d v="2013-08-09T00:00:00"/>
    <m/>
    <n v="6141067"/>
    <n v="6141067"/>
    <s v="FACTURA CERRADA EN CARTERA"/>
    <x v="2"/>
    <s v="Finalizada"/>
    <s v="Demanda"/>
    <m/>
    <n v="0"/>
    <m/>
    <n v="0"/>
    <m/>
  </r>
  <r>
    <n v="890304155"/>
    <s v="Hospital Dptal Psiquiatrico Universitario del Valle"/>
    <s v="HDPV"/>
    <n v="232729"/>
    <s v="HDPV232729"/>
    <s v="890304155_HDPV_232729"/>
    <d v="2013-08-09T00:00:00"/>
    <m/>
    <n v="100334"/>
    <n v="94537"/>
    <s v="FACTURA CERRADA EN CARTERA"/>
    <x v="2"/>
    <s v="Finalizada"/>
    <s v="Demanda"/>
    <m/>
    <n v="0"/>
    <m/>
    <n v="0"/>
    <m/>
  </r>
  <r>
    <n v="890304155"/>
    <s v="Hospital Dptal Psiquiatrico Universitario del Valle"/>
    <s v="HDPV"/>
    <n v="236020"/>
    <s v="HDPV236020"/>
    <s v="890304155_HDPV_236020"/>
    <d v="2013-09-10T00:00:00"/>
    <m/>
    <n v="62100"/>
    <n v="62100"/>
    <s v="FACTURA CERRADA EN CARTERA"/>
    <x v="2"/>
    <s v="Finalizada"/>
    <s v="Demanda"/>
    <m/>
    <n v="0"/>
    <m/>
    <n v="0"/>
    <m/>
  </r>
  <r>
    <n v="890304155"/>
    <s v="Hospital Dptal Psiquiatrico Universitario del Valle"/>
    <s v="HDPV"/>
    <n v="246042"/>
    <s v="HDPV246042"/>
    <s v="890304155_HDPV_246042"/>
    <d v="2013-12-10T00:00:00"/>
    <m/>
    <n v="169200"/>
    <n v="169200"/>
    <s v="FACTURA CERRADA EN CARTERA"/>
    <x v="2"/>
    <s v="Finalizada"/>
    <s v="Demanda"/>
    <m/>
    <n v="0"/>
    <m/>
    <n v="0"/>
    <m/>
  </r>
  <r>
    <n v="890304155"/>
    <s v="Hospital Dptal Psiquiatrico Universitario del Valle"/>
    <s v="HDPV"/>
    <n v="246475"/>
    <s v="HDPV246475"/>
    <s v="890304155_HDPV_246475"/>
    <d v="2013-12-10T00:00:00"/>
    <m/>
    <n v="572603"/>
    <n v="572603"/>
    <s v="FACTURA CERRADA EN CARTERA"/>
    <x v="2"/>
    <s v="Finalizada"/>
    <s v="Demanda"/>
    <m/>
    <n v="0"/>
    <m/>
    <n v="0"/>
    <m/>
  </r>
  <r>
    <n v="890304155"/>
    <s v="Hospital Dptal Psiquiatrico Universitario del Valle"/>
    <s v="HDPV"/>
    <n v="250921"/>
    <s v="HDPV250921"/>
    <s v="890304155_HDPV_250921"/>
    <d v="2014-01-09T00:00:00"/>
    <m/>
    <n v="67320"/>
    <n v="67320"/>
    <s v="FACTURA CERRADA EN CARTERA"/>
    <x v="2"/>
    <s v="Finalizada"/>
    <s v="Demanda"/>
    <m/>
    <n v="0"/>
    <m/>
    <n v="0"/>
    <m/>
  </r>
  <r>
    <n v="890304155"/>
    <s v="Hospital Dptal Psiquiatrico Universitario del Valle"/>
    <s v="HDPV"/>
    <n v="207412"/>
    <s v="HDPV207412"/>
    <s v="890304155_HDPV_207412"/>
    <d v="2014-09-30T00:00:00"/>
    <m/>
    <n v="161165"/>
    <n v="161165"/>
    <e v="#N/A"/>
    <x v="0"/>
    <m/>
    <m/>
    <m/>
    <n v="0"/>
    <m/>
    <n v="0"/>
    <m/>
  </r>
  <r>
    <n v="890304155"/>
    <s v="Hospital Dptal Psiquiatrico Universitario del Valle"/>
    <s v="HDPV"/>
    <n v="336578"/>
    <s v="HDPV336578"/>
    <s v="890304155_HDPV_336578"/>
    <d v="2015-12-16T00:00:00"/>
    <m/>
    <n v="42300"/>
    <n v="42300"/>
    <s v="FACTURA CERRADA EN CARTERA"/>
    <x v="2"/>
    <s v="Finalizada"/>
    <s v="Demanda"/>
    <m/>
    <n v="0"/>
    <m/>
    <n v="0"/>
    <m/>
  </r>
  <r>
    <n v="890304155"/>
    <s v="Hospital Dptal Psiquiatrico Universitario del Valle"/>
    <s v="HDPV"/>
    <n v="337147"/>
    <s v="HDPV337147"/>
    <s v="890304155_HDPV_337147"/>
    <d v="2015-12-16T00:00:00"/>
    <m/>
    <n v="42300"/>
    <n v="42300"/>
    <s v="FACTURA CERRADA EN CARTERA"/>
    <x v="2"/>
    <s v="Finalizada"/>
    <s v="Demanda"/>
    <m/>
    <n v="0"/>
    <m/>
    <n v="0"/>
    <m/>
  </r>
  <r>
    <n v="890304155"/>
    <s v="Hospital Dptal Psiquiatrico Universitario del Valle"/>
    <s v="HDPV"/>
    <n v="338540"/>
    <s v="HDPV338540"/>
    <s v="890304155_HDPV_338540"/>
    <d v="2015-12-16T00:00:00"/>
    <m/>
    <n v="53705"/>
    <n v="53705"/>
    <s v="FACTURA CERRADA EN CARTERA"/>
    <x v="2"/>
    <s v="Finalizada"/>
    <s v="Demanda"/>
    <m/>
    <n v="0"/>
    <m/>
    <n v="0"/>
    <m/>
  </r>
  <r>
    <n v="890304155"/>
    <s v="Hospital Dptal Psiquiatrico Universitario del Valle"/>
    <s v="HDPV"/>
    <n v="391359"/>
    <s v="HDPV391359"/>
    <s v="890304155_HDPV_391359"/>
    <d v="2016-08-04T00:00:00"/>
    <m/>
    <n v="37000"/>
    <n v="37000"/>
    <s v="FACTURA CERRADA EN CARTERA"/>
    <x v="2"/>
    <s v="Finalizada"/>
    <s v="Demanda"/>
    <m/>
    <n v="0"/>
    <m/>
    <n v="0"/>
    <m/>
  </r>
  <r>
    <n v="890304155"/>
    <s v="Hospital Dptal Psiquiatrico Universitario del Valle"/>
    <s v="HDPV"/>
    <n v="444246"/>
    <s v="HDPV444246"/>
    <s v="890304155_HDPV_444246"/>
    <d v="2017-04-25T00:00:00"/>
    <m/>
    <n v="11968839"/>
    <n v="2388850"/>
    <s v="FACTURA CERRADA EN CARTERA"/>
    <x v="2"/>
    <s v="Finalizada"/>
    <s v="Demanda"/>
    <m/>
    <n v="0"/>
    <m/>
    <n v="0"/>
    <m/>
  </r>
  <r>
    <n v="890304155"/>
    <s v="Hospital Dptal Psiquiatrico Universitario del Valle"/>
    <s v="HDPV"/>
    <n v="486781"/>
    <s v="HDPV486781"/>
    <s v="890304155_HDPV_486781"/>
    <d v="2017-11-24T00:00:00"/>
    <m/>
    <n v="2721800"/>
    <n v="2721800"/>
    <s v="FACTURA CERRADA EN CARTERA"/>
    <x v="2"/>
    <s v="Finalizada"/>
    <s v="Demanda"/>
    <m/>
    <n v="0"/>
    <m/>
    <n v="0"/>
    <m/>
  </r>
  <r>
    <n v="890304155"/>
    <s v="Hospital Dptal Psiquiatrico Universitario del Valle"/>
    <s v="HDPH"/>
    <n v="100078773"/>
    <s v="HDPH100078773"/>
    <s v="890304155_HDPH_100078773"/>
    <d v="2020-12-03T19:16:58"/>
    <m/>
    <n v="532807"/>
    <n v="532807"/>
    <e v="#N/A"/>
    <x v="3"/>
    <s v="Devuelta"/>
    <s v="Demanda"/>
    <m/>
    <n v="0"/>
    <m/>
    <n v="532807"/>
    <s v="SPTE INCOMPLETO: Se realiza devolucion de factura, no se evidencia epicrisis- historia clinica completa donde se evidenc ie, ingreso y evolucion del paciente, favor anexar para cont inuar con el tramite de pago. Luisa Mora"/>
  </r>
  <r>
    <n v="890304155"/>
    <s v="Hospital Dptal Psiquiatrico Universitario del Valle"/>
    <s v="HDPH"/>
    <n v="100079191"/>
    <s v="HDPH100079191"/>
    <s v="890304155_HDPH_100079191"/>
    <d v="2020-12-08T11:11:50"/>
    <m/>
    <n v="310936"/>
    <n v="310936"/>
    <e v="#N/A"/>
    <x v="3"/>
    <s v="Devuelta"/>
    <s v="Demanda"/>
    <m/>
    <n v="0"/>
    <m/>
    <n v="310936"/>
    <s v="AUTO. SE DEVUELVE LA FACTURA POR QUE LA AUT.203438516145086NO EXISTE  ANGELA CAMPAZ"/>
  </r>
  <r>
    <n v="890304155"/>
    <s v="Hospital Dptal Psiquiatrico Universitario del Valle"/>
    <s v="HDPH"/>
    <n v="100079361"/>
    <s v="HDPH100079361"/>
    <s v="890304155_HDPH_100079361"/>
    <d v="2020-12-10T11:13:49"/>
    <m/>
    <n v="61612"/>
    <n v="61612"/>
    <e v="#N/A"/>
    <x v="3"/>
    <s v="Devuelta"/>
    <s v="Demanda"/>
    <m/>
    <n v="0"/>
    <m/>
    <n v="61612"/>
    <s v="AUTO.SE DEVUELVE LA FACTURA POR QUE LA AUTO 203448523308347NO EXISTE PARA ESTE SERVICIO  ANGELA CAMPAZ"/>
  </r>
  <r>
    <n v="890304155"/>
    <s v="Hospital Dptal Psiquiatrico Universitario del Valle"/>
    <s v="HDPH"/>
    <n v="100079989"/>
    <s v="HDPH100079989"/>
    <s v="890304155_HDPH_100079989"/>
    <d v="2020-12-15T14:53:04"/>
    <m/>
    <n v="299330"/>
    <n v="299330"/>
    <e v="#N/A"/>
    <x v="3"/>
    <s v="Devuelta"/>
    <s v="Demanda"/>
    <m/>
    <n v="0"/>
    <m/>
    <n v="299330"/>
    <s v="AUTO. SE DEVUELVE LA FACTURA POR QUE LA AUTO.203498516539974NO EXISTE PARA ESTE SERVICIO  ANGELA CAMPAZ"/>
  </r>
  <r>
    <n v="890304155"/>
    <s v="Hospital Dptal Psiquiatrico Universitario del Valle"/>
    <s v="HDPH"/>
    <n v="100080443"/>
    <s v="HDPH100080443"/>
    <s v="890304155_HDPH_100080443"/>
    <d v="2020-12-18T14:57:29"/>
    <m/>
    <n v="57642"/>
    <n v="57642"/>
    <e v="#N/A"/>
    <x v="3"/>
    <s v="Devuelta"/>
    <s v="Demanda"/>
    <m/>
    <n v="0"/>
    <m/>
    <n v="57642"/>
    <s v="AUTO. SE DEVUELVE LA FACTURA POR QUE LA AUTO.203538516041727 NO EXISTE PARA ESTE SERVICIO  ANGELA CAMPAZ"/>
  </r>
  <r>
    <n v="890304155"/>
    <s v="Hospital Dptal Psiquiatrico Universitario del Valle"/>
    <s v="HDPH"/>
    <n v="100080648"/>
    <s v="HDPH100080648"/>
    <s v="890304155_HDPH_100080648"/>
    <d v="2020-12-18T14:58:45"/>
    <m/>
    <n v="67735"/>
    <n v="67735"/>
    <e v="#N/A"/>
    <x v="3"/>
    <s v="Devuelta"/>
    <s v="Demanda"/>
    <m/>
    <n v="0"/>
    <m/>
    <n v="67735"/>
    <s v="AUTO. SE DEVUELVE LA FACTURA POR QUE la Auto.20348815669297no existe para este servicio  angela campaz"/>
  </r>
  <r>
    <n v="890304155"/>
    <s v="Hospital Dptal Psiquiatrico Universitario del Valle"/>
    <s v="HDPH"/>
    <n v="100081690"/>
    <s v="HDPH100081690"/>
    <s v="890304155_HDPH_100081690"/>
    <d v="2020-12-28T19:22:23"/>
    <m/>
    <n v="314245"/>
    <n v="314245"/>
    <e v="#N/A"/>
    <x v="3"/>
    <s v="Devuelta"/>
    <s v="Demanda"/>
    <m/>
    <n v="0"/>
    <m/>
    <n v="314245"/>
    <s v="AUTO. SE DEVUELVE LA FACTURA POR QUE LA AUTO.203628516689572 NO EXISTE PARA ESTE CORREO  ANGELA CAMPAZ"/>
  </r>
  <r>
    <n v="890304155"/>
    <s v="Hospital Dptal Psiquiatrico Universitario del Valle"/>
    <s v="HDPH"/>
    <n v="100081805"/>
    <s v="HDPH100081805"/>
    <s v="890304155_HDPH_100081805"/>
    <d v="2020-12-29T19:23:09"/>
    <m/>
    <n v="308425"/>
    <n v="308425"/>
    <e v="#N/A"/>
    <x v="4"/>
    <s v="Finalizada"/>
    <s v="Demanda"/>
    <n v="2201452615"/>
    <n v="308425"/>
    <d v="2023-11-15T00:00:00"/>
    <n v="0"/>
    <m/>
  </r>
  <r>
    <n v="890304155"/>
    <s v="Hospital Dptal Psiquiatrico Universitario del Valle"/>
    <s v="HDPH"/>
    <n v="100082013"/>
    <s v="HDPH100082013"/>
    <s v="890304155_HDPH_100082013"/>
    <d v="2020-12-30T19:25:27"/>
    <m/>
    <n v="57642"/>
    <n v="57642"/>
    <e v="#N/A"/>
    <x v="4"/>
    <s v="Finalizada"/>
    <s v="Demanda"/>
    <n v="2201452615"/>
    <n v="57642"/>
    <d v="2023-11-15T00:00:00"/>
    <n v="0"/>
    <m/>
  </r>
  <r>
    <n v="890304155"/>
    <s v="Hospital Dptal Psiquiatrico Universitario del Valle"/>
    <s v="HDPH"/>
    <n v="100094723"/>
    <s v="HDPH100094723"/>
    <s v="890304155_HDPH_100094723"/>
    <d v="2021-03-30T00:00:00"/>
    <m/>
    <n v="60000"/>
    <n v="60000"/>
    <s v="FACTURA DEVUELTA"/>
    <x v="3"/>
    <s v="Devuelta"/>
    <s v="Demanda"/>
    <m/>
    <n v="0"/>
    <m/>
    <n v="60000"/>
    <s v="SE DEVUELVE FACTURA CON SOPORTES ORIGINALES SE VALIDA CON AUDITORIA MEDICA LAS PRUEBAS SEROLOGICAS DE ANTICUERPOS IGG-IG M NO SON PERTINENTES DEBIDO A QUE PRESENTAN FACTURA HDPH-100 094724 FACTURANDO LA PRUEBA PCR,DE LA MISMA INTERNACION ,Las pruebas serológicas (IgG- IgM) para Covid no se usan como pr ueba diagnóstica y se utilizan sólo si la persona ha tenido sintomas y se deben aplicar por encima de los 11 dias de inicio de los sintomas.por tal motivo las pruebas de los ant icuerpos no son pertinentes . favor validar para dar tramite .jennifer rebolledo"/>
  </r>
  <r>
    <n v="890304155"/>
    <s v="Hospital Dptal Psiquiatrico Universitario del Valle"/>
    <s v="HDPH"/>
    <n v="100101507"/>
    <s v="HDPH100101507"/>
    <s v="890304155_HDPH_100101507"/>
    <d v="2021-05-25T16:02:06"/>
    <m/>
    <n v="308563"/>
    <n v="308563"/>
    <e v="#N/A"/>
    <x v="0"/>
    <m/>
    <m/>
    <m/>
    <n v="0"/>
    <m/>
    <n v="0"/>
    <m/>
  </r>
  <r>
    <n v="890304155"/>
    <s v="Hospital Dptal Psiquiatrico Universitario del Valle"/>
    <s v="HDPH"/>
    <n v="100103940"/>
    <s v="HDPH100103940"/>
    <s v="890304155_HDPH_100103940"/>
    <d v="2021-06-15T16:26:56"/>
    <m/>
    <n v="801921"/>
    <n v="801921"/>
    <e v="#N/A"/>
    <x v="0"/>
    <m/>
    <m/>
    <m/>
    <n v="0"/>
    <m/>
    <n v="0"/>
    <m/>
  </r>
  <r>
    <n v="890304155"/>
    <s v="Hospital Dptal Psiquiatrico Universitario del Valle"/>
    <s v="HDPH"/>
    <n v="100133392"/>
    <s v="HDPH100133392"/>
    <s v="890304155_HDPH_100133392"/>
    <d v="2022-01-01T10:20:21"/>
    <m/>
    <n v="65666"/>
    <n v="65666"/>
    <e v="#N/A"/>
    <x v="4"/>
    <s v="Finalizada"/>
    <s v="Demanda"/>
    <n v="2201452615"/>
    <n v="65666"/>
    <d v="2023-11-15T00:00:00"/>
    <n v="0"/>
    <m/>
  </r>
  <r>
    <n v="890304155"/>
    <s v="Hospital Dptal Psiquiatrico Universitario del Valle"/>
    <s v="HDPH"/>
    <n v="100133607"/>
    <s v="HDPH100133607"/>
    <s v="890304155_HDPH_100133607"/>
    <d v="2022-01-04T10:25:42"/>
    <m/>
    <n v="828053"/>
    <n v="828053"/>
    <e v="#N/A"/>
    <x v="4"/>
    <s v="Finalizada"/>
    <s v="Demanda"/>
    <n v="2201452615"/>
    <n v="828053"/>
    <d v="2023-11-15T00:00:00"/>
    <n v="0"/>
    <m/>
  </r>
  <r>
    <n v="890304155"/>
    <s v="Hospital Dptal Psiquiatrico Universitario del Valle"/>
    <s v="HDPH"/>
    <n v="100134143"/>
    <s v="HDPH100134143"/>
    <s v="890304155_HDPH_100134143"/>
    <d v="2022-01-07T10:34:46"/>
    <m/>
    <n v="72389"/>
    <n v="72389"/>
    <e v="#N/A"/>
    <x v="4"/>
    <s v="Finalizada"/>
    <s v="Demanda"/>
    <n v="2201452615"/>
    <n v="72389"/>
    <d v="2023-11-15T00:00:00"/>
    <n v="0"/>
    <m/>
  </r>
  <r>
    <n v="890304155"/>
    <s v="Hospital Dptal Psiquiatrico Universitario del Valle"/>
    <s v="HDPH"/>
    <n v="100134702"/>
    <s v="HDPH100134702"/>
    <s v="890304155_HDPH_100134702"/>
    <d v="2022-01-13T10:44:01"/>
    <m/>
    <n v="68889"/>
    <n v="68889"/>
    <e v="#N/A"/>
    <x v="3"/>
    <s v="Devuelta"/>
    <s v="Demanda"/>
    <m/>
    <n v="0"/>
    <m/>
    <n v="68889"/>
    <s v="AUTO. SE DEVUELVE LA FACTURA POR QUE NO ENVIARON AUTO. PARAESTE SERVICIO  ANAGELA CAMPAZ"/>
  </r>
  <r>
    <n v="890304155"/>
    <s v="Hospital Dptal Psiquiatrico Universitario del Valle"/>
    <s v="HDPH"/>
    <n v="100134956"/>
    <s v="HDPH100134956"/>
    <s v="890304155_HDPH_100134956"/>
    <d v="2022-01-15T10:49:30"/>
    <m/>
    <n v="66500"/>
    <n v="66500"/>
    <e v="#N/A"/>
    <x v="4"/>
    <s v="Finalizada"/>
    <s v="Demanda"/>
    <n v="2201452615"/>
    <n v="66500"/>
    <d v="2023-11-15T00:00:00"/>
    <n v="0"/>
    <m/>
  </r>
  <r>
    <n v="890304155"/>
    <s v="Hospital Dptal Psiquiatrico Universitario del Valle"/>
    <s v="HDPH"/>
    <n v="100134965"/>
    <s v="HDPH100134965"/>
    <s v="890304155_HDPH_100134965"/>
    <d v="2022-01-15T10:49:33"/>
    <m/>
    <n v="80243"/>
    <n v="80243"/>
    <e v="#N/A"/>
    <x v="4"/>
    <s v="Finalizada"/>
    <s v="Demanda"/>
    <n v="2201452615"/>
    <n v="80243"/>
    <d v="2023-11-15T00:00:00"/>
    <n v="0"/>
    <m/>
  </r>
  <r>
    <n v="890304155"/>
    <s v="Hospital Dptal Psiquiatrico Universitario del Valle"/>
    <s v="HDPH"/>
    <n v="100135583"/>
    <s v="HDPH100135583"/>
    <s v="890304155_HDPH_100135583"/>
    <d v="2022-01-19T11:04:30"/>
    <m/>
    <n v="65666"/>
    <n v="65666"/>
    <e v="#N/A"/>
    <x v="4"/>
    <s v="Finalizada"/>
    <s v="Demanda"/>
    <n v="2201452615"/>
    <n v="65666"/>
    <d v="2023-11-15T00:00:00"/>
    <n v="0"/>
    <m/>
  </r>
  <r>
    <n v="890304155"/>
    <s v="Hospital Dptal Psiquiatrico Universitario del Valle"/>
    <s v="HDPH"/>
    <n v="100135830"/>
    <s v="HDPH100135830"/>
    <s v="890304155_HDPH_100135830"/>
    <d v="2022-01-21T11:09:58"/>
    <m/>
    <n v="71772"/>
    <n v="71772"/>
    <e v="#N/A"/>
    <x v="4"/>
    <s v="Finalizada"/>
    <s v="Demanda"/>
    <n v="2201452615"/>
    <n v="71772"/>
    <d v="2023-11-15T00:00:00"/>
    <n v="0"/>
    <m/>
  </r>
  <r>
    <n v="890304155"/>
    <s v="Hospital Dptal Psiquiatrico Universitario del Valle"/>
    <s v="HDPH"/>
    <n v="100135881"/>
    <s v="HDPH100135881"/>
    <s v="890304155_HDPH_100135881"/>
    <d v="2022-01-24T11:10:18"/>
    <m/>
    <n v="76015"/>
    <n v="76015"/>
    <e v="#N/A"/>
    <x v="4"/>
    <s v="Finalizada"/>
    <s v="Demanda"/>
    <n v="2201452615"/>
    <n v="76015"/>
    <d v="2023-11-15T00:00:00"/>
    <n v="0"/>
    <m/>
  </r>
  <r>
    <n v="890304155"/>
    <s v="Hospital Dptal Psiquiatrico Universitario del Valle"/>
    <s v="HDPH"/>
    <n v="100139086"/>
    <s v="HDPH100139086"/>
    <s v="890304155_HDPH_100139086"/>
    <d v="2022-02-12T11:36:04"/>
    <m/>
    <n v="79720"/>
    <n v="79720"/>
    <e v="#N/A"/>
    <x v="4"/>
    <s v="Finalizada"/>
    <s v="Demanda"/>
    <n v="2201452615"/>
    <n v="79720"/>
    <d v="2023-11-15T00:00:00"/>
    <n v="0"/>
    <m/>
  </r>
  <r>
    <n v="890304155"/>
    <s v="Hospital Dptal Psiquiatrico Universitario del Valle"/>
    <s v="HDPH"/>
    <n v="100139353"/>
    <s v="HDPH100139353"/>
    <s v="890304155_HDPH_100139353"/>
    <d v="2022-02-14T18:03:47"/>
    <m/>
    <n v="181109"/>
    <n v="181109"/>
    <e v="#N/A"/>
    <x v="4"/>
    <s v="Finalizada"/>
    <s v="Demanda"/>
    <n v="2201452615"/>
    <n v="181109"/>
    <d v="2023-11-15T00:00:00"/>
    <n v="0"/>
    <m/>
  </r>
  <r>
    <n v="890304155"/>
    <s v="Hospital Dptal Psiquiatrico Universitario del Valle"/>
    <s v="HDPH"/>
    <n v="100140215"/>
    <s v="HDPH100140215"/>
    <s v="890304155_HDPH_100140215"/>
    <d v="2022-02-18T18:08:21"/>
    <m/>
    <n v="65666"/>
    <n v="65666"/>
    <e v="#N/A"/>
    <x v="4"/>
    <s v="Finalizada"/>
    <s v="Demanda"/>
    <n v="2201452615"/>
    <n v="65666"/>
    <d v="2023-11-15T00:00:00"/>
    <n v="0"/>
    <m/>
  </r>
  <r>
    <n v="890304155"/>
    <s v="Hospital Dptal Psiquiatrico Universitario del Valle"/>
    <s v="HDPH"/>
    <n v="100140334"/>
    <s v="HDPH100140334"/>
    <s v="890304155_HDPH_100140334"/>
    <d v="2022-02-20T18:08:48"/>
    <m/>
    <n v="307366"/>
    <n v="307366"/>
    <e v="#N/A"/>
    <x v="4"/>
    <s v="Finalizada"/>
    <s v="Demanda"/>
    <n v="2201452615"/>
    <n v="307366"/>
    <d v="2023-11-15T00:00:00"/>
    <n v="0"/>
    <m/>
  </r>
  <r>
    <n v="890304155"/>
    <s v="Hospital Dptal Psiquiatrico Universitario del Valle"/>
    <s v="HDPH"/>
    <n v="100142702"/>
    <s v="HDPH100142702"/>
    <s v="890304155_HDPH_100142702"/>
    <d v="2022-03-07T18:29:55"/>
    <m/>
    <n v="1550921"/>
    <n v="1550921"/>
    <e v="#N/A"/>
    <x v="4"/>
    <s v="Finalizada"/>
    <s v="Demanda"/>
    <n v="2201452615"/>
    <n v="1550921"/>
    <d v="2023-11-15T00:00:00"/>
    <n v="0"/>
    <m/>
  </r>
  <r>
    <n v="890304155"/>
    <s v="Hospital Dptal Psiquiatrico Universitario del Valle"/>
    <s v="HDPH"/>
    <n v="100142867"/>
    <s v="HDPH100142867"/>
    <s v="890304155_HDPH_100142867"/>
    <d v="2022-03-07T18:30:51"/>
    <m/>
    <n v="65666"/>
    <n v="65666"/>
    <e v="#N/A"/>
    <x v="4"/>
    <s v="Finalizada"/>
    <s v="Demanda"/>
    <n v="2201452615"/>
    <n v="65666"/>
    <d v="2023-11-15T00:00:00"/>
    <n v="0"/>
    <m/>
  </r>
  <r>
    <n v="890304155"/>
    <s v="Hospital Dptal Psiquiatrico Universitario del Valle"/>
    <s v="HDPH"/>
    <n v="100143796"/>
    <s v="HDPH100143796"/>
    <s v="890304155_HDPH_100143796"/>
    <d v="2022-03-12T17:36:03"/>
    <m/>
    <n v="73883"/>
    <n v="73883"/>
    <e v="#N/A"/>
    <x v="4"/>
    <s v="Finalizada"/>
    <s v="Demanda"/>
    <n v="2201452615"/>
    <n v="73883"/>
    <d v="2023-11-15T00:00:00"/>
    <n v="0"/>
    <m/>
  </r>
  <r>
    <n v="890304155"/>
    <s v="Hospital Dptal Psiquiatrico Universitario del Valle"/>
    <s v="HDPH"/>
    <n v="100145361"/>
    <s v="HDPH100145361"/>
    <s v="890304155_HDPH_100145361"/>
    <d v="2022-03-23T09:21:40"/>
    <m/>
    <n v="65963"/>
    <n v="65963"/>
    <e v="#N/A"/>
    <x v="4"/>
    <s v="Finalizada"/>
    <s v="Demanda"/>
    <n v="2201452615"/>
    <n v="65963"/>
    <d v="2023-11-15T00:00:00"/>
    <n v="0"/>
    <m/>
  </r>
  <r>
    <n v="890304155"/>
    <s v="Hospital Dptal Psiquiatrico Universitario del Valle"/>
    <s v="HDPH"/>
    <n v="100146160"/>
    <s v="HDPH100146160"/>
    <s v="890304155_HDPH_100146160"/>
    <d v="2022-03-28T14:56:06"/>
    <m/>
    <n v="65666"/>
    <n v="65666"/>
    <e v="#N/A"/>
    <x v="4"/>
    <s v="Finalizada"/>
    <s v="Demanda"/>
    <n v="2201452615"/>
    <n v="65666"/>
    <d v="2023-11-15T00:00:00"/>
    <n v="0"/>
    <m/>
  </r>
  <r>
    <n v="890304155"/>
    <s v="Hospital Dptal Psiquiatrico Universitario del Valle"/>
    <s v="HDPH"/>
    <n v="100147100"/>
    <s v="HDPH100147100"/>
    <s v="890304155_HDPH_100147100"/>
    <d v="2022-04-01T08:58:48"/>
    <m/>
    <n v="72109"/>
    <n v="72109"/>
    <e v="#N/A"/>
    <x v="4"/>
    <s v="Finalizada"/>
    <s v="Demanda"/>
    <n v="2201452615"/>
    <n v="72109"/>
    <d v="2023-11-15T00:00:00"/>
    <n v="0"/>
    <m/>
  </r>
  <r>
    <n v="890304155"/>
    <s v="Hospital Dptal Psiquiatrico Universitario del Valle"/>
    <s v="HDPH"/>
    <n v="100147276"/>
    <s v="HDPH100147276"/>
    <s v="890304155_HDPH_100147276"/>
    <d v="2022-04-02T14:21:06"/>
    <m/>
    <n v="91019"/>
    <n v="91019"/>
    <e v="#N/A"/>
    <x v="4"/>
    <s v="Finalizada"/>
    <s v="Demanda"/>
    <n v="2201452615"/>
    <n v="91019"/>
    <d v="2023-11-15T00:00:00"/>
    <n v="0"/>
    <m/>
  </r>
  <r>
    <n v="890304155"/>
    <s v="Hospital Dptal Psiquiatrico Universitario del Valle"/>
    <s v="HDPH"/>
    <n v="100147328"/>
    <s v="HDPH100147328"/>
    <s v="890304155_HDPH_100147328"/>
    <d v="2022-04-02T14:21:13"/>
    <m/>
    <n v="65666"/>
    <n v="65666"/>
    <e v="#N/A"/>
    <x v="4"/>
    <s v="Finalizada"/>
    <s v="Demanda"/>
    <n v="2201452615"/>
    <n v="65666"/>
    <d v="2023-11-15T00:00:00"/>
    <n v="0"/>
    <m/>
  </r>
  <r>
    <n v="890304155"/>
    <s v="Hospital Dptal Psiquiatrico Universitario del Valle"/>
    <s v="HDPH"/>
    <n v="100149028"/>
    <s v="HDPH100149028"/>
    <s v="890304155_HDPH_100149028"/>
    <d v="2022-04-17T08:21:58"/>
    <m/>
    <n v="65666"/>
    <n v="65666"/>
    <e v="#N/A"/>
    <x v="4"/>
    <s v="Finalizada"/>
    <s v="Demanda"/>
    <n v="2201452615"/>
    <n v="65666"/>
    <d v="2023-11-15T00:00:00"/>
    <n v="0"/>
    <m/>
  </r>
  <r>
    <n v="890304155"/>
    <s v="Hospital Dptal Psiquiatrico Universitario del Valle"/>
    <s v="HDPH"/>
    <n v="100149300"/>
    <s v="HDPH100149300"/>
    <s v="890304155_HDPH_100149300"/>
    <d v="2022-04-19T08:23:50"/>
    <m/>
    <n v="65666"/>
    <n v="65666"/>
    <e v="#N/A"/>
    <x v="4"/>
    <s v="Finalizada"/>
    <s v="Demanda"/>
    <n v="2201452615"/>
    <n v="65666"/>
    <d v="2023-11-15T00:00:00"/>
    <n v="0"/>
    <m/>
  </r>
  <r>
    <n v="890304155"/>
    <s v="Hospital Dptal Psiquiatrico Universitario del Valle"/>
    <s v="HDPH"/>
    <n v="100150354"/>
    <s v="HDPH100150354"/>
    <s v="890304155_HDPH_100150354"/>
    <d v="2022-04-25T07:54:42"/>
    <m/>
    <n v="65666"/>
    <n v="65666"/>
    <e v="#N/A"/>
    <x v="4"/>
    <s v="Finalizada"/>
    <s v="Demanda"/>
    <n v="2201452615"/>
    <n v="65666"/>
    <d v="2023-11-15T00:00:00"/>
    <n v="0"/>
    <m/>
  </r>
  <r>
    <n v="890304155"/>
    <s v="Hospital Dptal Psiquiatrico Universitario del Valle"/>
    <s v="HDPH"/>
    <n v="100150355"/>
    <s v="HDPH100150355"/>
    <s v="890304155_HDPH_100150355"/>
    <d v="2022-04-25T07:54:42"/>
    <m/>
    <n v="65666"/>
    <n v="65666"/>
    <e v="#N/A"/>
    <x v="4"/>
    <s v="Finalizada"/>
    <s v="Demanda"/>
    <n v="2201452615"/>
    <n v="65666"/>
    <d v="2023-11-15T00:00:00"/>
    <n v="0"/>
    <m/>
  </r>
  <r>
    <n v="890304155"/>
    <s v="Hospital Dptal Psiquiatrico Universitario del Valle"/>
    <s v="HDPH"/>
    <n v="100150883"/>
    <s v="HDPH100150883"/>
    <s v="890304155_HDPH_100150883"/>
    <d v="2022-04-28T15:38:28"/>
    <m/>
    <n v="66461"/>
    <n v="66461"/>
    <s v="FACTURA NO RADICADA"/>
    <x v="4"/>
    <s v="Finalizada"/>
    <s v="Demanda"/>
    <n v="2201452615"/>
    <n v="66461"/>
    <d v="2023-11-15T00:00:00"/>
    <n v="0"/>
    <m/>
  </r>
  <r>
    <n v="890304155"/>
    <s v="Hospital Dptal Psiquiatrico Universitario del Valle"/>
    <s v="HDPH"/>
    <n v="100152147"/>
    <s v="HDPH100152147"/>
    <s v="890304155_HDPH_100152147"/>
    <d v="2022-05-06T08:08:42"/>
    <m/>
    <n v="331257"/>
    <n v="331257"/>
    <s v="FACTURA NO RADICADA"/>
    <x v="4"/>
    <s v="Finalizada"/>
    <s v="Demanda"/>
    <n v="2201452615"/>
    <n v="331257"/>
    <d v="2023-11-15T00:00:00"/>
    <n v="0"/>
    <m/>
  </r>
  <r>
    <n v="890304155"/>
    <s v="Hospital Dptal Psiquiatrico Universitario del Valle"/>
    <s v="HDPH"/>
    <n v="100152148"/>
    <s v="HDPH100152148"/>
    <s v="890304155_HDPH_100152148"/>
    <d v="2022-05-06T08:08:43"/>
    <m/>
    <n v="67656"/>
    <n v="67656"/>
    <s v="FACTURA NO RADICADA"/>
    <x v="4"/>
    <s v="Finalizada"/>
    <s v="Demanda"/>
    <n v="2201452615"/>
    <n v="67656"/>
    <d v="2023-11-15T00:00:00"/>
    <n v="0"/>
    <m/>
  </r>
  <r>
    <n v="890304155"/>
    <s v="Hospital Dptal Psiquiatrico Universitario del Valle"/>
    <s v="HDPH"/>
    <n v="100153282"/>
    <s v="HDPH100153282"/>
    <s v="890304155_HDPH_100153282"/>
    <d v="2022-05-13T16:13:22"/>
    <m/>
    <n v="318475"/>
    <n v="318475"/>
    <s v="FACTURA NO RADICADA"/>
    <x v="4"/>
    <s v="Finalizada"/>
    <s v="Demanda"/>
    <n v="2201452615"/>
    <n v="318475"/>
    <d v="2023-11-15T00:00:00"/>
    <n v="0"/>
    <m/>
  </r>
  <r>
    <n v="890304155"/>
    <s v="Hospital Dptal Psiquiatrico Universitario del Valle"/>
    <s v="HDPH"/>
    <n v="100153332"/>
    <s v="HDPH100153332"/>
    <s v="890304155_HDPH_100153332"/>
    <d v="2022-05-15T08:25:25"/>
    <m/>
    <n v="66163"/>
    <n v="66163"/>
    <s v="FACTURA NO RADICADA"/>
    <x v="4"/>
    <s v="Finalizada"/>
    <s v="Demanda"/>
    <n v="2201452615"/>
    <n v="66163"/>
    <d v="2023-11-15T00:00:00"/>
    <n v="0"/>
    <m/>
  </r>
  <r>
    <n v="890304155"/>
    <s v="Hospital Dptal Psiquiatrico Universitario del Valle"/>
    <s v="HDPH"/>
    <n v="100153949"/>
    <s v="HDPH100153949"/>
    <s v="890304155_HDPH_100153949"/>
    <d v="2022-05-18T07:47:00"/>
    <m/>
    <n v="65666"/>
    <n v="65666"/>
    <s v="FACTURA NO RADICADA"/>
    <x v="4"/>
    <s v="Finalizada"/>
    <s v="Demanda"/>
    <n v="2201452615"/>
    <n v="65666"/>
    <d v="2023-11-15T00:00:00"/>
    <n v="0"/>
    <m/>
  </r>
  <r>
    <n v="890304155"/>
    <s v="Hospital Dptal Psiquiatrico Universitario del Valle"/>
    <s v="HDPH"/>
    <n v="100153961"/>
    <s v="HDPH100153961"/>
    <s v="890304155_HDPH_100153961"/>
    <d v="2022-05-18T07:47:01"/>
    <m/>
    <n v="73562"/>
    <n v="73562"/>
    <s v="FACTURA NO RADICADA"/>
    <x v="4"/>
    <s v="Finalizada"/>
    <s v="Demanda"/>
    <n v="2201452615"/>
    <n v="73562"/>
    <d v="2023-11-15T00:00:00"/>
    <n v="0"/>
    <m/>
  </r>
  <r>
    <n v="890304155"/>
    <s v="Hospital Dptal Psiquiatrico Universitario del Valle"/>
    <s v="HDPH"/>
    <n v="100153968"/>
    <s v="HDPH100153968"/>
    <s v="890304155_HDPH_100153968"/>
    <d v="2022-05-19T13:51:36"/>
    <m/>
    <n v="139032"/>
    <n v="139032"/>
    <s v="FACTURA NO RADICADA"/>
    <x v="4"/>
    <s v="Finalizada"/>
    <s v="Demanda"/>
    <n v="2201452615"/>
    <n v="58200"/>
    <d v="2023-11-15T00:00:00"/>
    <n v="0"/>
    <m/>
  </r>
  <r>
    <n v="890304155"/>
    <s v="Hospital Dptal Psiquiatrico Universitario del Valle"/>
    <s v="HDPH"/>
    <n v="100154409"/>
    <s v="HDPH100154409"/>
    <s v="890304155_HDPH_100154409"/>
    <d v="2022-05-22T07:49:41"/>
    <m/>
    <n v="65666"/>
    <n v="65666"/>
    <s v="FACTURA NO RADICADA"/>
    <x v="4"/>
    <s v="Finalizada"/>
    <s v="Demanda"/>
    <n v="2201452615"/>
    <n v="65666"/>
    <d v="2023-11-15T00:00:00"/>
    <n v="0"/>
    <m/>
  </r>
  <r>
    <n v="890304155"/>
    <s v="Hospital Dptal Psiquiatrico Universitario del Valle"/>
    <s v="HDPH"/>
    <n v="100154429"/>
    <s v="HDPH100154429"/>
    <s v="890304155_HDPH_100154429"/>
    <d v="2022-05-22T07:49:45"/>
    <m/>
    <n v="65749"/>
    <n v="65749"/>
    <s v="FACTURA NO RADICADA"/>
    <x v="4"/>
    <s v="Finalizada"/>
    <s v="Demanda"/>
    <n v="2201452615"/>
    <n v="65749"/>
    <d v="2023-11-15T00:00:00"/>
    <n v="0"/>
    <m/>
  </r>
  <r>
    <n v="890304155"/>
    <s v="Hospital Dptal Psiquiatrico Universitario del Valle"/>
    <s v="HDPH"/>
    <n v="100154433"/>
    <s v="HDPH100154433"/>
    <s v="890304155_HDPH_100154433"/>
    <d v="2022-05-22T07:49:45"/>
    <m/>
    <n v="390995"/>
    <n v="390995"/>
    <s v="FACTURA NO RADICADA"/>
    <x v="3"/>
    <s v="Devuelta"/>
    <s v="Demanda"/>
    <m/>
    <n v="0"/>
    <m/>
    <n v="390995"/>
    <s v="AUTO. SE DEVUELVE LA FACTURA POR QUE NO ENVIARON Auto. paraeste servicio  angela campaz"/>
  </r>
  <r>
    <n v="890304155"/>
    <s v="Hospital Dptal Psiquiatrico Universitario del Valle"/>
    <s v="HDPH"/>
    <n v="100155912"/>
    <s v="HDPH100155912"/>
    <s v="890304155_HDPH_100155912"/>
    <d v="2022-05-31T14:39:35"/>
    <m/>
    <n v="66420"/>
    <n v="66420"/>
    <s v="FACTURA NO RADICADA"/>
    <x v="4"/>
    <s v="Finalizada"/>
    <s v="Demanda"/>
    <n v="2201452615"/>
    <n v="66420"/>
    <d v="2023-11-15T00:00:00"/>
    <n v="0"/>
    <m/>
  </r>
  <r>
    <n v="890304155"/>
    <s v="Hospital Dptal Psiquiatrico Universitario del Valle"/>
    <s v="HDPH"/>
    <n v="100156882"/>
    <s v="HDPH100156882"/>
    <s v="890304155_HDPH_100156882"/>
    <d v="2022-06-07T16:41:05"/>
    <m/>
    <n v="71776"/>
    <n v="71776"/>
    <s v="FACTURA NO RADICADA"/>
    <x v="4"/>
    <s v="Finalizada"/>
    <s v="Demanda"/>
    <n v="2201452615"/>
    <n v="71776"/>
    <d v="2023-11-15T00:00:00"/>
    <n v="0"/>
    <m/>
  </r>
  <r>
    <n v="890304155"/>
    <s v="Hospital Dptal Psiquiatrico Universitario del Valle"/>
    <s v="HDPH"/>
    <n v="100157745"/>
    <s v="HDPH100157745"/>
    <s v="890304155_HDPH_100157745"/>
    <d v="2022-06-12T11:24:48"/>
    <m/>
    <n v="65666"/>
    <n v="65666"/>
    <s v="FACTURA NO RADICADA"/>
    <x v="3"/>
    <s v="Devuelta"/>
    <s v="Demanda"/>
    <m/>
    <n v="0"/>
    <m/>
    <n v="65666"/>
    <s v="auto.se devuelve la factura por que no enviaron auto. paraeste servicio"/>
  </r>
  <r>
    <n v="890304155"/>
    <s v="Hospital Dptal Psiquiatrico Universitario del Valle"/>
    <s v="HDPH"/>
    <n v="100157746"/>
    <s v="HDPH100157746"/>
    <s v="890304155_HDPH_100157746"/>
    <d v="2022-06-12T11:24:48"/>
    <m/>
    <n v="65666"/>
    <n v="65666"/>
    <s v="FACTURA NO RADICADA"/>
    <x v="3"/>
    <s v="Devuelta"/>
    <s v="Demanda"/>
    <m/>
    <n v="0"/>
    <m/>
    <n v="65666"/>
    <s v="auto.se devuelve la factura por que no enviaron auto. paraeste servicio  ANGELA CAMPAZ"/>
  </r>
  <r>
    <n v="890304155"/>
    <s v="Hospital Dptal Psiquiatrico Universitario del Valle"/>
    <s v="HDPH"/>
    <n v="100157748"/>
    <s v="HDPH100157748"/>
    <s v="890304155_HDPH_100157748"/>
    <d v="2022-06-12T11:24:49"/>
    <m/>
    <n v="66472"/>
    <n v="66472"/>
    <s v="FACTURA NO RADICADA"/>
    <x v="3"/>
    <s v="Devuelta"/>
    <s v="Demanda"/>
    <m/>
    <n v="0"/>
    <m/>
    <n v="66472"/>
    <s v="auto.se devuelve la factura por que no enviaron auto. paraeste servicio  ANGELA CAMPAZ"/>
  </r>
  <r>
    <n v="890304155"/>
    <s v="Hospital Dptal Psiquiatrico Universitario del Valle"/>
    <s v="HDPH"/>
    <n v="100157749"/>
    <s v="HDPH100157749"/>
    <s v="890304155_HDPH_100157749"/>
    <d v="2022-06-12T11:24:49"/>
    <m/>
    <n v="71578"/>
    <n v="71578"/>
    <s v="FACTURA NO RADICADA"/>
    <x v="3"/>
    <s v="Devuelta"/>
    <s v="Demanda"/>
    <m/>
    <n v="0"/>
    <m/>
    <n v="71578"/>
    <s v="auto.se devuelve la factura por que no enviaron auto. paraeste servicio ANGELA CAMPAZ"/>
  </r>
  <r>
    <n v="890304155"/>
    <s v="Hospital Dptal Psiquiatrico Universitario del Valle"/>
    <s v="HDPH"/>
    <n v="100157747"/>
    <s v="HDPH100157747"/>
    <s v="890304155_HDPH_100157747"/>
    <d v="2022-06-12T11:24:49"/>
    <m/>
    <n v="66553"/>
    <n v="66553"/>
    <s v="FACTURA NO RADICADA"/>
    <x v="3"/>
    <s v="Devuelta"/>
    <s v="Demanda"/>
    <m/>
    <n v="0"/>
    <m/>
    <n v="66553"/>
    <s v="auto.se devuelve la factura por que no enviaron auto. paraeste servicio"/>
  </r>
  <r>
    <n v="890304155"/>
    <s v="Hospital Dptal Psiquiatrico Universitario del Valle"/>
    <s v="HDPH"/>
    <n v="100158040"/>
    <s v="HDPH100158040"/>
    <s v="890304155_HDPH_100158040"/>
    <d v="2022-06-14T09:07:32"/>
    <m/>
    <n v="65749"/>
    <n v="65749"/>
    <s v="FACTURA NO RADICADA"/>
    <x v="4"/>
    <s v="Finalizada"/>
    <s v="Demanda"/>
    <n v="2201452615"/>
    <n v="65749"/>
    <d v="2023-11-15T00:00:00"/>
    <n v="0"/>
    <m/>
  </r>
  <r>
    <n v="890304155"/>
    <s v="Hospital Dptal Psiquiatrico Universitario del Valle"/>
    <s v="HDPH"/>
    <n v="100158358"/>
    <s v="HDPH100158358"/>
    <s v="890304155_HDPH_100158358"/>
    <d v="2022-06-16T09:08:11"/>
    <m/>
    <n v="65666"/>
    <n v="65666"/>
    <s v="FACTURA NO RADICADA"/>
    <x v="4"/>
    <s v="Finalizada"/>
    <s v="Demanda"/>
    <n v="2201452615"/>
    <n v="65666"/>
    <d v="2023-11-15T00:00:00"/>
    <n v="0"/>
    <m/>
  </r>
  <r>
    <n v="890304155"/>
    <s v="Hospital Dptal Psiquiatrico Universitario del Valle"/>
    <s v="HDPH"/>
    <n v="100158563"/>
    <s v="HDPH100158563"/>
    <s v="890304155_HDPH_100158563"/>
    <d v="2022-06-17T09:07:43"/>
    <m/>
    <n v="67098"/>
    <n v="67098"/>
    <s v="FACTURA NO RADICADA"/>
    <x v="4"/>
    <s v="Finalizada"/>
    <s v="Demanda"/>
    <n v="2201452615"/>
    <n v="67098"/>
    <d v="2023-11-15T00:00:00"/>
    <n v="0"/>
    <m/>
  </r>
  <r>
    <n v="890304155"/>
    <s v="Hospital Dptal Psiquiatrico Universitario del Valle"/>
    <s v="HDPH"/>
    <n v="100159053"/>
    <s v="HDPH100159053"/>
    <s v="890304155_HDPH_100159053"/>
    <d v="2022-06-22T07:17:00"/>
    <m/>
    <n v="65666"/>
    <n v="65666"/>
    <s v="FACTURA NO RADICADA"/>
    <x v="4"/>
    <s v="Finalizada"/>
    <s v="Demanda"/>
    <n v="2201452615"/>
    <n v="65666"/>
    <d v="2023-11-15T00:00:00"/>
    <n v="0"/>
    <m/>
  </r>
  <r>
    <n v="890304155"/>
    <s v="Hospital Dptal Psiquiatrico Universitario del Valle"/>
    <s v="HDPH"/>
    <n v="100159054"/>
    <s v="HDPH100159054"/>
    <s v="890304155_HDPH_100159054"/>
    <d v="2022-06-22T07:17:00"/>
    <m/>
    <n v="65666"/>
    <n v="65666"/>
    <s v="FACTURA NO RADICADA"/>
    <x v="4"/>
    <s v="Finalizada"/>
    <s v="Demanda"/>
    <n v="2201452615"/>
    <n v="65666"/>
    <d v="2023-11-15T00:00:00"/>
    <n v="0"/>
    <m/>
  </r>
  <r>
    <n v="890304155"/>
    <s v="Hospital Dptal Psiquiatrico Universitario del Valle"/>
    <s v="HDPH"/>
    <n v="100159682"/>
    <s v="HDPH100159682"/>
    <s v="890304155_HDPH_100159682"/>
    <d v="2022-06-26T07:22:15"/>
    <m/>
    <n v="386555"/>
    <n v="386555"/>
    <s v="FACTURA NO RADICADA"/>
    <x v="3"/>
    <s v="Devuelta"/>
    <s v="Demanda"/>
    <m/>
    <n v="0"/>
    <m/>
    <n v="386555"/>
    <s v="AUTO. SE DEVUELVE LA FACTURA POR QUE NO ENVIARON AUTOPARA ESTE SERVICIO  ANGELA CAMPAZ"/>
  </r>
  <r>
    <n v="890304155"/>
    <s v="Hospital Dptal Psiquiatrico Universitario del Valle"/>
    <s v="HDPH"/>
    <n v="100159701"/>
    <s v="HDPH100159701"/>
    <s v="890304155_HDPH_100159701"/>
    <d v="2022-06-27T07:22:17"/>
    <m/>
    <n v="932674"/>
    <n v="932674"/>
    <s v="FACTURA NO RADICADA"/>
    <x v="4"/>
    <s v="Finalizada"/>
    <s v="Demanda"/>
    <n v="2201452615"/>
    <n v="932674"/>
    <d v="2023-11-15T00:00:00"/>
    <n v="0"/>
    <m/>
  </r>
  <r>
    <n v="890304155"/>
    <s v="Hospital Dptal Psiquiatrico Universitario del Valle"/>
    <s v="HDPH"/>
    <n v="100160022"/>
    <s v="HDPH100160022"/>
    <s v="890304155_HDPH_100160022"/>
    <d v="2022-06-28T07:22:19"/>
    <m/>
    <n v="65978"/>
    <n v="65978"/>
    <s v="FACTURA NO RADICADA"/>
    <x v="4"/>
    <s v="Finalizada"/>
    <s v="Demanda"/>
    <n v="2201452615"/>
    <n v="65978"/>
    <d v="2023-11-15T00:00:00"/>
    <n v="0"/>
    <m/>
  </r>
  <r>
    <n v="890304155"/>
    <s v="Hospital Dptal Psiquiatrico Universitario del Valle"/>
    <s v="HDPH"/>
    <n v="100160023"/>
    <s v="HDPH100160023"/>
    <s v="890304155_HDPH_100160023"/>
    <d v="2022-06-28T07:22:19"/>
    <m/>
    <n v="65666"/>
    <n v="65666"/>
    <s v="FACTURA NO RADICADA"/>
    <x v="4"/>
    <s v="Finalizada"/>
    <s v="Demanda"/>
    <n v="2201452615"/>
    <n v="65666"/>
    <d v="2023-11-15T00:00:00"/>
    <n v="0"/>
    <m/>
  </r>
  <r>
    <n v="890304155"/>
    <s v="Hospital Dptal Psiquiatrico Universitario del Valle"/>
    <s v="HDPH"/>
    <n v="100161135"/>
    <s v="HDPH100161135"/>
    <s v="890304155_HDPH_100161135"/>
    <d v="2022-07-06T09:20:32"/>
    <m/>
    <n v="76135"/>
    <n v="76135"/>
    <s v="FACTURA NO RADICADA"/>
    <x v="4"/>
    <s v="Finalizada"/>
    <s v="Demanda"/>
    <n v="2201452615"/>
    <n v="76135"/>
    <d v="2023-11-15T00:00:00"/>
    <n v="0"/>
    <m/>
  </r>
  <r>
    <n v="890304155"/>
    <s v="Hospital Dptal Psiquiatrico Universitario del Valle"/>
    <s v="HDPH"/>
    <n v="100163428"/>
    <s v="HDPH100163428"/>
    <s v="890304155_HDPH_100163428"/>
    <d v="2022-07-20T08:00:24"/>
    <m/>
    <n v="66420"/>
    <n v="66420"/>
    <s v="FACTURA NO RADICADA"/>
    <x v="3"/>
    <s v="Devuelta"/>
    <s v="Demanda"/>
    <m/>
    <n v="0"/>
    <m/>
    <n v="66420"/>
    <s v="auto.se devuelve la factura por que no enviaron auto. paraeste servicio  ANGELA CAMPAZ"/>
  </r>
  <r>
    <n v="890304155"/>
    <s v="Hospital Dptal Psiquiatrico Universitario del Valle"/>
    <s v="HDPH"/>
    <n v="100163950"/>
    <s v="HDPH100163950"/>
    <s v="890304155_HDPH_100163950"/>
    <d v="2022-07-24T07:28:55"/>
    <m/>
    <n v="76015"/>
    <n v="76015"/>
    <s v="FACTURA NO RADICADA"/>
    <x v="3"/>
    <s v="Devuelta"/>
    <s v="Demanda"/>
    <m/>
    <n v="0"/>
    <m/>
    <n v="76015"/>
    <s v="auto.se devuelve la factura por que no enviaron auto. paraeste servicio  ANGELA CAMPAZ"/>
  </r>
  <r>
    <n v="890304155"/>
    <s v="Hospital Dptal Psiquiatrico Universitario del Valle"/>
    <s v="HDPH"/>
    <n v="100163951"/>
    <s v="HDPH100163951"/>
    <s v="890304155_HDPH_100163951"/>
    <d v="2022-07-24T07:28:55"/>
    <m/>
    <n v="65666"/>
    <n v="65666"/>
    <s v="FACTURA NO RADICADA"/>
    <x v="3"/>
    <s v="Devuelta"/>
    <s v="Demanda"/>
    <m/>
    <n v="0"/>
    <m/>
    <n v="65666"/>
    <s v="auto.se devuelve la factura por que no enviaron auto. paraeste servicio"/>
  </r>
  <r>
    <n v="890304155"/>
    <s v="Hospital Dptal Psiquiatrico Universitario del Valle"/>
    <s v="HDPH"/>
    <n v="100163986"/>
    <s v="HDPH100163986"/>
    <s v="890304155_HDPH_100163986"/>
    <d v="2022-07-25T07:28:58"/>
    <m/>
    <n v="65666"/>
    <n v="65666"/>
    <s v="FACTURA NO RADICADA"/>
    <x v="3"/>
    <s v="Devuelta"/>
    <s v="Demanda"/>
    <m/>
    <n v="0"/>
    <m/>
    <n v="65666"/>
    <s v="auto.se devuelve la factura por que no enviaron auto. paraeste servicio  ANGELA CAMPAZ"/>
  </r>
  <r>
    <n v="890304155"/>
    <s v="Hospital Dptal Psiquiatrico Universitario del Valle"/>
    <s v="HDPH"/>
    <n v="100166296"/>
    <s v="HDPH100166296"/>
    <s v="890304155_HDPH_100166296"/>
    <d v="2022-08-05T09:00:46"/>
    <m/>
    <n v="65666"/>
    <n v="65666"/>
    <s v="FACTURA NO RADICADA"/>
    <x v="4"/>
    <s v="Finalizada"/>
    <s v="Demanda"/>
    <n v="2201452615"/>
    <n v="65666"/>
    <d v="2023-11-15T00:00:00"/>
    <n v="0"/>
    <m/>
  </r>
  <r>
    <n v="890304155"/>
    <s v="Hospital Dptal Psiquiatrico Universitario del Valle"/>
    <s v="HDPH"/>
    <n v="100166079"/>
    <s v="HDPH100166079"/>
    <s v="890304155_HDPH_100166079"/>
    <d v="2022-08-05T10:40:47"/>
    <m/>
    <n v="72109"/>
    <n v="72109"/>
    <s v="FACTURA NO RADICADA"/>
    <x v="4"/>
    <s v="Finalizada"/>
    <s v="Demanda"/>
    <n v="2201452615"/>
    <n v="72109"/>
    <d v="2023-11-15T00:00:00"/>
    <n v="0"/>
    <m/>
  </r>
  <r>
    <n v="890304155"/>
    <s v="Hospital Dptal Psiquiatrico Universitario del Valle"/>
    <s v="HDPH"/>
    <n v="100166318"/>
    <s v="HDPH100166318"/>
    <s v="890304155_HDPH_100166318"/>
    <d v="2022-08-06T09:00:50"/>
    <m/>
    <n v="342555"/>
    <n v="342555"/>
    <s v="FACTURA NO RADICADA"/>
    <x v="4"/>
    <s v="Finalizada"/>
    <s v="Demanda"/>
    <n v="2201452615"/>
    <n v="342555"/>
    <d v="2023-11-15T00:00:00"/>
    <n v="0"/>
    <m/>
  </r>
  <r>
    <n v="890304155"/>
    <s v="Hospital Dptal Psiquiatrico Universitario del Valle"/>
    <s v="HDPH"/>
    <n v="100166358"/>
    <s v="HDPH100166358"/>
    <s v="890304155_HDPH_100166358"/>
    <d v="2022-08-06T09:00:54"/>
    <m/>
    <n v="65666"/>
    <n v="65666"/>
    <s v="FACTURA NO RADICADA"/>
    <x v="3"/>
    <s v="Devuelta"/>
    <s v="Demanda"/>
    <m/>
    <n v="0"/>
    <m/>
    <n v="65666"/>
    <s v="auto.se devuelve la factura por que no enviaron auto. paraeste servicio  ANGELA CAMPAZ"/>
  </r>
  <r>
    <n v="890304155"/>
    <s v="Hospital Dptal Psiquiatrico Universitario del Valle"/>
    <s v="HDPH"/>
    <n v="100167092"/>
    <s v="HDPH100167092"/>
    <s v="890304155_HDPH_100167092"/>
    <d v="2022-08-11T07:20:36"/>
    <m/>
    <n v="65749"/>
    <n v="65749"/>
    <s v="FACTURA NO RADICADA"/>
    <x v="3"/>
    <s v="Devuelta"/>
    <s v="Demanda"/>
    <m/>
    <n v="0"/>
    <m/>
    <n v="65749"/>
    <s v="auto.se devuelve la factura por que no enviaron auto. paraeste servicio  ANGELA CAMPAZ"/>
  </r>
  <r>
    <n v="890304155"/>
    <s v="Hospital Dptal Psiquiatrico Universitario del Valle"/>
    <s v="HDPH"/>
    <n v="100167574"/>
    <s v="HDPH100167574"/>
    <s v="890304155_HDPH_100167574"/>
    <d v="2022-08-15T07:36:39"/>
    <m/>
    <n v="350292"/>
    <n v="350292"/>
    <s v="FACTURA NO RADICADA"/>
    <x v="4"/>
    <s v="Finalizada"/>
    <s v="Demanda"/>
    <n v="2201452615"/>
    <n v="350292"/>
    <d v="2023-11-15T00:00:00"/>
    <n v="0"/>
    <m/>
  </r>
  <r>
    <n v="890304155"/>
    <s v="Hospital Dptal Psiquiatrico Universitario del Valle"/>
    <s v="HDPH"/>
    <n v="100168061"/>
    <s v="HDPH100168061"/>
    <s v="890304155_HDPH_100168061"/>
    <d v="2022-08-18T08:56:17"/>
    <m/>
    <n v="65666"/>
    <n v="65666"/>
    <s v="FACTURA NO RADICADA"/>
    <x v="3"/>
    <s v="Devuelta"/>
    <s v="Demanda"/>
    <m/>
    <n v="0"/>
    <m/>
    <n v="65666"/>
    <s v="auto.se devuelve la factura por que no enviaron auto. paraeste servicio  ANGELA CAMPAZ"/>
  </r>
  <r>
    <n v="890304155"/>
    <s v="Hospital Dptal Psiquiatrico Universitario del Valle"/>
    <s v="HDPH"/>
    <n v="100168863"/>
    <s v="HDPH100168863"/>
    <s v="890304155_HDPH_100168863"/>
    <d v="2022-08-22T17:38:50"/>
    <m/>
    <n v="357338"/>
    <n v="357338"/>
    <s v="FACTURA NO RADICADA"/>
    <x v="4"/>
    <s v="Finalizada"/>
    <s v="Demanda"/>
    <n v="2201452615"/>
    <n v="357338"/>
    <d v="2023-11-15T00:00:00"/>
    <n v="0"/>
    <m/>
  </r>
  <r>
    <n v="890304155"/>
    <s v="Hospital Dptal Psiquiatrico Universitario del Valle"/>
    <s v="HDPH"/>
    <n v="100168867"/>
    <s v="HDPH100168867"/>
    <s v="890304155_HDPH_100168867"/>
    <d v="2022-08-22T17:38:51"/>
    <m/>
    <n v="65749"/>
    <n v="65749"/>
    <s v="FACTURA NO RADICADA"/>
    <x v="3"/>
    <s v="Devuelta"/>
    <s v="Demanda"/>
    <m/>
    <n v="0"/>
    <m/>
    <n v="65749"/>
    <s v="auto.se devuelve la factura por que no enviaron auto. paraeste servicio  ANGELA CAMPAZ"/>
  </r>
  <r>
    <n v="890304155"/>
    <s v="Hospital Dptal Psiquiatrico Universitario del Valle"/>
    <s v="HDPH"/>
    <n v="100169123"/>
    <s v="HDPH100169123"/>
    <s v="890304155_HDPH_100169123"/>
    <d v="2022-08-24T13:59:05"/>
    <m/>
    <n v="65666"/>
    <n v="65666"/>
    <s v="FACTURA NO RADICADA"/>
    <x v="3"/>
    <s v="Devuelta"/>
    <s v="Demanda"/>
    <m/>
    <n v="0"/>
    <m/>
    <n v="65666"/>
    <s v="auto.se devuelve la factura por que no enviaron auto. paraeste servicio  ANGELA CAMPAZ"/>
  </r>
  <r>
    <n v="890304155"/>
    <s v="Hospital Dptal Psiquiatrico Universitario del Valle"/>
    <s v="HDPH"/>
    <n v="100169357"/>
    <s v="HDPH100169357"/>
    <s v="890304155_HDPH_100169357"/>
    <d v="2022-08-25T09:39:20"/>
    <m/>
    <n v="65666"/>
    <n v="65666"/>
    <s v="FACTURA NO RADICADA"/>
    <x v="3"/>
    <s v="Devuelta"/>
    <s v="Demanda"/>
    <m/>
    <n v="0"/>
    <m/>
    <n v="65666"/>
    <s v="auto.se devuelve la factura por que no enviaron auto. paraeste servicio  ANGELA CAMPAZ"/>
  </r>
  <r>
    <n v="890304155"/>
    <s v="Hospital Dptal Psiquiatrico Universitario del Valle"/>
    <s v="HDPH"/>
    <n v="100169801"/>
    <s v="HDPH100169801"/>
    <s v="890304155_HDPH_100169801"/>
    <d v="2022-08-27T07:00:51"/>
    <m/>
    <n v="65666"/>
    <n v="65666"/>
    <s v="FACTURA NO RADICADA"/>
    <x v="4"/>
    <s v="Finalizada"/>
    <s v="Demanda"/>
    <n v="2201452615"/>
    <n v="65666"/>
    <d v="2023-11-15T00:00:00"/>
    <n v="0"/>
    <m/>
  </r>
  <r>
    <n v="890304155"/>
    <s v="Hospital Dptal Psiquiatrico Universitario del Valle"/>
    <s v="HDPH"/>
    <n v="100170322"/>
    <s v="HDPH100170322"/>
    <s v="890304155_HDPH_100170322"/>
    <d v="2022-08-31T07:08:21"/>
    <m/>
    <n v="65666"/>
    <n v="65666"/>
    <s v="FACTURA NO RADICADA"/>
    <x v="3"/>
    <s v="Devuelta"/>
    <s v="Demanda"/>
    <m/>
    <n v="0"/>
    <m/>
    <n v="65666"/>
    <s v="auto.se devuelve la factura por que no enviaron auto. paraeste servicio  ANGELA CAMPAZ"/>
  </r>
  <r>
    <n v="890304155"/>
    <s v="Hospital Dptal Psiquiatrico Universitario del Valle"/>
    <s v="HDPH"/>
    <n v="100171460"/>
    <s v="HDPH100171460"/>
    <s v="890304155_HDPH_100171460"/>
    <d v="2022-09-06T09:26:44"/>
    <m/>
    <n v="3161130"/>
    <n v="3161130"/>
    <s v="FACTURA NO RADICADA"/>
    <x v="5"/>
    <s v="Para respuesta prestador"/>
    <s v="Demanda"/>
    <n v="2201452615"/>
    <n v="2856547"/>
    <d v="2023-11-15T00:00:00"/>
    <n v="304583"/>
    <s v="COPAGO-CUOTA MODERADORA: Se realiza glosaCopago dejado de descontar en servicio, segun tope circular 055/2023 tope maximo por evento regimen contributiv o: $304.583. LUISA MORA"/>
  </r>
  <r>
    <n v="890304155"/>
    <s v="Hospital Dptal Psiquiatrico Universitario del Valle"/>
    <s v="HDPH"/>
    <n v="100171820"/>
    <s v="HDPH100171820"/>
    <s v="890304155_HDPH_100171820"/>
    <d v="2022-09-08T10:12:37"/>
    <m/>
    <n v="65666"/>
    <n v="65666"/>
    <s v="FACTURA DEVUELTA"/>
    <x v="3"/>
    <s v="Devuelta"/>
    <s v="Demanda"/>
    <m/>
    <n v="0"/>
    <m/>
    <n v="65666"/>
    <s v="AUT. SE DEVUELVE FACTURA NO SE EVIDENCIA AUTORIZACION PARAEL SERVICIO PRESTADO, TAMPOCO SE EVIDENCIA CORREOS PARA LA SOLICITUD DE LA AUTORIZACION, ENVIAR CORRE PARA LA AUTORIZA capautorizaciones@epsdelagente.com.co          NANCY"/>
  </r>
  <r>
    <n v="890304155"/>
    <s v="Hospital Dptal Psiquiatrico Universitario del Valle"/>
    <s v="HDPH"/>
    <n v="100172206"/>
    <s v="HDPH100172206"/>
    <s v="890304155_HDPH_100172206"/>
    <d v="2022-09-12T11:31:56"/>
    <m/>
    <n v="65749"/>
    <n v="65749"/>
    <s v="FACTURA DEVUELTA"/>
    <x v="3"/>
    <s v="Devuelta"/>
    <s v="Demanda"/>
    <m/>
    <n v="0"/>
    <m/>
    <n v="65749"/>
    <s v="AUT: SE DEVUELVE FACTURA NO SE EVIDENCIA AUTORIZACION PARA EEL SERVICIO FACTURADO, CORREO ERRADO PARA SOLICITUD DE AUTOR FAVOR SOLICITAR AUT AL EMAIL capvalle o capautorizaciones@ epsdelagente.com.co                            NANCY"/>
  </r>
  <r>
    <n v="890304155"/>
    <s v="Hospital Dptal Psiquiatrico Universitario del Valle"/>
    <s v="HDPH"/>
    <n v="100173437"/>
    <s v="HDPH100173437"/>
    <s v="890304155_HDPH_100173437"/>
    <d v="2022-09-18T09:11:17"/>
    <m/>
    <n v="65666"/>
    <n v="65666"/>
    <s v="FACTURA DEVUELTA"/>
    <x v="3"/>
    <s v="Devuelta"/>
    <s v="Demanda"/>
    <m/>
    <n v="0"/>
    <m/>
    <n v="65666"/>
    <s v="AUT: SE DEVUELVE FACTURA NO SE EVIDENCIA AUTORIZACION PARAEL SERVICIO PRESTADO, CORREO PARA SOLICITUD DE AUTORIZACION ES EL capvalle@epsdelagente.com.co-capautorizaciones.com.co NANCY"/>
  </r>
  <r>
    <n v="890304155"/>
    <s v="Hospital Dptal Psiquiatrico Universitario del Valle"/>
    <s v="HDPH"/>
    <n v="100174552"/>
    <s v="HDPH100174552"/>
    <s v="890304155_HDPH_100174552"/>
    <d v="2022-09-24T11:17:26"/>
    <m/>
    <n v="65666"/>
    <n v="65666"/>
    <s v="FACTURA DEVUELTA"/>
    <x v="3"/>
    <s v="Devuelta"/>
    <s v="Demanda"/>
    <m/>
    <n v="0"/>
    <m/>
    <n v="65666"/>
    <s v="AUT:Se devuelve factura NO se evidencia autorizacion porqueestán enviando la solicitud de AUT. a un correo errado, por favor solicitar autorizacion a capvalleepsdelagente.com.co o capautorizaciones@epsdelagente.com.co         NANCY"/>
  </r>
  <r>
    <n v="890304155"/>
    <s v="Hospital Dptal Psiquiatrico Universitario del Valle"/>
    <s v="HDPH"/>
    <n v="100174554"/>
    <s v="HDPH100174554"/>
    <s v="890304155_HDPH_100174554"/>
    <d v="2022-09-24T11:17:26"/>
    <m/>
    <n v="66729"/>
    <n v="66729"/>
    <s v="FACTURA DEVUELTA"/>
    <x v="3"/>
    <s v="Devuelta"/>
    <s v="Demanda"/>
    <m/>
    <n v="0"/>
    <m/>
    <n v="66729"/>
    <s v="AUT:Se devuelve factura NO se evidencia autorizacion porqueestán enviando la solicitud de AUT. a un correo errado, por favor solicitar autorizacion a capvalleepsdelagente.com.co o capautorizaciones@epsdelagente.com.co         NANCY"/>
  </r>
  <r>
    <n v="890304155"/>
    <s v="Hospital Dptal Psiquiatrico Universitario del Valle"/>
    <s v="HDPH"/>
    <n v="100175734"/>
    <s v="HDPH100175734"/>
    <s v="890304155_HDPH_100175734"/>
    <d v="2022-09-30T17:44:12"/>
    <m/>
    <n v="65666"/>
    <n v="65666"/>
    <s v="FACTURA DEVUELTA"/>
    <x v="3"/>
    <s v="Devuelta"/>
    <s v="Demanda"/>
    <m/>
    <n v="0"/>
    <m/>
    <n v="0"/>
    <s v="AUT:Se devuelve factura NO se evidencia autorizacion porque"/>
  </r>
  <r>
    <n v="890304155"/>
    <s v="Hospital Dptal Psiquiatrico Universitario del Valle"/>
    <s v="HDPH"/>
    <n v="100175991"/>
    <s v="HDPH100175991"/>
    <s v="890304155_HDPH_100175991"/>
    <d v="2022-10-04T07:30:56"/>
    <m/>
    <n v="67152"/>
    <n v="67152"/>
    <s v="FACTURA DEVUELTA"/>
    <x v="3"/>
    <s v="Devuelta"/>
    <s v="Demanda"/>
    <m/>
    <n v="0"/>
    <m/>
    <n v="67152"/>
    <s v="AUT. SE DEVUELVE FACTURA NO SE EVIDENCIA AUTORIZACION PARAPARA EL SERVICIO PRETADO, LOS CORREOS DONDE SOLICITAN LA AUT ESTÁN ERRADOS, SOLICITAR AL EMAIL: capautorizaciones@epsdelagente.com.co              NANCY"/>
  </r>
  <r>
    <n v="890304155"/>
    <s v="Hospital Dptal Psiquiatrico Universitario del Valle"/>
    <s v="HDPH"/>
    <n v="100177246"/>
    <s v="HDPH100177246"/>
    <s v="890304155_HDPH_100177246"/>
    <d v="2022-10-12T11:44:37"/>
    <m/>
    <n v="67400"/>
    <n v="67400"/>
    <s v="FACTURA DEVUELTA"/>
    <x v="3"/>
    <s v="Devuelta"/>
    <s v="Demanda"/>
    <m/>
    <n v="0"/>
    <m/>
    <n v="67400"/>
    <s v="AUT:Se devuelve factura NO se evidencia autorizacion porqueestán enviando la solicitud de AUT. a un correo errado, por favor solicitar autorizacion a capvalleepsdelagente.com.co o capautorizaciones@epsdelagente.com.co         NANCY"/>
  </r>
  <r>
    <n v="890304155"/>
    <s v="Hospital Dptal Psiquiatrico Universitario del Valle"/>
    <s v="HDPH"/>
    <n v="100179817"/>
    <s v="HDPH100179817"/>
    <s v="890304155_HDPH_100179817"/>
    <d v="2022-10-28T08:14:31"/>
    <m/>
    <n v="65666"/>
    <n v="65666"/>
    <s v="FACTURA DEVUELTA"/>
    <x v="3"/>
    <s v="Devuelta"/>
    <s v="Demanda"/>
    <m/>
    <n v="0"/>
    <m/>
    <n v="65666"/>
    <s v="AUT: se devuelve factura no cuenta con autorizacion, la capREredigirla a la CLINICA NUEVA DE LA CALLE 5"/>
  </r>
  <r>
    <n v="890304155"/>
    <s v="Hospital Dptal Psiquiatrico Universitario del Valle"/>
    <s v="HDPH"/>
    <n v="100180127"/>
    <s v="HDPH100180127"/>
    <s v="890304155_HDPH_100180127"/>
    <d v="2022-11-01T09:42:21"/>
    <m/>
    <n v="348713"/>
    <n v="348713"/>
    <s v="FACTURA DEVUELTA"/>
    <x v="3"/>
    <s v="Devuelta"/>
    <s v="Demanda"/>
    <m/>
    <n v="0"/>
    <m/>
    <n v="348713"/>
    <s v="AUT: SE DEVUELVE FACTURA NO SE EVIDENCIA AUTORIZACION PARAEL SERVICIO DE LA URGENCIA, SOLO TIENE AUTORIZACION PARA EL TRASLADO DE LA AMBULANCIA. FAVOR SOLICITAR AUTORIZACION AL C CORREO: autorizacionescap@ epsdelagente.com        NANCY"/>
  </r>
  <r>
    <n v="890304155"/>
    <s v="Hospital Dptal Psiquiatrico Universitario del Valle"/>
    <s v="HDPH"/>
    <n v="100180181"/>
    <s v="HDPH100180181"/>
    <s v="890304155_HDPH_100180181"/>
    <d v="2022-11-01T09:42:29"/>
    <m/>
    <n v="78635"/>
    <n v="78635"/>
    <s v="FACTURA DEVUELTA"/>
    <x v="3"/>
    <s v="Devuelta"/>
    <s v="Demanda"/>
    <m/>
    <n v="0"/>
    <m/>
    <n v="78635"/>
    <s v="AUT: SE DEVUELVE FACTURA NO SE EVIDENCIA AUTORIZACION PARAEL SERVIICO DE LA URGENCIA, POR FAVOR SOLICITAR AUTORIZACION AL CORREO: autorizacionescap@epsdelagente.com, PARA CONTINUA CON EL TRAMITE DE PAGO.           NANCY"/>
  </r>
  <r>
    <n v="890304155"/>
    <s v="Hospital Dptal Psiquiatrico Universitario del Valle"/>
    <s v="HDPH"/>
    <n v="100180186"/>
    <s v="HDPH100180186"/>
    <s v="890304155_HDPH_100180186"/>
    <d v="2022-11-02T09:42:30"/>
    <m/>
    <n v="65666"/>
    <n v="65666"/>
    <s v="FACTURA DEVUELTA"/>
    <x v="3"/>
    <s v="Devuelta"/>
    <s v="Demanda"/>
    <m/>
    <n v="0"/>
    <m/>
    <n v="65666"/>
    <s v="AUT: SE DEVUELVE FACTURA NO SE EVIDENCIA AUTORIZACION PARAEL SERVICIO PRESTADO, FAVOR SOLICITAR AUT. AL CORREO autorizacionescap@ epsdelagente.com.co para dar tramite de pago.               nancy"/>
  </r>
  <r>
    <n v="890304155"/>
    <s v="Hospital Dptal Psiquiatrico Universitario del Valle"/>
    <s v="HDPH"/>
    <n v="100180584"/>
    <s v="HDPH100180584"/>
    <s v="890304155_HDPH_100180584"/>
    <d v="2022-11-03T14:45:34"/>
    <m/>
    <n v="76229"/>
    <n v="76229"/>
    <s v="FACTURA DEVUELTA"/>
    <x v="3"/>
    <s v="Devuelta"/>
    <s v="Demanda"/>
    <m/>
    <n v="0"/>
    <m/>
    <n v="76229"/>
    <s v="AUT. SE DEVUELVE FACTURA NO SE EVIDENCIA AUTORIZACION PARAEL SERVICIO PRESTADO, FAVOR SOLICITAR AUTORIZACION AL CORREO autorizacionescap@ epsdelagente.com.co,para continuar con el tramite de pago.                 nancy"/>
  </r>
  <r>
    <n v="890304155"/>
    <s v="Hospital Dptal Psiquiatrico Universitario del Valle"/>
    <s v="HDPH"/>
    <n v="100181587"/>
    <s v="HDPH100181587"/>
    <s v="890304155_HDPH_100181587"/>
    <d v="2022-11-12T13:25:52"/>
    <m/>
    <n v="65666"/>
    <n v="65666"/>
    <s v="FACTURA DEVUELTA"/>
    <x v="3"/>
    <s v="Devuelta"/>
    <s v="Demanda"/>
    <m/>
    <n v="0"/>
    <m/>
    <n v="65666"/>
    <s v="AUT: NO SE EVIDENCIA AUTORIZACION PARA EL SERVICIO PRESTADOYA QUE ES UN TRIAGE 3  Y EL USUARIO FUE ENVIADO A SU IPS ASIGNADA. NANCY"/>
  </r>
  <r>
    <n v="890304155"/>
    <s v="Hospital Dptal Psiquiatrico Universitario del Valle"/>
    <s v="HDPH"/>
    <n v="100182747"/>
    <s v="HDPH100182747"/>
    <s v="890304155_HDPH_100182747"/>
    <d v="2022-11-21T09:47:42"/>
    <m/>
    <n v="67722"/>
    <n v="67722"/>
    <s v="FACTURA DEVUELTA"/>
    <x v="3"/>
    <s v="Devuelta"/>
    <s v="Demanda"/>
    <m/>
    <n v="0"/>
    <m/>
    <n v="67722"/>
    <s v="AUT. SE DEVUELVE FACTURA NO SE EVIDENCIA AUTORIZACION PARAEL SERVCIO PRESTADO YA QUE QUE ES UN TRIAGE 3 Y SE ENVIA EL USUARIO A SU IPS ASIGNADA. NANCY"/>
  </r>
  <r>
    <n v="890304155"/>
    <s v="Hospital Dptal Psiquiatrico Universitario del Valle"/>
    <s v="HDPH"/>
    <n v="100184670"/>
    <s v="HDPH100184670"/>
    <s v="890304155_HDPH_100184670"/>
    <d v="2022-12-04T09:50:19"/>
    <m/>
    <n v="160212"/>
    <n v="160212"/>
    <e v="#N/A"/>
    <x v="4"/>
    <s v="Finalizada"/>
    <s v="Demanda"/>
    <n v="2201452615"/>
    <n v="160212"/>
    <d v="2023-11-15T00:00:00"/>
    <n v="0"/>
    <m/>
  </r>
  <r>
    <n v="890304155"/>
    <s v="Hospital Dptal Psiquiatrico Universitario del Valle"/>
    <s v="HDPH"/>
    <n v="100185448"/>
    <s v="HDPH100185448"/>
    <s v="890304155_HDPH_100185448"/>
    <d v="2022-12-10T13:01:31"/>
    <m/>
    <n v="65666"/>
    <n v="65666"/>
    <e v="#N/A"/>
    <x v="4"/>
    <s v="Finalizada"/>
    <s v="Demanda"/>
    <n v="2201452615"/>
    <n v="65666"/>
    <d v="2023-11-15T00:00:00"/>
    <n v="0"/>
    <m/>
  </r>
  <r>
    <n v="890304155"/>
    <s v="Hospital Dptal Psiquiatrico Universitario del Valle"/>
    <s v="HDPH"/>
    <n v="100185679"/>
    <s v="HDPH100185679"/>
    <s v="890304155_HDPH_100185679"/>
    <d v="2022-12-12T13:03:18"/>
    <m/>
    <n v="771497"/>
    <n v="771497"/>
    <e v="#N/A"/>
    <x v="4"/>
    <s v="Finalizada"/>
    <s v="Demanda"/>
    <n v="2201452615"/>
    <n v="771497"/>
    <d v="2023-11-15T00:00:00"/>
    <n v="0"/>
    <m/>
  </r>
  <r>
    <n v="890304155"/>
    <s v="Hospital Dptal Psiquiatrico Universitario del Valle"/>
    <s v="HDPH"/>
    <n v="100185887"/>
    <s v="HDPH100185887"/>
    <s v="890304155_HDPH_100185887"/>
    <d v="2022-12-14T10:08:33"/>
    <m/>
    <n v="65666"/>
    <n v="65666"/>
    <e v="#N/A"/>
    <x v="4"/>
    <s v="Finalizada"/>
    <s v="Demanda"/>
    <n v="2201452615"/>
    <n v="65666"/>
    <d v="2023-11-15T00:00:00"/>
    <n v="0"/>
    <m/>
  </r>
  <r>
    <n v="890304155"/>
    <s v="Hospital Dptal Psiquiatrico Universitario del Valle"/>
    <s v="HDPH"/>
    <n v="100186232"/>
    <s v="HDPH100186232"/>
    <s v="890304155_HDPH_100186232"/>
    <d v="2022-12-15T08:37:38"/>
    <m/>
    <n v="73067"/>
    <n v="73067"/>
    <e v="#N/A"/>
    <x v="3"/>
    <s v="Devuelta"/>
    <s v="Demanda"/>
    <m/>
    <n v="0"/>
    <m/>
    <n v="73067"/>
    <s v="AUTO. SE DEVUELVE LA FACTURA POR QUE NO ENVIARON Auto. paraeste servicio  angela campaz"/>
  </r>
  <r>
    <n v="890304155"/>
    <s v="Hospital Dptal Psiquiatrico Universitario del Valle"/>
    <s v="HDPH"/>
    <n v="100186403"/>
    <s v="HDPH100186403"/>
    <s v="890304155_HDPH_100186403"/>
    <d v="2022-12-16T08:38:15"/>
    <m/>
    <n v="67174"/>
    <n v="67174"/>
    <e v="#N/A"/>
    <x v="3"/>
    <s v="Devuelta"/>
    <s v="Demanda"/>
    <m/>
    <n v="0"/>
    <m/>
    <n v="67174"/>
    <s v="AUTO. SE DEVUELVE LA FACTURA POR QUE NO ENVIARON Auto. paraeste servicio  angela campaz"/>
  </r>
  <r>
    <n v="890304155"/>
    <s v="Hospital Dptal Psiquiatrico Universitario del Valle"/>
    <s v="HDPH"/>
    <n v="100186423"/>
    <s v="HDPH100186423"/>
    <s v="890304155_HDPH_100186423"/>
    <d v="2022-12-18T08:38:17"/>
    <m/>
    <n v="65666"/>
    <n v="65666"/>
    <e v="#N/A"/>
    <x v="4"/>
    <s v="Finalizada"/>
    <s v="Demanda"/>
    <n v="2201452615"/>
    <n v="65666"/>
    <d v="2023-11-15T00:00:00"/>
    <n v="0"/>
    <m/>
  </r>
  <r>
    <n v="890304155"/>
    <s v="Hospital Dptal Psiquiatrico Universitario del Valle"/>
    <s v="HDPH"/>
    <n v="100186888"/>
    <s v="HDPH100186888"/>
    <s v="890304155_HDPH_100186888"/>
    <d v="2022-12-20T08:40:52"/>
    <m/>
    <n v="65666"/>
    <n v="65666"/>
    <e v="#N/A"/>
    <x v="3"/>
    <s v="Devuelta"/>
    <s v="Demanda"/>
    <m/>
    <n v="0"/>
    <m/>
    <n v="65666"/>
    <s v="AUTO. SE NDEVUELVE LA FACTURA POR QUE NO ENVIARON AUTO. PARAESTE SERVICIO  ANGELA CAMPAZ"/>
  </r>
  <r>
    <n v="890304155"/>
    <s v="Hospital Dptal Psiquiatrico Universitario del Valle"/>
    <s v="HDPH"/>
    <n v="100187440"/>
    <s v="HDPH100187440"/>
    <s v="890304155_HDPH_100187440"/>
    <d v="2022-12-24T08:43:18"/>
    <m/>
    <n v="70400"/>
    <n v="70400"/>
    <e v="#N/A"/>
    <x v="3"/>
    <s v="Devuelta"/>
    <s v="Demanda"/>
    <m/>
    <n v="0"/>
    <m/>
    <n v="70400"/>
    <s v="AUTO. SE DEVUELVE LA FACTURA POR QUE NO ENVIARON AUTO. PARAESTE SERVICIO  ANAGELA CAMPAZ"/>
  </r>
  <r>
    <n v="890304155"/>
    <s v="Hospital Dptal Psiquiatrico Universitario del Valle"/>
    <s v="HDPH"/>
    <n v="100188347"/>
    <s v="HDPH100188347"/>
    <s v="890304155_HDPH_100188347"/>
    <d v="2022-12-31T11:10:04"/>
    <m/>
    <n v="65666"/>
    <n v="65666"/>
    <e v="#N/A"/>
    <x v="4"/>
    <s v="Finalizada"/>
    <s v="Demanda"/>
    <n v="2201452615"/>
    <n v="65666"/>
    <d v="2023-11-15T00:00:00"/>
    <n v="0"/>
    <m/>
  </r>
  <r>
    <n v="890304155"/>
    <s v="Hospital Dptal Psiquiatrico Universitario del Valle"/>
    <s v="HDPH"/>
    <n v="100188652"/>
    <s v="HDPH100188652"/>
    <s v="890304155_HDPH_100188652"/>
    <d v="2023-01-04T10:16:49"/>
    <m/>
    <n v="76172"/>
    <n v="76172"/>
    <e v="#N/A"/>
    <x v="3"/>
    <s v="Devuelta"/>
    <s v="Demanda"/>
    <m/>
    <n v="0"/>
    <m/>
    <n v="76172"/>
    <s v="AUT: SE OBJETA FACTURA NO SE EVIDENCIA AUTORIZACION PORQUELA CAP NO DIO AUTORIZACION POR SER TRIAGE 3 EL USUARIO FUE DIRECCIONADO A LA CLINICA NUEVA. NANCY"/>
  </r>
  <r>
    <n v="890304155"/>
    <s v="Hospital Dptal Psiquiatrico Universitario del Valle"/>
    <s v="HDPH"/>
    <n v="100188654"/>
    <s v="HDPH100188654"/>
    <s v="890304155_HDPH_100188654"/>
    <d v="2023-01-04T10:16:50"/>
    <m/>
    <n v="85208"/>
    <n v="85208"/>
    <e v="#N/A"/>
    <x v="3"/>
    <s v="Devuelta"/>
    <s v="Demanda"/>
    <m/>
    <n v="0"/>
    <m/>
    <n v="76172"/>
    <s v="AUTO. SE DEVUELVE LA FACTURA POR QUE NO ENVIARON LA AUTO.PARA ESTE SERVICIO  ANGELA CAMPAZ"/>
  </r>
  <r>
    <n v="890304155"/>
    <s v="Hospital Dptal Psiquiatrico Universitario del Valle"/>
    <s v="HDPH"/>
    <n v="100193818"/>
    <s v="HDPH100193818"/>
    <s v="890304155_HDPH_100193818"/>
    <d v="2023-02-12T07:52:16"/>
    <m/>
    <n v="76172"/>
    <n v="76172"/>
    <e v="#N/A"/>
    <x v="3"/>
    <s v="Devuelta"/>
    <s v="Demanda"/>
    <m/>
    <n v="0"/>
    <m/>
    <n v="76172"/>
    <s v="AUT. SE DEVUELVE LA FACTURA POR QUE NO ENVIARON AUTO. PARA EESTE SERVICIO  ANGELA CAMPAZ"/>
  </r>
  <r>
    <n v="890304155"/>
    <s v="Hospital Dptal Psiquiatrico Universitario del Valle"/>
    <s v="HDPH"/>
    <n v="100195320"/>
    <s v="HDPH100195320"/>
    <s v="890304155_HDPH_100195320"/>
    <d v="2023-02-21T17:10:08"/>
    <m/>
    <n v="139584"/>
    <n v="139584"/>
    <e v="#N/A"/>
    <x v="3"/>
    <s v="Devuelta"/>
    <s v="Demanda"/>
    <m/>
    <n v="0"/>
    <m/>
    <n v="139584"/>
    <s v="AUTO. SE DEVUELVE LA FACTURA POR QUE NO ENVIARON Auto. paraeste servicio  angela campaz"/>
  </r>
  <r>
    <n v="890304155"/>
    <s v="Hospital Dptal Psiquiatrico Universitario del Valle"/>
    <s v="HDPH"/>
    <n v="100195728"/>
    <s v="HDPH100195728"/>
    <s v="890304155_HDPH_100195728"/>
    <d v="2023-02-24T08:15:22"/>
    <m/>
    <n v="74154"/>
    <n v="74154"/>
    <e v="#N/A"/>
    <x v="3"/>
    <s v="Devuelta"/>
    <s v="Demanda"/>
    <m/>
    <n v="0"/>
    <m/>
    <n v="74154"/>
    <s v="AUTO. SE DEVUELVE LA FACTURA POR QUE NO ENVIARON Auto. paraeste servicio  angela campaz"/>
  </r>
  <r>
    <n v="890304155"/>
    <s v="Hospital Dptal Psiquiatrico Universitario del Valle"/>
    <s v="HDPH"/>
    <n v="100197124"/>
    <s v="HDPH100197124"/>
    <s v="890304155_HDPH_100197124"/>
    <d v="2023-03-04T08:15:13"/>
    <m/>
    <n v="73400"/>
    <n v="73400"/>
    <e v="#N/A"/>
    <x v="3"/>
    <s v="Devuelta"/>
    <s v="Demanda"/>
    <m/>
    <n v="0"/>
    <m/>
    <n v="73400"/>
    <s v="AUTO. SE DEVUELVE LA FACTURA POR QUE NO ENVIARON AUTO. PARAESTE SERVICIO  AANGELA CAMPAZ"/>
  </r>
  <r>
    <n v="890304155"/>
    <s v="Hospital Dptal Psiquiatrico Universitario del Valle"/>
    <s v="HDPH"/>
    <n v="100198083"/>
    <s v="HDPH100198083"/>
    <s v="890304155_HDPH_100198083"/>
    <d v="2023-03-10T07:11:56"/>
    <m/>
    <n v="73400"/>
    <n v="73400"/>
    <e v="#N/A"/>
    <x v="4"/>
    <s v="Finalizada"/>
    <s v="Demanda"/>
    <n v="2201452615"/>
    <n v="73400"/>
    <d v="2023-11-15T00:00:00"/>
    <n v="0"/>
    <m/>
  </r>
  <r>
    <n v="890304155"/>
    <s v="Hospital Dptal Psiquiatrico Universitario del Valle"/>
    <s v="HDPH"/>
    <n v="100198084"/>
    <s v="HDPH100198084"/>
    <s v="890304155_HDPH_100198084"/>
    <d v="2023-03-10T07:11:56"/>
    <m/>
    <n v="73400"/>
    <n v="73400"/>
    <e v="#N/A"/>
    <x v="4"/>
    <s v="Finalizada"/>
    <s v="Demanda"/>
    <n v="2201452615"/>
    <n v="73400"/>
    <d v="2023-11-15T00:00:00"/>
    <n v="0"/>
    <m/>
  </r>
  <r>
    <n v="890304155"/>
    <s v="Hospital Dptal Psiquiatrico Universitario del Valle"/>
    <s v="HDPH"/>
    <n v="100198529"/>
    <s v="HDPH100198529"/>
    <s v="890304155_HDPH_100198529"/>
    <d v="2023-03-14T09:32:43"/>
    <m/>
    <n v="74154"/>
    <n v="74154"/>
    <e v="#N/A"/>
    <x v="3"/>
    <s v="Devuelta"/>
    <s v="Demanda"/>
    <m/>
    <n v="0"/>
    <m/>
    <n v="74154"/>
    <s v="AUTO. SE DEVUELVE LA FACTURA POR QUE NO ENVIARON AUTO.PARA ESTE SERVICIO  ANGELA CAMPAZ"/>
  </r>
  <r>
    <n v="890304155"/>
    <s v="Hospital Dptal Psiquiatrico Universitario del Valle"/>
    <s v="HDPH"/>
    <n v="100198318"/>
    <s v="HDPH100198318"/>
    <s v="890304155_HDPH_100198318"/>
    <d v="2023-03-14T10:39:08"/>
    <m/>
    <n v="302219"/>
    <n v="302219"/>
    <e v="#N/A"/>
    <x v="4"/>
    <s v="Finalizada"/>
    <s v="Demanda"/>
    <n v="2201452615"/>
    <n v="302219"/>
    <d v="2023-11-15T00:00:00"/>
    <n v="0"/>
    <m/>
  </r>
  <r>
    <n v="890304155"/>
    <s v="Hospital Dptal Psiquiatrico Universitario del Valle"/>
    <s v="HDPH"/>
    <n v="100198530"/>
    <s v="HDPH100198530"/>
    <s v="890304155_HDPH_100198530"/>
    <d v="2023-03-15T09:32:44"/>
    <m/>
    <n v="73400"/>
    <n v="73400"/>
    <e v="#N/A"/>
    <x v="3"/>
    <s v="Devuelta"/>
    <s v="Demanda"/>
    <m/>
    <n v="0"/>
    <m/>
    <n v="73400"/>
    <s v="AUTO. SE DEVUELVE LA FACTURA POR QUE NO ENVIARON Auto. paraeste servicio  angela campaz"/>
  </r>
  <r>
    <n v="890304155"/>
    <s v="Hospital Dptal Psiquiatrico Universitario del Valle"/>
    <s v="HDPH"/>
    <n v="100199178"/>
    <s v="HDPH100199178"/>
    <s v="890304155_HDPH_100199178"/>
    <d v="2023-03-21T08:09:02"/>
    <m/>
    <n v="73400"/>
    <n v="73400"/>
    <e v="#N/A"/>
    <x v="3"/>
    <s v="Devuelta"/>
    <s v="Demanda"/>
    <m/>
    <n v="0"/>
    <m/>
    <n v="73400"/>
    <s v="AUTO. SE DEVUELVE LA FACTURA POR QUE NO ENVIARON Auto. paraeste servicio  angela campaz"/>
  </r>
  <r>
    <n v="890304155"/>
    <s v="Hospital Dptal Psiquiatrico Universitario del Valle"/>
    <s v="HDPH"/>
    <n v="100199495"/>
    <s v="HDPH100199495"/>
    <s v="890304155_HDPH_100199495"/>
    <d v="2023-03-22T10:25:02"/>
    <m/>
    <n v="73400"/>
    <n v="73400"/>
    <e v="#N/A"/>
    <x v="4"/>
    <s v="Finalizada"/>
    <s v="Demanda"/>
    <n v="2201452615"/>
    <n v="73400"/>
    <d v="2023-11-15T00:00:00"/>
    <n v="0"/>
    <m/>
  </r>
  <r>
    <n v="890304155"/>
    <s v="Hospital Dptal Psiquiatrico Universitario del Valle"/>
    <s v="HDPH"/>
    <n v="100199522"/>
    <s v="HDPH100199522"/>
    <s v="890304155_HDPH_100199522"/>
    <d v="2023-03-22T10:51:12"/>
    <m/>
    <n v="73400"/>
    <n v="73400"/>
    <e v="#N/A"/>
    <x v="3"/>
    <s v="Devuelta"/>
    <s v="Demanda"/>
    <m/>
    <n v="0"/>
    <m/>
    <n v="73400"/>
    <s v="AUTO. SE DEVUELVE LA FACTURA POR QUE NO ENVIARON AUTO. PARAESTE SERVICIO  ANGELAQ CAMPAZ"/>
  </r>
  <r>
    <n v="890304155"/>
    <s v="Hospital Dptal Psiquiatrico Universitario del Valle"/>
    <s v="HDPH"/>
    <n v="100200041"/>
    <s v="HDPH100200041"/>
    <s v="890304155_HDPH_100200041"/>
    <d v="2023-03-26T08:11:16"/>
    <m/>
    <n v="305908"/>
    <n v="305908"/>
    <e v="#N/A"/>
    <x v="4"/>
    <s v="Finalizada"/>
    <s v="Demanda"/>
    <n v="2201452615"/>
    <n v="305908"/>
    <d v="2023-11-15T00:00:00"/>
    <n v="0"/>
    <m/>
  </r>
  <r>
    <n v="890304155"/>
    <s v="Hospital Dptal Psiquiatrico Universitario del Valle"/>
    <s v="HDPH"/>
    <n v="100200869"/>
    <s v="HDPH100200869"/>
    <s v="890304155_HDPH_100200869"/>
    <d v="2023-03-30T10:38:52"/>
    <m/>
    <n v="73400"/>
    <n v="73400"/>
    <e v="#N/A"/>
    <x v="4"/>
    <s v="Finalizada"/>
    <s v="Demanda"/>
    <n v="2201452615"/>
    <n v="73400"/>
    <d v="2023-11-15T00:00:00"/>
    <n v="0"/>
    <m/>
  </r>
  <r>
    <n v="890304155"/>
    <s v="Hospital Dptal Psiquiatrico Universitario del Valle"/>
    <s v="HDPH"/>
    <n v="100201078"/>
    <s v="HDPH100201078"/>
    <s v="890304155_HDPH_100201078"/>
    <d v="2023-04-02T09:48:46"/>
    <m/>
    <n v="73483"/>
    <n v="73483"/>
    <e v="#N/A"/>
    <x v="0"/>
    <m/>
    <m/>
    <m/>
    <n v="0"/>
    <m/>
    <n v="0"/>
    <m/>
  </r>
  <r>
    <n v="890304155"/>
    <s v="Hospital Dptal Psiquiatrico Universitario del Valle"/>
    <s v="HDPH"/>
    <n v="100201288"/>
    <s v="HDPH100201288"/>
    <s v="890304155_HDPH_100201288"/>
    <d v="2023-04-03T09:48:57"/>
    <m/>
    <n v="76144"/>
    <n v="76144"/>
    <e v="#N/A"/>
    <x v="0"/>
    <m/>
    <m/>
    <m/>
    <n v="0"/>
    <m/>
    <n v="0"/>
    <m/>
  </r>
  <r>
    <n v="890304155"/>
    <s v="Hospital Dptal Psiquiatrico Universitario del Valle"/>
    <s v="HDPH"/>
    <n v="100202769"/>
    <s v="HDPH100202769"/>
    <s v="890304155_HDPH_100202769"/>
    <d v="2023-04-14T09:46:19"/>
    <m/>
    <n v="73400"/>
    <n v="73400"/>
    <e v="#N/A"/>
    <x v="0"/>
    <m/>
    <m/>
    <m/>
    <n v="0"/>
    <m/>
    <n v="0"/>
    <m/>
  </r>
  <r>
    <n v="890304155"/>
    <s v="Hospital Dptal Psiquiatrico Universitario del Valle"/>
    <s v="HDPH"/>
    <n v="100203167"/>
    <s v="HDPH100203167"/>
    <s v="890304155_HDPH_100203167"/>
    <d v="2023-04-18T07:51:44"/>
    <m/>
    <n v="87244"/>
    <n v="87244"/>
    <e v="#N/A"/>
    <x v="0"/>
    <m/>
    <m/>
    <m/>
    <n v="0"/>
    <m/>
    <n v="0"/>
    <m/>
  </r>
  <r>
    <n v="890304155"/>
    <s v="Hospital Dptal Psiquiatrico Universitario del Valle"/>
    <s v="HDPH"/>
    <n v="100203369"/>
    <s v="HDPH100203369"/>
    <s v="890304155_HDPH_100203369"/>
    <d v="2023-04-18T08:45:45"/>
    <m/>
    <n v="73614"/>
    <n v="73614"/>
    <e v="#N/A"/>
    <x v="0"/>
    <m/>
    <m/>
    <m/>
    <n v="0"/>
    <m/>
    <n v="0"/>
    <m/>
  </r>
  <r>
    <n v="890304155"/>
    <s v="Hospital Dptal Psiquiatrico Universitario del Valle"/>
    <s v="HDPH"/>
    <n v="100205047"/>
    <s v="HDPH100205047"/>
    <s v="890304155_HDPH_100205047"/>
    <d v="2023-04-29T07:11:45"/>
    <m/>
    <n v="180057"/>
    <n v="180057"/>
    <e v="#N/A"/>
    <x v="0"/>
    <m/>
    <m/>
    <m/>
    <n v="0"/>
    <m/>
    <n v="0"/>
    <m/>
  </r>
  <r>
    <n v="890304155"/>
    <s v="Hospital Dptal Psiquiatrico Universitario del Valle"/>
    <s v="HDPH"/>
    <n v="100205321"/>
    <s v="HDPH100205321"/>
    <s v="890304155_HDPH_100205321"/>
    <d v="2023-05-03T07:20:04"/>
    <m/>
    <n v="186596"/>
    <n v="186596"/>
    <e v="#N/A"/>
    <x v="0"/>
    <m/>
    <m/>
    <m/>
    <n v="0"/>
    <m/>
    <n v="0"/>
    <m/>
  </r>
  <r>
    <n v="890304155"/>
    <s v="Hospital Dptal Psiquiatrico Universitario del Valle"/>
    <s v="HDPH"/>
    <n v="100205538"/>
    <s v="HDPH100205538"/>
    <s v="890304155_HDPH_100205538"/>
    <d v="2023-05-03T07:54:45"/>
    <m/>
    <n v="296939"/>
    <n v="296939"/>
    <e v="#N/A"/>
    <x v="0"/>
    <m/>
    <m/>
    <m/>
    <n v="0"/>
    <m/>
    <n v="0"/>
    <m/>
  </r>
  <r>
    <n v="890304155"/>
    <s v="Hospital Dptal Psiquiatrico Universitario del Valle"/>
    <s v="HDPH"/>
    <n v="100205917"/>
    <s v="HDPH100205917"/>
    <s v="890304155_HDPH_100205917"/>
    <d v="2023-05-05T07:41:57"/>
    <m/>
    <n v="73400"/>
    <n v="73400"/>
    <e v="#N/A"/>
    <x v="0"/>
    <m/>
    <m/>
    <m/>
    <n v="0"/>
    <m/>
    <n v="0"/>
    <m/>
  </r>
  <r>
    <n v="890304155"/>
    <s v="Hospital Dptal Psiquiatrico Universitario del Valle"/>
    <s v="HDPH"/>
    <n v="100208006"/>
    <s v="HDPH100208006"/>
    <s v="890304155_HDPH_100208006"/>
    <d v="2023-05-19T07:38:43"/>
    <m/>
    <n v="294672"/>
    <n v="294672"/>
    <e v="#N/A"/>
    <x v="0"/>
    <m/>
    <m/>
    <m/>
    <n v="0"/>
    <m/>
    <n v="0"/>
    <m/>
  </r>
  <r>
    <n v="890304155"/>
    <s v="Hospital Dptal Psiquiatrico Universitario del Valle"/>
    <s v="HDPH"/>
    <n v="100208745"/>
    <s v="HDPH100208745"/>
    <s v="890304155_HDPH_100208745"/>
    <d v="2023-05-25T07:33:54"/>
    <m/>
    <n v="73400"/>
    <n v="73400"/>
    <e v="#N/A"/>
    <x v="0"/>
    <m/>
    <m/>
    <m/>
    <n v="0"/>
    <m/>
    <n v="0"/>
    <m/>
  </r>
  <r>
    <n v="890304155"/>
    <s v="Hospital Dptal Psiquiatrico Universitario del Valle"/>
    <s v="HDPH"/>
    <n v="100209642"/>
    <s v="HDPH100209642"/>
    <s v="890304155_HDPH_100209642"/>
    <d v="2023-05-31T08:18:14"/>
    <m/>
    <n v="73400"/>
    <n v="73400"/>
    <e v="#N/A"/>
    <x v="0"/>
    <s v="Para cargar RIPS o soportes"/>
    <s v="Demanda"/>
    <m/>
    <n v="0"/>
    <m/>
    <n v="0"/>
    <m/>
  </r>
  <r>
    <n v="890304155"/>
    <s v="Hospital Dptal Psiquiatrico Universitario del Valle"/>
    <s v="HDPH"/>
    <n v="100209674"/>
    <s v="HDPH100209674"/>
    <s v="890304155_HDPH_100209674"/>
    <d v="2023-06-01T13:57:04"/>
    <m/>
    <n v="73400"/>
    <n v="73400"/>
    <e v="#N/A"/>
    <x v="0"/>
    <s v="Para cargar RIPS o soportes"/>
    <s v="Demanda"/>
    <m/>
    <n v="0"/>
    <m/>
    <n v="0"/>
    <m/>
  </r>
  <r>
    <n v="890304155"/>
    <s v="Hospital Dptal Psiquiatrico Universitario del Valle"/>
    <s v="HDPH"/>
    <n v="100209998"/>
    <s v="HDPH100209998"/>
    <s v="890304155_HDPH_100209998"/>
    <d v="2023-06-03T07:36:27"/>
    <m/>
    <n v="74154"/>
    <n v="74154"/>
    <e v="#N/A"/>
    <x v="0"/>
    <s v="Para cargar RIPS o soportes"/>
    <s v="Demanda"/>
    <m/>
    <n v="0"/>
    <m/>
    <n v="0"/>
    <m/>
  </r>
  <r>
    <n v="890304155"/>
    <s v="Hospital Dptal Psiquiatrico Universitario del Valle"/>
    <s v="HDPH"/>
    <n v="100210065"/>
    <s v="HDPH100210065"/>
    <s v="890304155_HDPH_100210065"/>
    <d v="2023-06-04T07:36:34"/>
    <m/>
    <n v="79843"/>
    <n v="79843"/>
    <e v="#N/A"/>
    <x v="0"/>
    <s v="Para cargar RIPS o soportes"/>
    <s v="Demanda"/>
    <m/>
    <n v="0"/>
    <m/>
    <n v="0"/>
    <m/>
  </r>
  <r>
    <n v="890304155"/>
    <s v="Hospital Dptal Psiquiatrico Universitario del Valle"/>
    <s v="HDPH"/>
    <n v="100210521"/>
    <s v="HDPH100210521"/>
    <s v="890304155_HDPH_100210521"/>
    <d v="2023-06-07T07:25:28"/>
    <m/>
    <n v="356430"/>
    <n v="356430"/>
    <e v="#N/A"/>
    <x v="0"/>
    <s v="Para cargar RIPS o soportes"/>
    <s v="Demanda"/>
    <m/>
    <n v="0"/>
    <m/>
    <n v="0"/>
    <m/>
  </r>
  <r>
    <n v="890304155"/>
    <s v="Hospital Dptal Psiquiatrico Universitario del Valle"/>
    <s v="HDPH"/>
    <n v="100211072"/>
    <s v="HDPH100211072"/>
    <s v="890304155_HDPH_100211072"/>
    <d v="2023-06-09T07:46:44"/>
    <m/>
    <n v="299921"/>
    <n v="299921"/>
    <e v="#N/A"/>
    <x v="0"/>
    <s v="Para cargar RIPS o soportes"/>
    <s v="Demanda"/>
    <m/>
    <n v="0"/>
    <m/>
    <n v="0"/>
    <m/>
  </r>
  <r>
    <n v="890304155"/>
    <s v="Hospital Dptal Psiquiatrico Universitario del Valle"/>
    <s v="HDPH"/>
    <n v="100211075"/>
    <s v="HDPH100211075"/>
    <s v="890304155_HDPH_100211075"/>
    <d v="2023-06-09T07:46:45"/>
    <m/>
    <n v="293308"/>
    <n v="293308"/>
    <e v="#N/A"/>
    <x v="0"/>
    <s v="Para cargar RIPS o soportes"/>
    <s v="Demanda"/>
    <m/>
    <n v="0"/>
    <m/>
    <n v="0"/>
    <m/>
  </r>
  <r>
    <n v="890304155"/>
    <s v="Hospital Dptal Psiquiatrico Universitario del Valle"/>
    <s v="HDPH"/>
    <n v="100211096"/>
    <s v="HDPH100211096"/>
    <s v="890304155_HDPH_100211096"/>
    <d v="2023-06-10T07:46:47"/>
    <m/>
    <n v="73483"/>
    <n v="73483"/>
    <e v="#N/A"/>
    <x v="0"/>
    <m/>
    <m/>
    <m/>
    <n v="0"/>
    <m/>
    <n v="0"/>
    <m/>
  </r>
  <r>
    <n v="890304155"/>
    <s v="Hospital Dptal Psiquiatrico Universitario del Valle"/>
    <s v="HDPH"/>
    <n v="100212278"/>
    <s v="HDPH100212278"/>
    <s v="890304155_HDPH_100212278"/>
    <d v="2023-06-21T09:53:09"/>
    <m/>
    <n v="73400"/>
    <n v="73400"/>
    <e v="#N/A"/>
    <x v="0"/>
    <s v="Para cargar RIPS o soportes"/>
    <s v="Demanda"/>
    <m/>
    <n v="0"/>
    <m/>
    <n v="0"/>
    <m/>
  </r>
  <r>
    <n v="890304155"/>
    <s v="Hospital Dptal Psiquiatrico Universitario del Valle"/>
    <s v="HDPH"/>
    <n v="100213693"/>
    <s v="HDPH100213693"/>
    <s v="890304155_HDPH_100213693"/>
    <d v="2023-06-29T13:28:48"/>
    <m/>
    <n v="73400"/>
    <n v="73400"/>
    <e v="#N/A"/>
    <x v="0"/>
    <s v="Para cargar RIPS o soportes"/>
    <s v="Demanda"/>
    <m/>
    <n v="0"/>
    <m/>
    <n v="0"/>
    <m/>
  </r>
  <r>
    <n v="890304155"/>
    <s v="Hospital Dptal Psiquiatrico Universitario del Valle"/>
    <s v="HDPH"/>
    <n v="100213898"/>
    <s v="HDPH100213898"/>
    <s v="890304155_HDPH_100213898"/>
    <d v="2023-06-30T13:30:37"/>
    <m/>
    <n v="73400"/>
    <n v="73400"/>
    <e v="#N/A"/>
    <x v="0"/>
    <s v="Para cargar RIPS o soportes"/>
    <s v="Demanda"/>
    <m/>
    <n v="0"/>
    <m/>
    <n v="0"/>
    <m/>
  </r>
  <r>
    <n v="890304155"/>
    <s v="Hospital Dptal Psiquiatrico Universitario del Valle"/>
    <s v="HDPH"/>
    <n v="100213912"/>
    <s v="HDPH100213912"/>
    <s v="890304155_HDPH_100213912"/>
    <d v="2023-07-01T09:09:42"/>
    <m/>
    <n v="73400"/>
    <n v="73400"/>
    <e v="#N/A"/>
    <x v="0"/>
    <s v="Para cargar RIPS o soportes"/>
    <s v="Demanda"/>
    <m/>
    <n v="0"/>
    <m/>
    <n v="0"/>
    <m/>
  </r>
  <r>
    <n v="890304155"/>
    <s v="Hospital Dptal Psiquiatrico Universitario del Valle"/>
    <s v="HDPH"/>
    <n v="100213941"/>
    <s v="HDPH100213941"/>
    <s v="890304155_HDPH_100213941"/>
    <d v="2023-07-02T09:09:48"/>
    <m/>
    <n v="296618"/>
    <n v="296618"/>
    <e v="#N/A"/>
    <x v="0"/>
    <s v="Para cargar RIPS o soportes"/>
    <s v="Demanda"/>
    <m/>
    <n v="0"/>
    <m/>
    <n v="0"/>
    <m/>
  </r>
  <r>
    <n v="890304155"/>
    <s v="Hospital Dptal Psiquiatrico Universitario del Valle"/>
    <s v="HDPH"/>
    <n v="100214279"/>
    <s v="HDPH100214279"/>
    <s v="890304155_HDPH_100214279"/>
    <d v="2023-07-05T07:39:24"/>
    <m/>
    <n v="78724"/>
    <n v="78724"/>
    <e v="#N/A"/>
    <x v="0"/>
    <s v="Para cargar RIPS o soportes"/>
    <s v="Demanda"/>
    <m/>
    <n v="0"/>
    <m/>
    <n v="0"/>
    <m/>
  </r>
  <r>
    <n v="890304155"/>
    <s v="Hospital Dptal Psiquiatrico Universitario del Valle"/>
    <s v="HDPH"/>
    <n v="100214779"/>
    <s v="HDPH100214779"/>
    <s v="890304155_HDPH_100214779"/>
    <d v="2023-07-07T07:43:51"/>
    <m/>
    <n v="521819"/>
    <n v="521819"/>
    <e v="#N/A"/>
    <x v="0"/>
    <s v="Para cargar RIPS o soportes"/>
    <s v="Demanda"/>
    <m/>
    <n v="0"/>
    <m/>
    <n v="0"/>
    <m/>
  </r>
  <r>
    <n v="890304155"/>
    <s v="Hospital Dptal Psiquiatrico Universitario del Valle"/>
    <s v="HDPH"/>
    <n v="100214596"/>
    <s v="HDPH100214596"/>
    <s v="890304155_HDPH_100214596"/>
    <d v="2023-07-07T07:44:02"/>
    <m/>
    <n v="74437"/>
    <n v="74437"/>
    <e v="#N/A"/>
    <x v="0"/>
    <s v="Para cargar RIPS o soportes"/>
    <s v="Demanda"/>
    <m/>
    <n v="0"/>
    <m/>
    <n v="0"/>
    <m/>
  </r>
  <r>
    <n v="890304155"/>
    <s v="Hospital Dptal Psiquiatrico Universitario del Valle"/>
    <s v="HDPH"/>
    <n v="100215645"/>
    <s v="HDPH100215645"/>
    <s v="890304155_HDPH_100215645"/>
    <d v="2023-07-13T08:22:36"/>
    <m/>
    <n v="83749"/>
    <n v="83749"/>
    <e v="#N/A"/>
    <x v="0"/>
    <s v="Para cargar RIPS o soportes"/>
    <s v="Demanda"/>
    <m/>
    <n v="0"/>
    <m/>
    <n v="0"/>
    <m/>
  </r>
  <r>
    <n v="890304155"/>
    <s v="Hospital Dptal Psiquiatrico Universitario del Valle"/>
    <s v="HDPH"/>
    <n v="100215646"/>
    <s v="HDPH100215646"/>
    <s v="890304155_HDPH_100215646"/>
    <d v="2023-07-13T08:22:37"/>
    <m/>
    <n v="73400"/>
    <n v="73400"/>
    <e v="#N/A"/>
    <x v="0"/>
    <s v="Para cargar RIPS o soportes"/>
    <s v="Demanda"/>
    <m/>
    <n v="0"/>
    <m/>
    <n v="0"/>
    <m/>
  </r>
  <r>
    <n v="890304155"/>
    <s v="Hospital Dptal Psiquiatrico Universitario del Valle"/>
    <s v="HDPH"/>
    <n v="100215878"/>
    <s v="HDPH100215878"/>
    <s v="890304155_HDPH_100215878"/>
    <d v="2023-07-15T07:36:43"/>
    <m/>
    <n v="74154"/>
    <n v="74154"/>
    <e v="#N/A"/>
    <x v="0"/>
    <s v="Para cargar RIPS o soportes"/>
    <s v="Demanda"/>
    <m/>
    <n v="0"/>
    <m/>
    <n v="0"/>
    <m/>
  </r>
  <r>
    <n v="890304155"/>
    <s v="Hospital Dptal Psiquiatrico Universitario del Valle"/>
    <s v="HDPH"/>
    <n v="100216560"/>
    <s v="HDPH100216560"/>
    <s v="890304155_HDPH_100216560"/>
    <d v="2023-07-20T07:26:29"/>
    <m/>
    <n v="84454"/>
    <n v="84454"/>
    <e v="#N/A"/>
    <x v="0"/>
    <s v="Para cargar RIPS o soportes"/>
    <s v="Demanda"/>
    <m/>
    <n v="0"/>
    <m/>
    <n v="0"/>
    <m/>
  </r>
  <r>
    <n v="890304155"/>
    <s v="Hospital Dptal Psiquiatrico Universitario del Valle"/>
    <s v="HDPH"/>
    <n v="100216786"/>
    <s v="HDPH100216786"/>
    <s v="890304155_HDPH_100216786"/>
    <d v="2023-07-23T07:46:16"/>
    <m/>
    <n v="73400"/>
    <n v="73400"/>
    <e v="#N/A"/>
    <x v="0"/>
    <s v="Para cargar RIPS o soportes"/>
    <s v="Demanda"/>
    <m/>
    <n v="0"/>
    <m/>
    <n v="0"/>
    <m/>
  </r>
  <r>
    <n v="890304155"/>
    <s v="Hospital Dptal Psiquiatrico Universitario del Valle"/>
    <s v="HDPH"/>
    <n v="100217046"/>
    <s v="HDPH100217046"/>
    <s v="890304155_HDPH_100217046"/>
    <d v="2023-07-24T07:53:17"/>
    <m/>
    <n v="73400"/>
    <n v="73400"/>
    <e v="#N/A"/>
    <x v="0"/>
    <s v="Para cargar RIPS o soportes"/>
    <s v="Demanda"/>
    <m/>
    <n v="0"/>
    <m/>
    <n v="0"/>
    <m/>
  </r>
  <r>
    <n v="890304155"/>
    <s v="Hospital Dptal Psiquiatrico Universitario del Valle"/>
    <s v="HDPH"/>
    <n v="100217475"/>
    <s v="HDPH100217475"/>
    <s v="890304155_HDPH_100217475"/>
    <d v="2023-07-27T09:35:19"/>
    <m/>
    <n v="86579"/>
    <n v="86579"/>
    <e v="#N/A"/>
    <x v="0"/>
    <s v="Para cargar RIPS o soportes"/>
    <s v="Demanda"/>
    <m/>
    <n v="0"/>
    <m/>
    <n v="0"/>
    <m/>
  </r>
  <r>
    <n v="890304155"/>
    <s v="Hospital Dptal Psiquiatrico Universitario del Valle"/>
    <s v="HDPH"/>
    <n v="100219022"/>
    <s v="HDPH100219022"/>
    <s v="890304155_HDPH_100219022"/>
    <d v="2023-08-04T07:09:32"/>
    <m/>
    <n v="73400"/>
    <n v="73400"/>
    <e v="#N/A"/>
    <x v="0"/>
    <s v="Para cargar RIPS o soportes"/>
    <s v="Demanda"/>
    <m/>
    <n v="0"/>
    <m/>
    <n v="0"/>
    <m/>
  </r>
  <r>
    <n v="890304155"/>
    <s v="Hospital Dptal Psiquiatrico Universitario del Valle"/>
    <s v="HDPH"/>
    <n v="100218854"/>
    <s v="HDPH100218854"/>
    <s v="890304155_HDPH_100218854"/>
    <d v="2023-08-04T07:30:40"/>
    <m/>
    <n v="73400"/>
    <n v="73400"/>
    <e v="#N/A"/>
    <x v="0"/>
    <s v="Para cargar RIPS o soportes"/>
    <s v="Demanda"/>
    <m/>
    <n v="0"/>
    <m/>
    <n v="0"/>
    <m/>
  </r>
  <r>
    <n v="890304155"/>
    <s v="Hospital Dptal Psiquiatrico Universitario del Valle"/>
    <s v="HDPH"/>
    <n v="100220327"/>
    <s v="HDPH100220327"/>
    <s v="890304155_HDPH_100220327"/>
    <d v="2023-08-15T07:56:26"/>
    <m/>
    <n v="73400"/>
    <n v="73400"/>
    <e v="#N/A"/>
    <x v="0"/>
    <s v="Para cargar RIPS o soportes"/>
    <s v="Demanda"/>
    <m/>
    <n v="0"/>
    <m/>
    <n v="0"/>
    <m/>
  </r>
  <r>
    <n v="890304155"/>
    <s v="Hospital Dptal Psiquiatrico Universitario del Valle"/>
    <s v="HDPH"/>
    <n v="100220546"/>
    <s v="HDPH100220546"/>
    <s v="890304155_HDPH_100220546"/>
    <d v="2023-08-17T07:36:34"/>
    <m/>
    <n v="87254"/>
    <n v="87254"/>
    <e v="#N/A"/>
    <x v="0"/>
    <s v="Para cargar RIPS o soportes"/>
    <s v="Demanda"/>
    <m/>
    <n v="0"/>
    <m/>
    <n v="0"/>
    <m/>
  </r>
  <r>
    <n v="890304155"/>
    <s v="Hospital Dptal Psiquiatrico Universitario del Valle"/>
    <s v="HDPH"/>
    <n v="100221662"/>
    <s v="HDPH100221662"/>
    <s v="890304155_HDPH_100221662"/>
    <d v="2023-08-24T07:33:01"/>
    <m/>
    <n v="73400"/>
    <n v="73400"/>
    <e v="#N/A"/>
    <x v="0"/>
    <s v="Para cargar RIPS o soportes"/>
    <s v="Demanda"/>
    <m/>
    <n v="0"/>
    <m/>
    <n v="0"/>
    <m/>
  </r>
  <r>
    <n v="890304155"/>
    <s v="Hospital Dptal Psiquiatrico Universitario del Valle"/>
    <s v="HDPH"/>
    <n v="100221460"/>
    <s v="HDPH100221460"/>
    <s v="890304155_HDPH_100221460"/>
    <d v="2023-08-24T14:06:47"/>
    <m/>
    <n v="73927"/>
    <n v="73927"/>
    <e v="#N/A"/>
    <x v="0"/>
    <s v="Para cargar RIPS o soportes"/>
    <s v="Demanda"/>
    <m/>
    <n v="0"/>
    <m/>
    <n v="0"/>
    <m/>
  </r>
  <r>
    <n v="890304155"/>
    <s v="Hospital Dptal Psiquiatrico Universitario del Valle"/>
    <s v="HDPH"/>
    <n v="100223744"/>
    <s v="HDPH100223744"/>
    <s v="890304155_HDPH_100223744"/>
    <d v="2023-09-07T08:21:37"/>
    <m/>
    <n v="73400"/>
    <n v="73400"/>
    <e v="#N/A"/>
    <x v="0"/>
    <s v="Para cargar RIPS o soportes"/>
    <s v="Demanda"/>
    <m/>
    <n v="0"/>
    <m/>
    <n v="0"/>
    <m/>
  </r>
  <r>
    <n v="890304155"/>
    <s v="Hospital Dptal Psiquiatrico Universitario del Valle"/>
    <s v="HDPH"/>
    <n v="100224107"/>
    <s v="HDPH100224107"/>
    <s v="890304155_HDPH_100224107"/>
    <d v="2023-09-11T07:40:15"/>
    <m/>
    <n v="73400"/>
    <n v="73400"/>
    <e v="#N/A"/>
    <x v="0"/>
    <s v="Para cargar RIPS o soportes"/>
    <s v="Demanda"/>
    <m/>
    <n v="0"/>
    <m/>
    <n v="0"/>
    <m/>
  </r>
  <r>
    <n v="890304155"/>
    <s v="Hospital Dptal Psiquiatrico Universitario del Valle"/>
    <s v="HDPH"/>
    <n v="100224723"/>
    <s v="HDPH100224723"/>
    <s v="890304155_HDPH_100224723"/>
    <d v="2023-09-13T14:53:45"/>
    <m/>
    <n v="73400"/>
    <n v="73400"/>
    <e v="#N/A"/>
    <x v="0"/>
    <s v="Para cargar RIPS o soportes"/>
    <s v="Demanda"/>
    <m/>
    <n v="0"/>
    <m/>
    <n v="0"/>
    <m/>
  </r>
  <r>
    <n v="890304155"/>
    <s v="Hospital Dptal Psiquiatrico Universitario del Valle"/>
    <s v="HDPH"/>
    <n v="100226130"/>
    <s v="HDPH100226130"/>
    <s v="890304155_HDPH_100226130"/>
    <d v="2023-09-22T07:38:06"/>
    <m/>
    <n v="73400"/>
    <n v="73400"/>
    <e v="#N/A"/>
    <x v="0"/>
    <s v="Para cargar RIPS o soportes"/>
    <s v="Demanda"/>
    <m/>
    <n v="0"/>
    <m/>
    <n v="0"/>
    <m/>
  </r>
  <r>
    <n v="890304155"/>
    <s v="Hospital Dptal Psiquiatrico Universitario del Valle"/>
    <s v="HDPH"/>
    <n v="100226190"/>
    <s v="HDPH100226190"/>
    <s v="890304155_HDPH_100226190"/>
    <d v="2023-09-23T07:38:27"/>
    <m/>
    <n v="73400"/>
    <n v="73400"/>
    <e v="#N/A"/>
    <x v="0"/>
    <s v="Para cargar RIPS o soportes"/>
    <s v="Demanda"/>
    <m/>
    <n v="0"/>
    <m/>
    <n v="0"/>
    <m/>
  </r>
  <r>
    <n v="890304155"/>
    <s v="Hospital Dptal Psiquiatrico Universitario del Valle"/>
    <s v="HDPH"/>
    <n v="100226205"/>
    <s v="HDPH100226205"/>
    <s v="890304155_HDPH_100226205"/>
    <d v="2023-09-25T07:38:29"/>
    <m/>
    <n v="86420"/>
    <n v="86420"/>
    <e v="#N/A"/>
    <x v="0"/>
    <s v="Para cargar RIPS o soportes"/>
    <s v="Demanda"/>
    <m/>
    <n v="0"/>
    <m/>
    <n v="0"/>
    <m/>
  </r>
  <r>
    <n v="890304155"/>
    <s v="Hospital Dptal Psiquiatrico Universitario del Valle"/>
    <s v="HDPH"/>
    <n v="100226778"/>
    <s v="HDPH100226778"/>
    <s v="890304155_HDPH_100226778"/>
    <d v="2023-09-27T08:12:09"/>
    <m/>
    <n v="294375"/>
    <n v="294375"/>
    <e v="#N/A"/>
    <x v="0"/>
    <s v="Para cargar RIPS o soportes"/>
    <s v="Demanda"/>
    <m/>
    <n v="0"/>
    <m/>
    <n v="0"/>
    <m/>
  </r>
  <r>
    <n v="890304155"/>
    <s v="Hospital Dptal Psiquiatrico Universitario del Valle"/>
    <s v="HDPH"/>
    <n v="100226894"/>
    <s v="HDPH100226894"/>
    <s v="890304155_HDPH_100226894"/>
    <d v="2023-09-27T08:13:43"/>
    <m/>
    <n v="73400"/>
    <n v="73400"/>
    <e v="#N/A"/>
    <x v="0"/>
    <s v="Para cargar RIPS o soportes"/>
    <s v="Demanda"/>
    <m/>
    <n v="0"/>
    <m/>
    <n v="0"/>
    <m/>
  </r>
  <r>
    <n v="890304155"/>
    <s v="Hospital Dptal Psiquiatrico Universitario del Valle"/>
    <s v="HDPH"/>
    <n v="100228034"/>
    <s v="HDPH100228034"/>
    <s v="890304155_HDPH_100228034"/>
    <d v="2023-10-04T08:00:55"/>
    <m/>
    <n v="73400"/>
    <n v="73400"/>
    <e v="#N/A"/>
    <x v="0"/>
    <s v="Para cargar RIPS o soportes"/>
    <s v="Demanda"/>
    <m/>
    <n v="0"/>
    <m/>
    <n v="0"/>
    <m/>
  </r>
  <r>
    <n v="890304155"/>
    <s v="Hospital Dptal Psiquiatrico Universitario del Valle"/>
    <s v="HDPH"/>
    <n v="100228392"/>
    <s v="HDPH100228392"/>
    <s v="890304155_HDPH_100228392"/>
    <d v="2023-10-06T08:02:02"/>
    <m/>
    <n v="84861"/>
    <n v="84861"/>
    <e v="#N/A"/>
    <x v="0"/>
    <s v="Para cargar RIPS o soportes"/>
    <s v="Demanda"/>
    <m/>
    <n v="0"/>
    <m/>
    <n v="0"/>
    <m/>
  </r>
  <r>
    <n v="890304155"/>
    <s v="Hospital Dptal Psiquiatrico Universitario del Valle"/>
    <s v="HDPH"/>
    <n v="100228438"/>
    <s v="HDPH100228438"/>
    <s v="890304155_HDPH_100228438"/>
    <d v="2023-10-07T08:02:21"/>
    <m/>
    <n v="73400"/>
    <n v="73400"/>
    <e v="#N/A"/>
    <x v="0"/>
    <s v="Para cargar RIPS o soportes"/>
    <s v="Demanda"/>
    <m/>
    <n v="0"/>
    <m/>
    <n v="0"/>
    <m/>
  </r>
  <r>
    <n v="890304155"/>
    <s v="Hospital Dptal Psiquiatrico Universitario del Valle"/>
    <s v="HDPH"/>
    <n v="100228629"/>
    <s v="HDPH100228629"/>
    <s v="890304155_HDPH_100228629"/>
    <d v="2023-10-09T07:37:24"/>
    <m/>
    <n v="303232"/>
    <n v="303232"/>
    <e v="#N/A"/>
    <x v="0"/>
    <s v="Para cargar RIPS o soportes"/>
    <s v="Demanda"/>
    <m/>
    <n v="0"/>
    <m/>
    <n v="0"/>
    <m/>
  </r>
  <r>
    <n v="890304155"/>
    <s v="Hospital Dptal Psiquiatrico Universitario del Valle"/>
    <s v="HDPH"/>
    <n v="100228812"/>
    <s v="HDPH100228812"/>
    <s v="890304155_HDPH_100228812"/>
    <d v="2023-10-11T08:45:30"/>
    <m/>
    <n v="73400"/>
    <n v="73400"/>
    <e v="#N/A"/>
    <x v="0"/>
    <s v="Para cargar RIPS o soportes"/>
    <s v="Demanda"/>
    <m/>
    <n v="0"/>
    <m/>
    <n v="0"/>
    <m/>
  </r>
  <r>
    <n v="890304155"/>
    <s v="Hospital Dptal Psiquiatrico Universitario del Valle"/>
    <s v="HDPH"/>
    <n v="100229349"/>
    <s v="HDPH100229349"/>
    <s v="890304155_HDPH_100229349"/>
    <d v="2023-10-13T08:59:22"/>
    <m/>
    <n v="393807"/>
    <n v="393807"/>
    <e v="#N/A"/>
    <x v="0"/>
    <s v="Para cargar RIPS o soportes"/>
    <s v="Demanda"/>
    <m/>
    <n v="0"/>
    <m/>
    <n v="0"/>
    <m/>
  </r>
  <r>
    <n v="890304155"/>
    <s v="Hospital Dptal Psiquiatrico Universitario del Valle"/>
    <s v="HDPH"/>
    <n v="100229552"/>
    <s v="HDPH100229552"/>
    <s v="890304155_HDPH_100229552"/>
    <d v="2023-10-17T09:06:39"/>
    <m/>
    <n v="73400"/>
    <n v="73400"/>
    <e v="#N/A"/>
    <x v="0"/>
    <s v="Para cargar RIPS o soportes"/>
    <s v="Demanda"/>
    <m/>
    <n v="0"/>
    <m/>
    <n v="0"/>
    <m/>
  </r>
  <r>
    <n v="890304155"/>
    <s v="Hospital Dptal Psiquiatrico Universitario del Valle"/>
    <s v="HDPH"/>
    <n v="100229563"/>
    <s v="HDPH100229563"/>
    <s v="890304155_HDPH_100229563"/>
    <d v="2023-10-17T09:06:50"/>
    <m/>
    <n v="73400"/>
    <n v="73400"/>
    <e v="#N/A"/>
    <x v="0"/>
    <s v="Para cargar RIPS o soportes"/>
    <s v="Demanda"/>
    <m/>
    <n v="0"/>
    <m/>
    <n v="0"/>
    <m/>
  </r>
  <r>
    <n v="890304155"/>
    <s v="Hospital Dptal Psiquiatrico Universitario del Valle"/>
    <s v="HDPH"/>
    <n v="100229988"/>
    <s v="HDPH100229988"/>
    <s v="890304155_HDPH_100229988"/>
    <d v="2023-10-19T07:47:44"/>
    <m/>
    <n v="73400"/>
    <n v="73400"/>
    <e v="#N/A"/>
    <x v="0"/>
    <s v="Para cargar RIPS o soportes"/>
    <s v="Demanda"/>
    <m/>
    <n v="0"/>
    <m/>
    <n v="0"/>
    <m/>
  </r>
  <r>
    <n v="890304155"/>
    <s v="Hospital Dptal Psiquiatrico Universitario del Valle"/>
    <s v="HDPH"/>
    <n v="100229707"/>
    <s v="HDPH100229707"/>
    <s v="890304155_HDPH_100229707"/>
    <d v="2023-10-19T14:16:30"/>
    <m/>
    <n v="122623"/>
    <n v="122623"/>
    <e v="#N/A"/>
    <x v="0"/>
    <s v="Para cargar RIPS o soportes"/>
    <s v="Demanda"/>
    <m/>
    <n v="0"/>
    <m/>
    <n v="0"/>
    <m/>
  </r>
  <r>
    <n v="890304155"/>
    <s v="Hospital Dptal Psiquiatrico Universitario del Valle"/>
    <s v="HDPH"/>
    <n v="100230205"/>
    <s v="HDPH100230205"/>
    <s v="890304155_HDPH_100230205"/>
    <d v="2023-10-21T07:54:22"/>
    <m/>
    <n v="73400"/>
    <n v="73400"/>
    <e v="#N/A"/>
    <x v="0"/>
    <s v="Para cargar RIPS o soportes"/>
    <s v="Demanda"/>
    <m/>
    <n v="0"/>
    <m/>
    <n v="0"/>
    <m/>
  </r>
  <r>
    <n v="890304155"/>
    <s v="Hospital Dptal Psiquiatrico Universitario del Valle"/>
    <s v="HDPH"/>
    <n v="100231394"/>
    <s v="HDPH100231394"/>
    <s v="890304155_HDPH_100231394"/>
    <d v="2023-10-27T08:09:06"/>
    <m/>
    <n v="291883"/>
    <n v="291883"/>
    <e v="#N/A"/>
    <x v="0"/>
    <s v="Para cargar RIPS o soportes"/>
    <s v="Demanda"/>
    <m/>
    <n v="0"/>
    <m/>
    <n v="0"/>
    <m/>
  </r>
  <r>
    <n v="890304155"/>
    <s v="Hospital Dptal Psiquiatrico Universitario del Valle"/>
    <s v="HDPH"/>
    <n v="100231391"/>
    <s v="HDPH100231391"/>
    <s v="890304155_HDPH_100231391"/>
    <d v="2023-10-27T08:09:06"/>
    <m/>
    <n v="74971"/>
    <n v="74971"/>
    <e v="#N/A"/>
    <x v="0"/>
    <s v="Para cargar RIPS o soportes"/>
    <s v="Demanda"/>
    <m/>
    <n v="0"/>
    <m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0" cacheId="6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10" firstHeaderRow="0" firstDataRow="1" firstDataCol="1"/>
  <pivotFields count="19">
    <pivotField showAll="0"/>
    <pivotField showAll="0"/>
    <pivotField showAll="0"/>
    <pivotField showAll="0"/>
    <pivotField showAll="0"/>
    <pivotField showAll="0"/>
    <pivotField numFmtId="14" showAll="0"/>
    <pivotField showAll="0"/>
    <pivotField numFmtId="41" showAll="0"/>
    <pivotField dataField="1" numFmtId="41" showAll="0"/>
    <pivotField showAll="0"/>
    <pivotField axis="axisRow" showAll="0">
      <items count="7">
        <item x="1"/>
        <item x="4"/>
        <item x="2"/>
        <item x="3"/>
        <item x="0"/>
        <item x="5"/>
        <item t="default"/>
      </items>
    </pivotField>
    <pivotField showAll="0"/>
    <pivotField showAll="0"/>
    <pivotField showAll="0"/>
    <pivotField numFmtId="41" showAll="0"/>
    <pivotField showAll="0"/>
    <pivotField numFmtId="41" showAll="0"/>
    <pivotField showAll="0"/>
  </pivotFields>
  <rowFields count="1">
    <field x="1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9" subtotal="count" baseField="11" baseItem="0"/>
    <dataField name=" SUMA SALDO IPS" fld="9" baseField="0" baseItem="0" numFmtId="41"/>
  </dataFields>
  <formats count="1"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235"/>
  <sheetViews>
    <sheetView showGridLines="0" zoomScale="120" zoomScaleNormal="120" workbookViewId="0">
      <selection sqref="A1:H216"/>
    </sheetView>
  </sheetViews>
  <sheetFormatPr baseColWidth="10" defaultRowHeight="15" x14ac:dyDescent="0.25"/>
  <cols>
    <col min="1" max="1" width="11.42578125" style="1"/>
    <col min="2" max="2" width="45.28515625" style="1" customWidth="1"/>
    <col min="3" max="3" width="10" style="1" customWidth="1"/>
    <col min="4" max="4" width="11" style="1" customWidth="1"/>
    <col min="5" max="5" width="17" style="1" customWidth="1"/>
    <col min="6" max="6" width="13.5703125" style="1" customWidth="1"/>
    <col min="7" max="7" width="12.140625" style="6" customWidth="1"/>
    <col min="8" max="8" width="13.5703125" style="1" customWidth="1"/>
    <col min="9" max="9" width="15.7109375" style="1" bestFit="1" customWidth="1"/>
    <col min="10" max="10" width="11.42578125" style="1" customWidth="1"/>
    <col min="11" max="11" width="14.85546875" style="1" customWidth="1"/>
  </cols>
  <sheetData>
    <row r="1" spans="1:11" s="3" customFormat="1" ht="30" x14ac:dyDescent="0.25">
      <c r="A1" s="2" t="s">
        <v>5</v>
      </c>
      <c r="B1" s="2" t="s">
        <v>7</v>
      </c>
      <c r="C1" s="2" t="s">
        <v>0</v>
      </c>
      <c r="D1" s="2" t="s">
        <v>12</v>
      </c>
      <c r="E1" s="2" t="s">
        <v>1</v>
      </c>
      <c r="F1" s="2" t="s">
        <v>2</v>
      </c>
      <c r="G1" s="5" t="s">
        <v>3</v>
      </c>
      <c r="H1" s="2" t="s">
        <v>4</v>
      </c>
      <c r="I1" s="2" t="s">
        <v>6</v>
      </c>
      <c r="J1" s="2" t="s">
        <v>8</v>
      </c>
      <c r="K1" s="2" t="s">
        <v>9</v>
      </c>
    </row>
    <row r="2" spans="1:11" x14ac:dyDescent="0.25">
      <c r="A2" s="1">
        <v>890304155</v>
      </c>
      <c r="B2" s="1" t="s">
        <v>10</v>
      </c>
      <c r="C2" s="1" t="s">
        <v>13</v>
      </c>
      <c r="D2" s="9">
        <v>106230</v>
      </c>
      <c r="E2" s="4">
        <v>40414</v>
      </c>
      <c r="G2" s="6">
        <v>352248</v>
      </c>
      <c r="H2" s="6">
        <v>-27511</v>
      </c>
      <c r="I2" s="7" t="s">
        <v>14</v>
      </c>
      <c r="J2" s="7" t="s">
        <v>11</v>
      </c>
      <c r="K2" s="10" t="s">
        <v>15</v>
      </c>
    </row>
    <row r="3" spans="1:11" x14ac:dyDescent="0.25">
      <c r="A3" s="1">
        <v>890304155</v>
      </c>
      <c r="B3" s="1" t="s">
        <v>10</v>
      </c>
      <c r="C3" s="1" t="s">
        <v>13</v>
      </c>
      <c r="D3" s="9">
        <v>277</v>
      </c>
      <c r="E3" s="4">
        <v>40451</v>
      </c>
      <c r="G3" s="6">
        <v>609420</v>
      </c>
      <c r="H3" s="6">
        <v>609420</v>
      </c>
      <c r="I3" s="7" t="s">
        <v>14</v>
      </c>
      <c r="J3" s="7" t="s">
        <v>11</v>
      </c>
      <c r="K3" s="10" t="s">
        <v>15</v>
      </c>
    </row>
    <row r="4" spans="1:11" x14ac:dyDescent="0.25">
      <c r="A4" s="1">
        <v>890304155</v>
      </c>
      <c r="B4" s="1" t="s">
        <v>10</v>
      </c>
      <c r="C4" s="1" t="s">
        <v>13</v>
      </c>
      <c r="D4" s="9">
        <v>527</v>
      </c>
      <c r="E4" s="4">
        <v>40451</v>
      </c>
      <c r="G4" s="6">
        <v>603604</v>
      </c>
      <c r="H4" s="6">
        <v>341700</v>
      </c>
      <c r="I4" s="7" t="s">
        <v>14</v>
      </c>
      <c r="J4" s="7" t="s">
        <v>11</v>
      </c>
      <c r="K4" s="10" t="s">
        <v>15</v>
      </c>
    </row>
    <row r="5" spans="1:11" x14ac:dyDescent="0.25">
      <c r="A5" s="1">
        <v>890304155</v>
      </c>
      <c r="B5" s="1" t="s">
        <v>10</v>
      </c>
      <c r="C5" s="1" t="s">
        <v>13</v>
      </c>
      <c r="D5" s="9">
        <v>119405</v>
      </c>
      <c r="E5" s="4">
        <v>40532</v>
      </c>
      <c r="G5" s="6">
        <v>189366</v>
      </c>
      <c r="H5" s="6">
        <v>189366</v>
      </c>
      <c r="I5" s="7" t="s">
        <v>14</v>
      </c>
      <c r="J5" s="7" t="s">
        <v>11</v>
      </c>
      <c r="K5" s="10" t="s">
        <v>15</v>
      </c>
    </row>
    <row r="6" spans="1:11" x14ac:dyDescent="0.25">
      <c r="A6" s="1">
        <v>890304155</v>
      </c>
      <c r="B6" s="1" t="s">
        <v>10</v>
      </c>
      <c r="C6" s="1" t="s">
        <v>13</v>
      </c>
      <c r="D6" s="9">
        <v>799</v>
      </c>
      <c r="E6" s="4">
        <v>40633</v>
      </c>
      <c r="G6" s="6">
        <v>238800</v>
      </c>
      <c r="H6" s="6">
        <v>179100</v>
      </c>
      <c r="I6" s="7" t="s">
        <v>14</v>
      </c>
      <c r="J6" s="7" t="s">
        <v>11</v>
      </c>
      <c r="K6" s="1" t="s">
        <v>15</v>
      </c>
    </row>
    <row r="7" spans="1:11" x14ac:dyDescent="0.25">
      <c r="A7" s="1">
        <v>890304155</v>
      </c>
      <c r="B7" s="1" t="s">
        <v>10</v>
      </c>
      <c r="C7" s="1" t="s">
        <v>13</v>
      </c>
      <c r="D7" s="9">
        <v>846</v>
      </c>
      <c r="E7" s="4">
        <v>40662</v>
      </c>
      <c r="G7" s="6">
        <v>502400</v>
      </c>
      <c r="H7" s="6">
        <v>502400</v>
      </c>
      <c r="I7" s="7" t="s">
        <v>14</v>
      </c>
      <c r="J7" s="7" t="s">
        <v>11</v>
      </c>
      <c r="K7" s="1" t="s">
        <v>15</v>
      </c>
    </row>
    <row r="8" spans="1:11" x14ac:dyDescent="0.25">
      <c r="A8" s="1">
        <v>890304155</v>
      </c>
      <c r="B8" s="1" t="s">
        <v>10</v>
      </c>
      <c r="C8" s="1" t="s">
        <v>13</v>
      </c>
      <c r="D8" s="9">
        <v>140484</v>
      </c>
      <c r="E8" s="4">
        <v>40679</v>
      </c>
      <c r="G8" s="6">
        <v>2819585</v>
      </c>
      <c r="H8" s="6">
        <v>2819585</v>
      </c>
      <c r="I8" s="7" t="s">
        <v>14</v>
      </c>
      <c r="J8" s="7" t="s">
        <v>11</v>
      </c>
      <c r="K8" s="1" t="s">
        <v>16</v>
      </c>
    </row>
    <row r="9" spans="1:11" x14ac:dyDescent="0.25">
      <c r="A9" s="1">
        <v>890304155</v>
      </c>
      <c r="B9" s="1" t="s">
        <v>10</v>
      </c>
      <c r="C9" s="1" t="s">
        <v>13</v>
      </c>
      <c r="D9" s="9">
        <v>151350</v>
      </c>
      <c r="E9" s="4">
        <v>40786</v>
      </c>
      <c r="G9" s="6">
        <v>28800</v>
      </c>
      <c r="H9" s="6">
        <v>28800</v>
      </c>
      <c r="I9" s="7" t="s">
        <v>14</v>
      </c>
      <c r="J9" s="7" t="s">
        <v>11</v>
      </c>
      <c r="K9" s="1" t="s">
        <v>15</v>
      </c>
    </row>
    <row r="10" spans="1:11" x14ac:dyDescent="0.25">
      <c r="A10" s="1">
        <v>890304155</v>
      </c>
      <c r="B10" s="1" t="s">
        <v>10</v>
      </c>
      <c r="C10" s="1" t="s">
        <v>13</v>
      </c>
      <c r="D10" s="9">
        <v>154033</v>
      </c>
      <c r="E10" s="4">
        <v>40786</v>
      </c>
      <c r="G10" s="6">
        <v>6118196</v>
      </c>
      <c r="H10" s="6">
        <v>6118196</v>
      </c>
      <c r="I10" s="7" t="s">
        <v>14</v>
      </c>
      <c r="J10" s="7" t="s">
        <v>11</v>
      </c>
      <c r="K10" s="1" t="s">
        <v>16</v>
      </c>
    </row>
    <row r="11" spans="1:11" x14ac:dyDescent="0.25">
      <c r="A11" s="1">
        <v>890304155</v>
      </c>
      <c r="B11" s="1" t="s">
        <v>10</v>
      </c>
      <c r="C11" s="1" t="s">
        <v>13</v>
      </c>
      <c r="D11" s="9">
        <v>164500</v>
      </c>
      <c r="E11" s="4">
        <v>40877</v>
      </c>
      <c r="G11" s="6">
        <v>28800</v>
      </c>
      <c r="H11" s="6">
        <v>28800</v>
      </c>
      <c r="I11" s="7" t="s">
        <v>14</v>
      </c>
      <c r="J11" s="7" t="s">
        <v>11</v>
      </c>
      <c r="K11" s="1" t="s">
        <v>15</v>
      </c>
    </row>
    <row r="12" spans="1:11" x14ac:dyDescent="0.25">
      <c r="A12" s="1">
        <v>890304155</v>
      </c>
      <c r="B12" s="1" t="s">
        <v>10</v>
      </c>
      <c r="C12" s="1" t="s">
        <v>13</v>
      </c>
      <c r="D12" s="9">
        <v>1521</v>
      </c>
      <c r="E12" s="4">
        <v>41009</v>
      </c>
      <c r="G12" s="6">
        <v>2179352</v>
      </c>
      <c r="H12" s="6">
        <v>2179352</v>
      </c>
      <c r="I12" s="7" t="s">
        <v>14</v>
      </c>
      <c r="J12" s="7" t="s">
        <v>11</v>
      </c>
      <c r="K12" s="1" t="s">
        <v>16</v>
      </c>
    </row>
    <row r="13" spans="1:11" x14ac:dyDescent="0.25">
      <c r="A13" s="1">
        <v>890304155</v>
      </c>
      <c r="B13" s="1" t="s">
        <v>10</v>
      </c>
      <c r="C13" s="1" t="s">
        <v>13</v>
      </c>
      <c r="D13" s="9">
        <v>183550</v>
      </c>
      <c r="E13" s="4">
        <v>41100</v>
      </c>
      <c r="G13" s="6">
        <v>5776968</v>
      </c>
      <c r="H13" s="6">
        <v>5776968</v>
      </c>
      <c r="I13" s="7" t="s">
        <v>14</v>
      </c>
      <c r="J13" s="7" t="s">
        <v>11</v>
      </c>
      <c r="K13" s="1" t="s">
        <v>16</v>
      </c>
    </row>
    <row r="14" spans="1:11" x14ac:dyDescent="0.25">
      <c r="A14" s="1">
        <v>890304155</v>
      </c>
      <c r="B14" s="1" t="s">
        <v>10</v>
      </c>
      <c r="C14" s="1" t="s">
        <v>13</v>
      </c>
      <c r="D14" s="9">
        <v>206182</v>
      </c>
      <c r="E14" s="4">
        <v>41255</v>
      </c>
      <c r="G14" s="6">
        <v>32700</v>
      </c>
      <c r="H14" s="6">
        <v>32700</v>
      </c>
      <c r="I14" s="7" t="s">
        <v>14</v>
      </c>
      <c r="J14" s="7" t="s">
        <v>11</v>
      </c>
      <c r="K14" s="1" t="s">
        <v>15</v>
      </c>
    </row>
    <row r="15" spans="1:11" x14ac:dyDescent="0.25">
      <c r="A15" s="1">
        <v>890304155</v>
      </c>
      <c r="B15" s="1" t="s">
        <v>10</v>
      </c>
      <c r="C15" s="1" t="s">
        <v>13</v>
      </c>
      <c r="D15" s="9">
        <v>213248</v>
      </c>
      <c r="E15" s="4">
        <v>41341</v>
      </c>
      <c r="G15" s="6">
        <v>5169890</v>
      </c>
      <c r="H15" s="6">
        <v>5169890</v>
      </c>
      <c r="I15" s="7" t="s">
        <v>14</v>
      </c>
      <c r="J15" s="7" t="s">
        <v>11</v>
      </c>
      <c r="K15" s="1" t="s">
        <v>16</v>
      </c>
    </row>
    <row r="16" spans="1:11" x14ac:dyDescent="0.25">
      <c r="A16" s="1">
        <v>890304155</v>
      </c>
      <c r="B16" s="1" t="s">
        <v>10</v>
      </c>
      <c r="C16" s="1" t="s">
        <v>13</v>
      </c>
      <c r="D16" s="9">
        <v>213592</v>
      </c>
      <c r="E16" s="4">
        <v>41341</v>
      </c>
      <c r="G16" s="6">
        <v>2182410</v>
      </c>
      <c r="H16" s="6">
        <v>2182410</v>
      </c>
      <c r="I16" s="7" t="s">
        <v>14</v>
      </c>
      <c r="J16" s="7" t="s">
        <v>11</v>
      </c>
      <c r="K16" s="1" t="s">
        <v>16</v>
      </c>
    </row>
    <row r="17" spans="1:11" x14ac:dyDescent="0.25">
      <c r="A17" s="1">
        <v>890304155</v>
      </c>
      <c r="B17" s="1" t="s">
        <v>10</v>
      </c>
      <c r="C17" s="1" t="s">
        <v>13</v>
      </c>
      <c r="D17" s="9">
        <v>214869</v>
      </c>
      <c r="E17" s="4">
        <v>41341</v>
      </c>
      <c r="G17" s="6">
        <v>4697675</v>
      </c>
      <c r="H17" s="6">
        <v>4697675</v>
      </c>
      <c r="I17" s="7" t="s">
        <v>14</v>
      </c>
      <c r="J17" s="7" t="s">
        <v>11</v>
      </c>
      <c r="K17" s="1" t="s">
        <v>16</v>
      </c>
    </row>
    <row r="18" spans="1:11" x14ac:dyDescent="0.25">
      <c r="A18" s="1">
        <v>890304155</v>
      </c>
      <c r="B18" s="1" t="s">
        <v>10</v>
      </c>
      <c r="C18" s="1" t="s">
        <v>13</v>
      </c>
      <c r="D18" s="9">
        <v>229405</v>
      </c>
      <c r="E18" s="4">
        <v>41495</v>
      </c>
      <c r="G18" s="6">
        <v>2402592</v>
      </c>
      <c r="H18" s="6">
        <v>2402592</v>
      </c>
      <c r="I18" s="7" t="s">
        <v>14</v>
      </c>
      <c r="J18" s="7" t="s">
        <v>11</v>
      </c>
      <c r="K18" s="1" t="s">
        <v>16</v>
      </c>
    </row>
    <row r="19" spans="1:11" x14ac:dyDescent="0.25">
      <c r="A19" s="1">
        <v>890304155</v>
      </c>
      <c r="B19" s="1" t="s">
        <v>10</v>
      </c>
      <c r="C19" s="1" t="s">
        <v>13</v>
      </c>
      <c r="D19" s="9">
        <v>229844</v>
      </c>
      <c r="E19" s="4">
        <v>41495</v>
      </c>
      <c r="G19" s="6">
        <v>6141067</v>
      </c>
      <c r="H19" s="6">
        <v>6141067</v>
      </c>
      <c r="I19" s="7" t="s">
        <v>14</v>
      </c>
      <c r="J19" s="7" t="s">
        <v>11</v>
      </c>
      <c r="K19" s="1" t="s">
        <v>16</v>
      </c>
    </row>
    <row r="20" spans="1:11" x14ac:dyDescent="0.25">
      <c r="A20" s="1">
        <v>890304155</v>
      </c>
      <c r="B20" s="1" t="s">
        <v>10</v>
      </c>
      <c r="C20" s="1" t="s">
        <v>13</v>
      </c>
      <c r="D20" s="9">
        <v>232729</v>
      </c>
      <c r="E20" s="4">
        <v>41495</v>
      </c>
      <c r="G20" s="6">
        <v>100334</v>
      </c>
      <c r="H20" s="6">
        <v>94537</v>
      </c>
      <c r="I20" s="7" t="s">
        <v>14</v>
      </c>
      <c r="J20" s="7" t="s">
        <v>11</v>
      </c>
      <c r="K20" s="1" t="s">
        <v>15</v>
      </c>
    </row>
    <row r="21" spans="1:11" x14ac:dyDescent="0.25">
      <c r="A21" s="1">
        <v>890304155</v>
      </c>
      <c r="B21" s="1" t="s">
        <v>10</v>
      </c>
      <c r="C21" s="1" t="s">
        <v>13</v>
      </c>
      <c r="D21" s="9">
        <v>236020</v>
      </c>
      <c r="E21" s="4">
        <v>41527</v>
      </c>
      <c r="G21" s="6">
        <v>62100</v>
      </c>
      <c r="H21" s="6">
        <v>62100</v>
      </c>
      <c r="I21" s="7" t="s">
        <v>14</v>
      </c>
      <c r="J21" s="7" t="s">
        <v>11</v>
      </c>
      <c r="K21" s="1" t="s">
        <v>15</v>
      </c>
    </row>
    <row r="22" spans="1:11" x14ac:dyDescent="0.25">
      <c r="A22" s="1">
        <v>890304155</v>
      </c>
      <c r="B22" s="1" t="s">
        <v>10</v>
      </c>
      <c r="C22" s="1" t="s">
        <v>13</v>
      </c>
      <c r="D22" s="9">
        <v>246042</v>
      </c>
      <c r="E22" s="4">
        <v>41618</v>
      </c>
      <c r="G22" s="6">
        <v>169200</v>
      </c>
      <c r="H22" s="6">
        <v>169200</v>
      </c>
      <c r="I22" s="7" t="s">
        <v>14</v>
      </c>
      <c r="J22" s="7" t="s">
        <v>11</v>
      </c>
      <c r="K22" s="1" t="s">
        <v>15</v>
      </c>
    </row>
    <row r="23" spans="1:11" x14ac:dyDescent="0.25">
      <c r="A23" s="1">
        <v>890304155</v>
      </c>
      <c r="B23" s="1" t="s">
        <v>10</v>
      </c>
      <c r="C23" s="1" t="s">
        <v>13</v>
      </c>
      <c r="D23" s="9">
        <v>246475</v>
      </c>
      <c r="E23" s="4">
        <v>41618</v>
      </c>
      <c r="G23" s="6">
        <v>572603</v>
      </c>
      <c r="H23" s="6">
        <v>572603</v>
      </c>
      <c r="I23" s="7" t="s">
        <v>14</v>
      </c>
      <c r="J23" s="7" t="s">
        <v>11</v>
      </c>
      <c r="K23" s="1" t="s">
        <v>15</v>
      </c>
    </row>
    <row r="24" spans="1:11" x14ac:dyDescent="0.25">
      <c r="A24" s="1">
        <v>890304155</v>
      </c>
      <c r="B24" s="1" t="s">
        <v>10</v>
      </c>
      <c r="C24" s="1" t="s">
        <v>13</v>
      </c>
      <c r="D24" s="9">
        <v>250921</v>
      </c>
      <c r="E24" s="4">
        <v>41648</v>
      </c>
      <c r="G24" s="6">
        <v>67320</v>
      </c>
      <c r="H24" s="6">
        <v>67320</v>
      </c>
      <c r="I24" s="7" t="s">
        <v>14</v>
      </c>
      <c r="J24" s="7" t="s">
        <v>11</v>
      </c>
      <c r="K24" s="1" t="s">
        <v>15</v>
      </c>
    </row>
    <row r="25" spans="1:11" x14ac:dyDescent="0.25">
      <c r="A25" s="1">
        <v>890304155</v>
      </c>
      <c r="B25" s="1" t="s">
        <v>10</v>
      </c>
      <c r="C25" s="1" t="s">
        <v>13</v>
      </c>
      <c r="D25" s="9">
        <v>207412</v>
      </c>
      <c r="E25" s="4">
        <v>41912</v>
      </c>
      <c r="G25" s="6">
        <v>161165</v>
      </c>
      <c r="H25" s="6">
        <v>161165</v>
      </c>
      <c r="I25" s="7" t="s">
        <v>14</v>
      </c>
      <c r="J25" s="7" t="s">
        <v>11</v>
      </c>
      <c r="K25" s="1" t="s">
        <v>15</v>
      </c>
    </row>
    <row r="26" spans="1:11" x14ac:dyDescent="0.25">
      <c r="A26" s="1">
        <v>890304155</v>
      </c>
      <c r="B26" s="1" t="s">
        <v>10</v>
      </c>
      <c r="C26" s="1" t="s">
        <v>13</v>
      </c>
      <c r="D26" s="9">
        <v>336578</v>
      </c>
      <c r="E26" s="4">
        <v>42354</v>
      </c>
      <c r="G26" s="6">
        <v>42300</v>
      </c>
      <c r="H26" s="6">
        <v>42300</v>
      </c>
      <c r="I26" s="7" t="s">
        <v>14</v>
      </c>
      <c r="J26" s="7" t="s">
        <v>11</v>
      </c>
      <c r="K26" s="1" t="s">
        <v>15</v>
      </c>
    </row>
    <row r="27" spans="1:11" x14ac:dyDescent="0.25">
      <c r="A27" s="1">
        <v>890304155</v>
      </c>
      <c r="B27" s="1" t="s">
        <v>10</v>
      </c>
      <c r="C27" s="1" t="s">
        <v>13</v>
      </c>
      <c r="D27" s="9">
        <v>337147</v>
      </c>
      <c r="E27" s="4">
        <v>42354</v>
      </c>
      <c r="G27" s="6">
        <v>42300</v>
      </c>
      <c r="H27" s="6">
        <v>42300</v>
      </c>
      <c r="I27" s="7" t="s">
        <v>14</v>
      </c>
      <c r="J27" s="7" t="s">
        <v>11</v>
      </c>
      <c r="K27" s="1" t="s">
        <v>15</v>
      </c>
    </row>
    <row r="28" spans="1:11" x14ac:dyDescent="0.25">
      <c r="A28" s="1">
        <v>890304155</v>
      </c>
      <c r="B28" s="1" t="s">
        <v>10</v>
      </c>
      <c r="C28" s="1" t="s">
        <v>13</v>
      </c>
      <c r="D28" s="9">
        <v>338540</v>
      </c>
      <c r="E28" s="4">
        <v>42354</v>
      </c>
      <c r="G28" s="6">
        <v>53705</v>
      </c>
      <c r="H28" s="6">
        <v>53705</v>
      </c>
      <c r="I28" s="7" t="s">
        <v>14</v>
      </c>
      <c r="J28" s="7" t="s">
        <v>11</v>
      </c>
      <c r="K28" s="1" t="s">
        <v>15</v>
      </c>
    </row>
    <row r="29" spans="1:11" x14ac:dyDescent="0.25">
      <c r="A29" s="1">
        <v>890304155</v>
      </c>
      <c r="B29" s="1" t="s">
        <v>10</v>
      </c>
      <c r="C29" s="1" t="s">
        <v>13</v>
      </c>
      <c r="D29" s="9">
        <v>391359</v>
      </c>
      <c r="E29" s="4">
        <v>42586</v>
      </c>
      <c r="G29" s="6">
        <v>37000</v>
      </c>
      <c r="H29" s="6">
        <v>37000</v>
      </c>
      <c r="I29" s="7" t="s">
        <v>14</v>
      </c>
      <c r="J29" s="7" t="s">
        <v>11</v>
      </c>
      <c r="K29" s="1" t="s">
        <v>15</v>
      </c>
    </row>
    <row r="30" spans="1:11" x14ac:dyDescent="0.25">
      <c r="A30" s="1">
        <v>890304155</v>
      </c>
      <c r="B30" s="1" t="s">
        <v>10</v>
      </c>
      <c r="C30" s="1" t="s">
        <v>13</v>
      </c>
      <c r="D30" s="9">
        <v>444246</v>
      </c>
      <c r="E30" s="4">
        <v>42850</v>
      </c>
      <c r="G30" s="6">
        <v>11968839</v>
      </c>
      <c r="H30" s="6">
        <v>2388850</v>
      </c>
      <c r="I30" s="7" t="s">
        <v>14</v>
      </c>
      <c r="J30" s="7" t="s">
        <v>11</v>
      </c>
      <c r="K30" s="1" t="s">
        <v>16</v>
      </c>
    </row>
    <row r="31" spans="1:11" x14ac:dyDescent="0.25">
      <c r="A31" s="1">
        <v>890304155</v>
      </c>
      <c r="B31" s="1" t="s">
        <v>10</v>
      </c>
      <c r="C31" s="1" t="s">
        <v>13</v>
      </c>
      <c r="D31" s="9">
        <v>486781</v>
      </c>
      <c r="E31" s="4">
        <v>43063</v>
      </c>
      <c r="G31" s="6">
        <v>2721800</v>
      </c>
      <c r="H31" s="6">
        <v>2721800</v>
      </c>
      <c r="I31" s="7" t="s">
        <v>14</v>
      </c>
      <c r="J31" s="7" t="s">
        <v>11</v>
      </c>
      <c r="K31" s="1" t="s">
        <v>16</v>
      </c>
    </row>
    <row r="32" spans="1:11" x14ac:dyDescent="0.25">
      <c r="A32" s="1">
        <v>890304155</v>
      </c>
      <c r="B32" s="1" t="s">
        <v>10</v>
      </c>
      <c r="C32" s="1" t="s">
        <v>18</v>
      </c>
      <c r="D32" s="9">
        <v>100078773</v>
      </c>
      <c r="E32" s="4">
        <v>44168.803449074076</v>
      </c>
      <c r="G32" s="6">
        <v>532807</v>
      </c>
      <c r="H32" s="6">
        <v>532807</v>
      </c>
      <c r="I32" s="7" t="s">
        <v>14</v>
      </c>
      <c r="J32" s="7" t="s">
        <v>11</v>
      </c>
      <c r="K32" s="1" t="s">
        <v>15</v>
      </c>
    </row>
    <row r="33" spans="1:11" x14ac:dyDescent="0.25">
      <c r="A33" s="1">
        <v>890304155</v>
      </c>
      <c r="B33" s="1" t="s">
        <v>10</v>
      </c>
      <c r="C33" s="1" t="s">
        <v>18</v>
      </c>
      <c r="D33" s="9">
        <v>100079191</v>
      </c>
      <c r="E33" s="4">
        <v>44173.466550925928</v>
      </c>
      <c r="G33" s="6">
        <v>310936</v>
      </c>
      <c r="H33" s="6">
        <v>310936</v>
      </c>
      <c r="I33" s="7" t="s">
        <v>14</v>
      </c>
      <c r="J33" s="7" t="s">
        <v>11</v>
      </c>
      <c r="K33" s="1" t="s">
        <v>15</v>
      </c>
    </row>
    <row r="34" spans="1:11" x14ac:dyDescent="0.25">
      <c r="A34" s="1">
        <v>890304155</v>
      </c>
      <c r="B34" s="1" t="s">
        <v>10</v>
      </c>
      <c r="C34" s="1" t="s">
        <v>18</v>
      </c>
      <c r="D34" s="9">
        <v>100079361</v>
      </c>
      <c r="E34" s="4">
        <v>44175.467928240738</v>
      </c>
      <c r="G34" s="6">
        <v>61612</v>
      </c>
      <c r="H34" s="6">
        <v>61612</v>
      </c>
      <c r="I34" s="7" t="s">
        <v>14</v>
      </c>
      <c r="J34" s="7" t="s">
        <v>11</v>
      </c>
      <c r="K34" s="1" t="s">
        <v>15</v>
      </c>
    </row>
    <row r="35" spans="1:11" x14ac:dyDescent="0.25">
      <c r="A35" s="1">
        <v>890304155</v>
      </c>
      <c r="B35" s="1" t="s">
        <v>10</v>
      </c>
      <c r="C35" s="1" t="s">
        <v>18</v>
      </c>
      <c r="D35" s="9">
        <v>100079989</v>
      </c>
      <c r="E35" s="4">
        <v>44180.620185185187</v>
      </c>
      <c r="G35" s="6">
        <v>299330</v>
      </c>
      <c r="H35" s="6">
        <v>299330</v>
      </c>
      <c r="I35" s="7" t="s">
        <v>14</v>
      </c>
      <c r="J35" s="7" t="s">
        <v>11</v>
      </c>
      <c r="K35" s="1" t="s">
        <v>16</v>
      </c>
    </row>
    <row r="36" spans="1:11" x14ac:dyDescent="0.25">
      <c r="A36" s="1">
        <v>890304155</v>
      </c>
      <c r="B36" s="1" t="s">
        <v>10</v>
      </c>
      <c r="C36" s="1" t="s">
        <v>18</v>
      </c>
      <c r="D36" s="9">
        <v>100080443</v>
      </c>
      <c r="E36" s="4">
        <v>44183.623252314814</v>
      </c>
      <c r="G36" s="6">
        <v>57642</v>
      </c>
      <c r="H36" s="6">
        <v>57642</v>
      </c>
      <c r="I36" s="7" t="s">
        <v>14</v>
      </c>
      <c r="J36" s="7" t="s">
        <v>11</v>
      </c>
      <c r="K36" s="1" t="s">
        <v>15</v>
      </c>
    </row>
    <row r="37" spans="1:11" x14ac:dyDescent="0.25">
      <c r="A37" s="1">
        <v>890304155</v>
      </c>
      <c r="B37" s="1" t="s">
        <v>10</v>
      </c>
      <c r="C37" s="1" t="s">
        <v>18</v>
      </c>
      <c r="D37" s="9">
        <v>100080648</v>
      </c>
      <c r="E37" s="4">
        <v>44183.624131944445</v>
      </c>
      <c r="G37" s="6">
        <v>67735</v>
      </c>
      <c r="H37" s="6">
        <v>67735</v>
      </c>
      <c r="I37" s="7" t="s">
        <v>14</v>
      </c>
      <c r="J37" s="7" t="s">
        <v>11</v>
      </c>
      <c r="K37" s="1" t="s">
        <v>15</v>
      </c>
    </row>
    <row r="38" spans="1:11" x14ac:dyDescent="0.25">
      <c r="A38" s="1">
        <v>890304155</v>
      </c>
      <c r="B38" s="1" t="s">
        <v>10</v>
      </c>
      <c r="C38" s="1" t="s">
        <v>18</v>
      </c>
      <c r="D38" s="9">
        <v>100081690</v>
      </c>
      <c r="E38" s="4">
        <v>44193.807210648149</v>
      </c>
      <c r="G38" s="6">
        <v>314245</v>
      </c>
      <c r="H38" s="6">
        <v>314245</v>
      </c>
      <c r="I38" s="7" t="s">
        <v>14</v>
      </c>
      <c r="J38" s="7" t="s">
        <v>11</v>
      </c>
      <c r="K38" s="1" t="s">
        <v>16</v>
      </c>
    </row>
    <row r="39" spans="1:11" x14ac:dyDescent="0.25">
      <c r="A39" s="1">
        <v>890304155</v>
      </c>
      <c r="B39" s="1" t="s">
        <v>10</v>
      </c>
      <c r="C39" s="1" t="s">
        <v>18</v>
      </c>
      <c r="D39" s="9">
        <v>100081805</v>
      </c>
      <c r="E39" s="4">
        <v>44194.807743055557</v>
      </c>
      <c r="G39" s="6">
        <v>308425</v>
      </c>
      <c r="H39" s="6">
        <v>308425</v>
      </c>
      <c r="I39" s="7" t="s">
        <v>14</v>
      </c>
      <c r="J39" s="7" t="s">
        <v>11</v>
      </c>
      <c r="K39" s="1" t="s">
        <v>16</v>
      </c>
    </row>
    <row r="40" spans="1:11" x14ac:dyDescent="0.25">
      <c r="A40" s="1">
        <v>890304155</v>
      </c>
      <c r="B40" s="1" t="s">
        <v>10</v>
      </c>
      <c r="C40" s="1" t="s">
        <v>18</v>
      </c>
      <c r="D40" s="9">
        <v>100082013</v>
      </c>
      <c r="E40" s="4">
        <v>44195.809340277781</v>
      </c>
      <c r="G40" s="6">
        <v>57642</v>
      </c>
      <c r="H40" s="6">
        <v>57642</v>
      </c>
      <c r="I40" s="7" t="s">
        <v>14</v>
      </c>
      <c r="J40" s="7" t="s">
        <v>11</v>
      </c>
      <c r="K40" s="1" t="s">
        <v>15</v>
      </c>
    </row>
    <row r="41" spans="1:11" x14ac:dyDescent="0.25">
      <c r="A41" s="1">
        <v>890304155</v>
      </c>
      <c r="B41" s="1" t="s">
        <v>10</v>
      </c>
      <c r="C41" s="1" t="s">
        <v>18</v>
      </c>
      <c r="D41" s="9">
        <v>100094723</v>
      </c>
      <c r="E41" s="4">
        <v>44285</v>
      </c>
      <c r="G41" s="6">
        <v>60000</v>
      </c>
      <c r="H41" s="6">
        <v>60000</v>
      </c>
      <c r="I41" s="7" t="s">
        <v>14</v>
      </c>
      <c r="J41" s="7" t="s">
        <v>11</v>
      </c>
      <c r="K41" s="1" t="s">
        <v>17</v>
      </c>
    </row>
    <row r="42" spans="1:11" x14ac:dyDescent="0.25">
      <c r="A42" s="1">
        <v>890304155</v>
      </c>
      <c r="B42" s="1" t="s">
        <v>10</v>
      </c>
      <c r="C42" s="1" t="s">
        <v>18</v>
      </c>
      <c r="D42" s="9">
        <v>100101507</v>
      </c>
      <c r="E42" s="4">
        <v>44341.668124999997</v>
      </c>
      <c r="G42" s="6">
        <v>308563</v>
      </c>
      <c r="H42" s="6">
        <v>308563</v>
      </c>
      <c r="I42" s="7" t="s">
        <v>14</v>
      </c>
      <c r="J42" s="7" t="s">
        <v>11</v>
      </c>
      <c r="K42" s="1" t="s">
        <v>15</v>
      </c>
    </row>
    <row r="43" spans="1:11" x14ac:dyDescent="0.25">
      <c r="A43" s="1">
        <v>890304155</v>
      </c>
      <c r="B43" s="1" t="s">
        <v>10</v>
      </c>
      <c r="C43" s="1" t="s">
        <v>18</v>
      </c>
      <c r="D43" s="9">
        <v>100103940</v>
      </c>
      <c r="E43" s="4">
        <v>44362.685370370367</v>
      </c>
      <c r="G43" s="6">
        <v>801921</v>
      </c>
      <c r="H43" s="6">
        <v>801921</v>
      </c>
      <c r="I43" s="7" t="s">
        <v>14</v>
      </c>
      <c r="J43" s="7" t="s">
        <v>11</v>
      </c>
      <c r="K43" s="1" t="s">
        <v>15</v>
      </c>
    </row>
    <row r="44" spans="1:11" x14ac:dyDescent="0.25">
      <c r="A44" s="1">
        <v>890304155</v>
      </c>
      <c r="B44" s="1" t="s">
        <v>10</v>
      </c>
      <c r="C44" s="1" t="s">
        <v>18</v>
      </c>
      <c r="D44" s="9">
        <v>100133392</v>
      </c>
      <c r="E44" s="4">
        <v>44562.430798611109</v>
      </c>
      <c r="G44" s="6">
        <v>65666</v>
      </c>
      <c r="H44" s="6">
        <v>65666</v>
      </c>
      <c r="I44" s="7" t="s">
        <v>14</v>
      </c>
      <c r="J44" s="7" t="s">
        <v>11</v>
      </c>
      <c r="K44" s="1" t="s">
        <v>15</v>
      </c>
    </row>
    <row r="45" spans="1:11" x14ac:dyDescent="0.25">
      <c r="A45" s="1">
        <v>890304155</v>
      </c>
      <c r="B45" s="1" t="s">
        <v>10</v>
      </c>
      <c r="C45" s="1" t="s">
        <v>18</v>
      </c>
      <c r="D45" s="9">
        <v>100133607</v>
      </c>
      <c r="E45" s="4">
        <v>44565.434513888889</v>
      </c>
      <c r="G45" s="6">
        <v>828053</v>
      </c>
      <c r="H45" s="6">
        <v>828053</v>
      </c>
      <c r="I45" s="7" t="s">
        <v>14</v>
      </c>
      <c r="J45" s="7" t="s">
        <v>11</v>
      </c>
      <c r="K45" s="1" t="s">
        <v>15</v>
      </c>
    </row>
    <row r="46" spans="1:11" x14ac:dyDescent="0.25">
      <c r="A46" s="1">
        <v>890304155</v>
      </c>
      <c r="B46" s="1" t="s">
        <v>10</v>
      </c>
      <c r="C46" s="1" t="s">
        <v>18</v>
      </c>
      <c r="D46" s="9">
        <v>100134143</v>
      </c>
      <c r="E46" s="4">
        <v>44568.440810185188</v>
      </c>
      <c r="G46" s="6">
        <v>72389</v>
      </c>
      <c r="H46" s="6">
        <v>72389</v>
      </c>
      <c r="I46" s="7" t="s">
        <v>14</v>
      </c>
      <c r="J46" s="7" t="s">
        <v>11</v>
      </c>
      <c r="K46" s="1" t="s">
        <v>15</v>
      </c>
    </row>
    <row r="47" spans="1:11" x14ac:dyDescent="0.25">
      <c r="A47" s="1">
        <v>890304155</v>
      </c>
      <c r="B47" s="1" t="s">
        <v>10</v>
      </c>
      <c r="C47" s="1" t="s">
        <v>18</v>
      </c>
      <c r="D47" s="9">
        <v>100134702</v>
      </c>
      <c r="E47" s="4">
        <v>44574.447233796294</v>
      </c>
      <c r="G47" s="6">
        <v>68889</v>
      </c>
      <c r="H47" s="6">
        <v>68889</v>
      </c>
      <c r="I47" s="7" t="s">
        <v>14</v>
      </c>
      <c r="J47" s="7" t="s">
        <v>11</v>
      </c>
      <c r="K47" s="1" t="s">
        <v>15</v>
      </c>
    </row>
    <row r="48" spans="1:11" x14ac:dyDescent="0.25">
      <c r="A48" s="1">
        <v>890304155</v>
      </c>
      <c r="B48" s="1" t="s">
        <v>10</v>
      </c>
      <c r="C48" s="1" t="s">
        <v>18</v>
      </c>
      <c r="D48" s="9">
        <v>100134956</v>
      </c>
      <c r="E48" s="4">
        <v>44576.451041666667</v>
      </c>
      <c r="G48" s="6">
        <v>66500</v>
      </c>
      <c r="H48" s="6">
        <v>66500</v>
      </c>
      <c r="I48" s="7" t="s">
        <v>14</v>
      </c>
      <c r="J48" s="7" t="s">
        <v>11</v>
      </c>
      <c r="K48" s="1" t="s">
        <v>15</v>
      </c>
    </row>
    <row r="49" spans="1:11" x14ac:dyDescent="0.25">
      <c r="A49" s="1">
        <v>890304155</v>
      </c>
      <c r="B49" s="1" t="s">
        <v>10</v>
      </c>
      <c r="C49" s="1" t="s">
        <v>18</v>
      </c>
      <c r="D49" s="9">
        <v>100134965</v>
      </c>
      <c r="E49" s="4">
        <v>44576.45107638889</v>
      </c>
      <c r="G49" s="6">
        <v>80243</v>
      </c>
      <c r="H49" s="6">
        <v>80243</v>
      </c>
      <c r="I49" s="7" t="s">
        <v>14</v>
      </c>
      <c r="J49" s="7" t="s">
        <v>11</v>
      </c>
      <c r="K49" s="1" t="s">
        <v>15</v>
      </c>
    </row>
    <row r="50" spans="1:11" x14ac:dyDescent="0.25">
      <c r="A50" s="1">
        <v>890304155</v>
      </c>
      <c r="B50" s="1" t="s">
        <v>10</v>
      </c>
      <c r="C50" s="1" t="s">
        <v>18</v>
      </c>
      <c r="D50" s="9">
        <v>100135583</v>
      </c>
      <c r="E50" s="4">
        <v>44580.461458333331</v>
      </c>
      <c r="G50" s="6">
        <v>65666</v>
      </c>
      <c r="H50" s="6">
        <v>65666</v>
      </c>
      <c r="I50" s="7" t="s">
        <v>14</v>
      </c>
      <c r="J50" s="7" t="s">
        <v>11</v>
      </c>
      <c r="K50" s="1" t="s">
        <v>15</v>
      </c>
    </row>
    <row r="51" spans="1:11" x14ac:dyDescent="0.25">
      <c r="A51" s="1">
        <v>890304155</v>
      </c>
      <c r="B51" s="1" t="s">
        <v>10</v>
      </c>
      <c r="C51" s="1" t="s">
        <v>18</v>
      </c>
      <c r="D51" s="9">
        <v>100135830</v>
      </c>
      <c r="E51" s="4">
        <v>44582.465254629627</v>
      </c>
      <c r="G51" s="6">
        <v>71772</v>
      </c>
      <c r="H51" s="6">
        <v>71772</v>
      </c>
      <c r="I51" s="7" t="s">
        <v>14</v>
      </c>
      <c r="J51" s="7" t="s">
        <v>11</v>
      </c>
      <c r="K51" s="1" t="s">
        <v>15</v>
      </c>
    </row>
    <row r="52" spans="1:11" x14ac:dyDescent="0.25">
      <c r="A52" s="1">
        <v>890304155</v>
      </c>
      <c r="B52" s="1" t="s">
        <v>10</v>
      </c>
      <c r="C52" s="1" t="s">
        <v>18</v>
      </c>
      <c r="D52" s="9">
        <v>100135881</v>
      </c>
      <c r="E52" s="4">
        <v>44585.465486111112</v>
      </c>
      <c r="G52" s="6">
        <v>76015</v>
      </c>
      <c r="H52" s="6">
        <v>76015</v>
      </c>
      <c r="I52" s="7" t="s">
        <v>14</v>
      </c>
      <c r="J52" s="7" t="s">
        <v>11</v>
      </c>
      <c r="K52" s="1" t="s">
        <v>15</v>
      </c>
    </row>
    <row r="53" spans="1:11" x14ac:dyDescent="0.25">
      <c r="A53" s="1">
        <v>890304155</v>
      </c>
      <c r="B53" s="1" t="s">
        <v>10</v>
      </c>
      <c r="C53" s="1" t="s">
        <v>18</v>
      </c>
      <c r="D53" s="9">
        <v>100139086</v>
      </c>
      <c r="E53" s="4">
        <v>44604.48337962963</v>
      </c>
      <c r="G53" s="6">
        <v>79720</v>
      </c>
      <c r="H53" s="6">
        <v>79720</v>
      </c>
      <c r="I53" s="7" t="s">
        <v>14</v>
      </c>
      <c r="J53" s="7" t="s">
        <v>11</v>
      </c>
      <c r="K53" s="1" t="s">
        <v>15</v>
      </c>
    </row>
    <row r="54" spans="1:11" x14ac:dyDescent="0.25">
      <c r="A54" s="1">
        <v>890304155</v>
      </c>
      <c r="B54" s="1" t="s">
        <v>10</v>
      </c>
      <c r="C54" s="1" t="s">
        <v>18</v>
      </c>
      <c r="D54" s="9">
        <v>100139353</v>
      </c>
      <c r="E54" s="4">
        <v>44606.752627314818</v>
      </c>
      <c r="G54" s="6">
        <v>181109</v>
      </c>
      <c r="H54" s="6">
        <v>181109</v>
      </c>
      <c r="I54" s="7" t="s">
        <v>14</v>
      </c>
      <c r="J54" s="7" t="s">
        <v>11</v>
      </c>
      <c r="K54" s="1" t="s">
        <v>15</v>
      </c>
    </row>
    <row r="55" spans="1:11" x14ac:dyDescent="0.25">
      <c r="A55" s="1">
        <v>890304155</v>
      </c>
      <c r="B55" s="1" t="s">
        <v>10</v>
      </c>
      <c r="C55" s="1" t="s">
        <v>18</v>
      </c>
      <c r="D55" s="9">
        <v>100140215</v>
      </c>
      <c r="E55" s="4">
        <v>44610.755798611113</v>
      </c>
      <c r="G55" s="6">
        <v>65666</v>
      </c>
      <c r="H55" s="6">
        <v>65666</v>
      </c>
      <c r="I55" s="7" t="s">
        <v>14</v>
      </c>
      <c r="J55" s="7" t="s">
        <v>11</v>
      </c>
      <c r="K55" s="1" t="s">
        <v>15</v>
      </c>
    </row>
    <row r="56" spans="1:11" x14ac:dyDescent="0.25">
      <c r="A56" s="1">
        <v>890304155</v>
      </c>
      <c r="B56" s="1" t="s">
        <v>10</v>
      </c>
      <c r="C56" s="1" t="s">
        <v>18</v>
      </c>
      <c r="D56" s="9">
        <v>100140334</v>
      </c>
      <c r="E56" s="4">
        <v>44612.756111111114</v>
      </c>
      <c r="G56" s="6">
        <v>307366</v>
      </c>
      <c r="H56" s="6">
        <v>307366</v>
      </c>
      <c r="I56" s="7" t="s">
        <v>14</v>
      </c>
      <c r="J56" s="7" t="s">
        <v>11</v>
      </c>
      <c r="K56" s="1" t="s">
        <v>15</v>
      </c>
    </row>
    <row r="57" spans="1:11" x14ac:dyDescent="0.25">
      <c r="A57" s="1">
        <v>890304155</v>
      </c>
      <c r="B57" s="1" t="s">
        <v>10</v>
      </c>
      <c r="C57" s="1" t="s">
        <v>18</v>
      </c>
      <c r="D57" s="9">
        <v>100142702</v>
      </c>
      <c r="E57" s="4">
        <v>44627.770775462966</v>
      </c>
      <c r="G57" s="6">
        <v>1550921</v>
      </c>
      <c r="H57" s="6">
        <v>1550921</v>
      </c>
      <c r="I57" s="7" t="s">
        <v>14</v>
      </c>
      <c r="J57" s="7" t="s">
        <v>11</v>
      </c>
      <c r="K57" s="1" t="s">
        <v>16</v>
      </c>
    </row>
    <row r="58" spans="1:11" x14ac:dyDescent="0.25">
      <c r="A58" s="1">
        <v>890304155</v>
      </c>
      <c r="B58" s="1" t="s">
        <v>10</v>
      </c>
      <c r="C58" s="1" t="s">
        <v>18</v>
      </c>
      <c r="D58" s="9">
        <v>100142867</v>
      </c>
      <c r="E58" s="4">
        <v>44627.771423611113</v>
      </c>
      <c r="G58" s="6">
        <v>65666</v>
      </c>
      <c r="H58" s="6">
        <v>65666</v>
      </c>
      <c r="I58" s="7" t="s">
        <v>14</v>
      </c>
      <c r="J58" s="7" t="s">
        <v>11</v>
      </c>
      <c r="K58" s="1" t="s">
        <v>15</v>
      </c>
    </row>
    <row r="59" spans="1:11" x14ac:dyDescent="0.25">
      <c r="A59" s="1">
        <v>890304155</v>
      </c>
      <c r="B59" s="1" t="s">
        <v>10</v>
      </c>
      <c r="C59" s="1" t="s">
        <v>18</v>
      </c>
      <c r="D59" s="9">
        <v>100143796</v>
      </c>
      <c r="E59" s="4">
        <v>44632.733368055553</v>
      </c>
      <c r="G59" s="6">
        <v>73883</v>
      </c>
      <c r="H59" s="6">
        <v>73883</v>
      </c>
      <c r="I59" s="7" t="s">
        <v>14</v>
      </c>
      <c r="J59" s="7" t="s">
        <v>11</v>
      </c>
      <c r="K59" s="1" t="s">
        <v>15</v>
      </c>
    </row>
    <row r="60" spans="1:11" x14ac:dyDescent="0.25">
      <c r="A60" s="1">
        <v>890304155</v>
      </c>
      <c r="B60" s="1" t="s">
        <v>10</v>
      </c>
      <c r="C60" s="1" t="s">
        <v>18</v>
      </c>
      <c r="D60" s="9">
        <v>100145361</v>
      </c>
      <c r="E60" s="4">
        <v>44643.390046296299</v>
      </c>
      <c r="G60" s="6">
        <v>65963</v>
      </c>
      <c r="H60" s="6">
        <v>65963</v>
      </c>
      <c r="I60" s="7" t="s">
        <v>14</v>
      </c>
      <c r="J60" s="7" t="s">
        <v>11</v>
      </c>
      <c r="K60" s="1" t="s">
        <v>15</v>
      </c>
    </row>
    <row r="61" spans="1:11" x14ac:dyDescent="0.25">
      <c r="A61" s="1">
        <v>890304155</v>
      </c>
      <c r="B61" s="1" t="s">
        <v>10</v>
      </c>
      <c r="C61" s="1" t="s">
        <v>18</v>
      </c>
      <c r="D61" s="9">
        <v>100146160</v>
      </c>
      <c r="E61" s="4">
        <v>44648.622291666667</v>
      </c>
      <c r="G61" s="6">
        <v>65666</v>
      </c>
      <c r="H61" s="6">
        <v>65666</v>
      </c>
      <c r="I61" s="7" t="s">
        <v>14</v>
      </c>
      <c r="J61" s="7" t="s">
        <v>11</v>
      </c>
      <c r="K61" s="1" t="s">
        <v>15</v>
      </c>
    </row>
    <row r="62" spans="1:11" x14ac:dyDescent="0.25">
      <c r="A62" s="1">
        <v>890304155</v>
      </c>
      <c r="B62" s="1" t="s">
        <v>10</v>
      </c>
      <c r="C62" s="1" t="s">
        <v>18</v>
      </c>
      <c r="D62" s="9">
        <v>100147100</v>
      </c>
      <c r="E62" s="4">
        <v>44652.374166666668</v>
      </c>
      <c r="G62" s="6">
        <v>72109</v>
      </c>
      <c r="H62" s="6">
        <v>72109</v>
      </c>
      <c r="I62" s="7" t="s">
        <v>14</v>
      </c>
      <c r="J62" s="7" t="s">
        <v>11</v>
      </c>
      <c r="K62" s="1" t="s">
        <v>15</v>
      </c>
    </row>
    <row r="63" spans="1:11" x14ac:dyDescent="0.25">
      <c r="A63" s="1">
        <v>890304155</v>
      </c>
      <c r="B63" s="1" t="s">
        <v>10</v>
      </c>
      <c r="C63" s="1" t="s">
        <v>18</v>
      </c>
      <c r="D63" s="9">
        <v>100147276</v>
      </c>
      <c r="E63" s="4">
        <v>44653.597986111112</v>
      </c>
      <c r="G63" s="6">
        <v>91019</v>
      </c>
      <c r="H63" s="6">
        <v>91019</v>
      </c>
      <c r="I63" s="7" t="s">
        <v>14</v>
      </c>
      <c r="J63" s="7" t="s">
        <v>11</v>
      </c>
      <c r="K63" s="1" t="s">
        <v>15</v>
      </c>
    </row>
    <row r="64" spans="1:11" x14ac:dyDescent="0.25">
      <c r="A64" s="1">
        <v>890304155</v>
      </c>
      <c r="B64" s="1" t="s">
        <v>10</v>
      </c>
      <c r="C64" s="1" t="s">
        <v>18</v>
      </c>
      <c r="D64" s="9">
        <v>100147328</v>
      </c>
      <c r="E64" s="4">
        <v>44653.598067129627</v>
      </c>
      <c r="G64" s="6">
        <v>65666</v>
      </c>
      <c r="H64" s="6">
        <v>65666</v>
      </c>
      <c r="I64" s="7" t="s">
        <v>14</v>
      </c>
      <c r="J64" s="7" t="s">
        <v>11</v>
      </c>
      <c r="K64" s="1" t="s">
        <v>15</v>
      </c>
    </row>
    <row r="65" spans="1:11" x14ac:dyDescent="0.25">
      <c r="A65" s="1">
        <v>890304155</v>
      </c>
      <c r="B65" s="1" t="s">
        <v>10</v>
      </c>
      <c r="C65" s="1" t="s">
        <v>18</v>
      </c>
      <c r="D65" s="9">
        <v>100149028</v>
      </c>
      <c r="E65" s="4">
        <v>44668.348587962966</v>
      </c>
      <c r="G65" s="6">
        <v>65666</v>
      </c>
      <c r="H65" s="6">
        <v>65666</v>
      </c>
      <c r="I65" s="7" t="s">
        <v>14</v>
      </c>
      <c r="J65" s="7" t="s">
        <v>11</v>
      </c>
      <c r="K65" s="1" t="s">
        <v>15</v>
      </c>
    </row>
    <row r="66" spans="1:11" x14ac:dyDescent="0.25">
      <c r="A66" s="1">
        <v>890304155</v>
      </c>
      <c r="B66" s="1" t="s">
        <v>10</v>
      </c>
      <c r="C66" s="1" t="s">
        <v>18</v>
      </c>
      <c r="D66" s="9">
        <v>100149300</v>
      </c>
      <c r="E66" s="4">
        <v>44670.34988425926</v>
      </c>
      <c r="G66" s="6">
        <v>65666</v>
      </c>
      <c r="H66" s="6">
        <v>65666</v>
      </c>
      <c r="I66" s="7" t="s">
        <v>14</v>
      </c>
      <c r="J66" s="7" t="s">
        <v>11</v>
      </c>
      <c r="K66" s="1" t="s">
        <v>15</v>
      </c>
    </row>
    <row r="67" spans="1:11" x14ac:dyDescent="0.25">
      <c r="A67" s="1">
        <v>890304155</v>
      </c>
      <c r="B67" s="1" t="s">
        <v>10</v>
      </c>
      <c r="C67" s="1" t="s">
        <v>18</v>
      </c>
      <c r="D67" s="9">
        <v>100150354</v>
      </c>
      <c r="E67" s="4">
        <v>44676.329652777778</v>
      </c>
      <c r="G67" s="6">
        <v>65666</v>
      </c>
      <c r="H67" s="6">
        <v>65666</v>
      </c>
      <c r="I67" s="7" t="s">
        <v>14</v>
      </c>
      <c r="J67" s="7" t="s">
        <v>11</v>
      </c>
      <c r="K67" s="1" t="s">
        <v>15</v>
      </c>
    </row>
    <row r="68" spans="1:11" x14ac:dyDescent="0.25">
      <c r="A68" s="1">
        <v>890304155</v>
      </c>
      <c r="B68" s="1" t="s">
        <v>10</v>
      </c>
      <c r="C68" s="1" t="s">
        <v>18</v>
      </c>
      <c r="D68" s="9">
        <v>100150355</v>
      </c>
      <c r="E68" s="4">
        <v>44676.329652777778</v>
      </c>
      <c r="G68" s="6">
        <v>65666</v>
      </c>
      <c r="H68" s="6">
        <v>65666</v>
      </c>
      <c r="I68" s="7" t="s">
        <v>14</v>
      </c>
      <c r="J68" s="7" t="s">
        <v>11</v>
      </c>
      <c r="K68" s="1" t="s">
        <v>15</v>
      </c>
    </row>
    <row r="69" spans="1:11" x14ac:dyDescent="0.25">
      <c r="A69" s="1">
        <v>890304155</v>
      </c>
      <c r="B69" s="1" t="s">
        <v>10</v>
      </c>
      <c r="C69" s="1" t="s">
        <v>18</v>
      </c>
      <c r="D69" s="9">
        <v>100150883</v>
      </c>
      <c r="E69" s="4">
        <v>44679.651712962965</v>
      </c>
      <c r="G69" s="6">
        <v>66461</v>
      </c>
      <c r="H69" s="6">
        <v>66461</v>
      </c>
      <c r="I69" s="7" t="s">
        <v>14</v>
      </c>
      <c r="J69" s="7" t="s">
        <v>11</v>
      </c>
      <c r="K69" s="1" t="s">
        <v>15</v>
      </c>
    </row>
    <row r="70" spans="1:11" x14ac:dyDescent="0.25">
      <c r="A70" s="1">
        <v>890304155</v>
      </c>
      <c r="B70" s="1" t="s">
        <v>10</v>
      </c>
      <c r="C70" s="1" t="s">
        <v>18</v>
      </c>
      <c r="D70" s="9">
        <v>100152147</v>
      </c>
      <c r="E70" s="4">
        <v>44687.339375000003</v>
      </c>
      <c r="G70" s="6">
        <v>331257</v>
      </c>
      <c r="H70" s="6">
        <v>331257</v>
      </c>
      <c r="I70" s="7" t="s">
        <v>14</v>
      </c>
      <c r="J70" s="7" t="s">
        <v>11</v>
      </c>
      <c r="K70" s="1" t="s">
        <v>15</v>
      </c>
    </row>
    <row r="71" spans="1:11" x14ac:dyDescent="0.25">
      <c r="A71" s="1">
        <v>890304155</v>
      </c>
      <c r="B71" s="1" t="s">
        <v>10</v>
      </c>
      <c r="C71" s="1" t="s">
        <v>18</v>
      </c>
      <c r="D71" s="9">
        <v>100152148</v>
      </c>
      <c r="E71" s="4">
        <v>44687.339386574073</v>
      </c>
      <c r="G71" s="6">
        <v>67656</v>
      </c>
      <c r="H71" s="6">
        <v>67656</v>
      </c>
      <c r="I71" s="7" t="s">
        <v>14</v>
      </c>
      <c r="J71" s="7" t="s">
        <v>11</v>
      </c>
      <c r="K71" s="1" t="s">
        <v>15</v>
      </c>
    </row>
    <row r="72" spans="1:11" x14ac:dyDescent="0.25">
      <c r="A72" s="1">
        <v>890304155</v>
      </c>
      <c r="B72" s="1" t="s">
        <v>10</v>
      </c>
      <c r="C72" s="1" t="s">
        <v>18</v>
      </c>
      <c r="D72" s="9">
        <v>100153282</v>
      </c>
      <c r="E72" s="4">
        <v>44694.675949074073</v>
      </c>
      <c r="G72" s="6">
        <v>318475</v>
      </c>
      <c r="H72" s="6">
        <v>318475</v>
      </c>
      <c r="I72" s="7" t="s">
        <v>14</v>
      </c>
      <c r="J72" s="7" t="s">
        <v>11</v>
      </c>
      <c r="K72" s="1" t="s">
        <v>15</v>
      </c>
    </row>
    <row r="73" spans="1:11" x14ac:dyDescent="0.25">
      <c r="A73" s="1">
        <v>890304155</v>
      </c>
      <c r="B73" s="1" t="s">
        <v>10</v>
      </c>
      <c r="C73" s="1" t="s">
        <v>18</v>
      </c>
      <c r="D73" s="9">
        <v>100153332</v>
      </c>
      <c r="E73" s="4">
        <v>44696.350983796299</v>
      </c>
      <c r="G73" s="6">
        <v>66163</v>
      </c>
      <c r="H73" s="6">
        <v>66163</v>
      </c>
      <c r="I73" s="7" t="s">
        <v>14</v>
      </c>
      <c r="J73" s="7" t="s">
        <v>11</v>
      </c>
      <c r="K73" s="1" t="s">
        <v>15</v>
      </c>
    </row>
    <row r="74" spans="1:11" x14ac:dyDescent="0.25">
      <c r="A74" s="1">
        <v>890304155</v>
      </c>
      <c r="B74" s="1" t="s">
        <v>10</v>
      </c>
      <c r="C74" s="1" t="s">
        <v>18</v>
      </c>
      <c r="D74" s="9">
        <v>100153949</v>
      </c>
      <c r="E74" s="4">
        <v>44699.324305555558</v>
      </c>
      <c r="G74" s="6">
        <v>65666</v>
      </c>
      <c r="H74" s="6">
        <v>65666</v>
      </c>
      <c r="I74" s="7" t="s">
        <v>14</v>
      </c>
      <c r="J74" s="7" t="s">
        <v>11</v>
      </c>
      <c r="K74" s="1" t="s">
        <v>15</v>
      </c>
    </row>
    <row r="75" spans="1:11" x14ac:dyDescent="0.25">
      <c r="A75" s="1">
        <v>890304155</v>
      </c>
      <c r="B75" s="1" t="s">
        <v>10</v>
      </c>
      <c r="C75" s="1" t="s">
        <v>18</v>
      </c>
      <c r="D75" s="9">
        <v>100153961</v>
      </c>
      <c r="E75" s="4">
        <v>44699.324317129627</v>
      </c>
      <c r="G75" s="6">
        <v>73562</v>
      </c>
      <c r="H75" s="6">
        <v>73562</v>
      </c>
      <c r="I75" s="7" t="s">
        <v>14</v>
      </c>
      <c r="J75" s="7" t="s">
        <v>11</v>
      </c>
      <c r="K75" s="1" t="s">
        <v>15</v>
      </c>
    </row>
    <row r="76" spans="1:11" x14ac:dyDescent="0.25">
      <c r="A76" s="1">
        <v>890304155</v>
      </c>
      <c r="B76" s="1" t="s">
        <v>10</v>
      </c>
      <c r="C76" s="1" t="s">
        <v>18</v>
      </c>
      <c r="D76" s="9">
        <v>100153968</v>
      </c>
      <c r="E76" s="4">
        <v>44700.577499999999</v>
      </c>
      <c r="G76" s="6">
        <v>139032</v>
      </c>
      <c r="H76" s="6">
        <v>139032</v>
      </c>
      <c r="I76" s="7" t="s">
        <v>14</v>
      </c>
      <c r="J76" s="7" t="s">
        <v>11</v>
      </c>
      <c r="K76" s="1" t="s">
        <v>15</v>
      </c>
    </row>
    <row r="77" spans="1:11" x14ac:dyDescent="0.25">
      <c r="A77" s="1">
        <v>890304155</v>
      </c>
      <c r="B77" s="1" t="s">
        <v>10</v>
      </c>
      <c r="C77" s="1" t="s">
        <v>18</v>
      </c>
      <c r="D77" s="9">
        <v>100154409</v>
      </c>
      <c r="E77" s="4">
        <v>44703.326168981483</v>
      </c>
      <c r="G77" s="6">
        <v>65666</v>
      </c>
      <c r="H77" s="6">
        <v>65666</v>
      </c>
      <c r="I77" s="7" t="s">
        <v>14</v>
      </c>
      <c r="J77" s="7" t="s">
        <v>11</v>
      </c>
      <c r="K77" s="1" t="s">
        <v>15</v>
      </c>
    </row>
    <row r="78" spans="1:11" x14ac:dyDescent="0.25">
      <c r="A78" s="1">
        <v>890304155</v>
      </c>
      <c r="B78" s="1" t="s">
        <v>10</v>
      </c>
      <c r="C78" s="1" t="s">
        <v>18</v>
      </c>
      <c r="D78" s="9">
        <v>100154429</v>
      </c>
      <c r="E78" s="4">
        <v>44703.326215277775</v>
      </c>
      <c r="G78" s="6">
        <v>65749</v>
      </c>
      <c r="H78" s="6">
        <v>65749</v>
      </c>
      <c r="I78" s="7" t="s">
        <v>14</v>
      </c>
      <c r="J78" s="7" t="s">
        <v>11</v>
      </c>
      <c r="K78" s="1" t="s">
        <v>15</v>
      </c>
    </row>
    <row r="79" spans="1:11" x14ac:dyDescent="0.25">
      <c r="A79" s="1">
        <v>890304155</v>
      </c>
      <c r="B79" s="1" t="s">
        <v>10</v>
      </c>
      <c r="C79" s="1" t="s">
        <v>18</v>
      </c>
      <c r="D79" s="9">
        <v>100154433</v>
      </c>
      <c r="E79" s="4">
        <v>44703.326215277775</v>
      </c>
      <c r="G79" s="6">
        <v>390995</v>
      </c>
      <c r="H79" s="6">
        <v>390995</v>
      </c>
      <c r="I79" s="7" t="s">
        <v>14</v>
      </c>
      <c r="J79" s="7" t="s">
        <v>11</v>
      </c>
      <c r="K79" s="1" t="s">
        <v>15</v>
      </c>
    </row>
    <row r="80" spans="1:11" x14ac:dyDescent="0.25">
      <c r="A80" s="1">
        <v>890304155</v>
      </c>
      <c r="B80" s="1" t="s">
        <v>10</v>
      </c>
      <c r="C80" s="1" t="s">
        <v>18</v>
      </c>
      <c r="D80" s="9">
        <v>100155912</v>
      </c>
      <c r="E80" s="4">
        <v>44712.610821759263</v>
      </c>
      <c r="G80" s="6">
        <v>66420</v>
      </c>
      <c r="H80" s="6">
        <v>66420</v>
      </c>
      <c r="I80" s="7" t="s">
        <v>14</v>
      </c>
      <c r="J80" s="7" t="s">
        <v>11</v>
      </c>
      <c r="K80" s="1" t="s">
        <v>15</v>
      </c>
    </row>
    <row r="81" spans="1:11" x14ac:dyDescent="0.25">
      <c r="A81" s="1">
        <v>890304155</v>
      </c>
      <c r="B81" s="1" t="s">
        <v>10</v>
      </c>
      <c r="C81" s="1" t="s">
        <v>18</v>
      </c>
      <c r="D81" s="9">
        <v>100156882</v>
      </c>
      <c r="E81" s="4">
        <v>44719.695196759261</v>
      </c>
      <c r="G81" s="6">
        <v>71776</v>
      </c>
      <c r="H81" s="6">
        <v>71776</v>
      </c>
      <c r="I81" s="7" t="s">
        <v>14</v>
      </c>
      <c r="J81" s="7" t="s">
        <v>11</v>
      </c>
      <c r="K81" s="1" t="s">
        <v>15</v>
      </c>
    </row>
    <row r="82" spans="1:11" x14ac:dyDescent="0.25">
      <c r="A82" s="1">
        <v>890304155</v>
      </c>
      <c r="B82" s="1" t="s">
        <v>10</v>
      </c>
      <c r="C82" s="1" t="s">
        <v>18</v>
      </c>
      <c r="D82" s="9">
        <v>100157745</v>
      </c>
      <c r="E82" s="4">
        <v>44724.475555555553</v>
      </c>
      <c r="G82" s="6">
        <v>65666</v>
      </c>
      <c r="H82" s="6">
        <v>65666</v>
      </c>
      <c r="I82" s="7" t="s">
        <v>14</v>
      </c>
      <c r="J82" s="7" t="s">
        <v>11</v>
      </c>
      <c r="K82" s="1" t="s">
        <v>15</v>
      </c>
    </row>
    <row r="83" spans="1:11" x14ac:dyDescent="0.25">
      <c r="A83" s="1">
        <v>890304155</v>
      </c>
      <c r="B83" s="1" t="s">
        <v>10</v>
      </c>
      <c r="C83" s="1" t="s">
        <v>18</v>
      </c>
      <c r="D83" s="9">
        <v>100157746</v>
      </c>
      <c r="E83" s="4">
        <v>44724.475555555553</v>
      </c>
      <c r="G83" s="6">
        <v>65666</v>
      </c>
      <c r="H83" s="6">
        <v>65666</v>
      </c>
      <c r="I83" s="7" t="s">
        <v>14</v>
      </c>
      <c r="J83" s="7" t="s">
        <v>11</v>
      </c>
      <c r="K83" s="1" t="s">
        <v>15</v>
      </c>
    </row>
    <row r="84" spans="1:11" x14ac:dyDescent="0.25">
      <c r="A84" s="1">
        <v>890304155</v>
      </c>
      <c r="B84" s="1" t="s">
        <v>10</v>
      </c>
      <c r="C84" s="1" t="s">
        <v>18</v>
      </c>
      <c r="D84" s="9">
        <v>100157748</v>
      </c>
      <c r="E84" s="4">
        <v>44724.47556712963</v>
      </c>
      <c r="G84" s="6">
        <v>66472</v>
      </c>
      <c r="H84" s="6">
        <v>66472</v>
      </c>
      <c r="I84" s="7" t="s">
        <v>14</v>
      </c>
      <c r="J84" s="7" t="s">
        <v>11</v>
      </c>
      <c r="K84" s="1" t="s">
        <v>15</v>
      </c>
    </row>
    <row r="85" spans="1:11" x14ac:dyDescent="0.25">
      <c r="A85" s="1">
        <v>890304155</v>
      </c>
      <c r="B85" s="1" t="s">
        <v>10</v>
      </c>
      <c r="C85" s="1" t="s">
        <v>18</v>
      </c>
      <c r="D85" s="9">
        <v>100157749</v>
      </c>
      <c r="E85" s="4">
        <v>44724.47556712963</v>
      </c>
      <c r="G85" s="6">
        <v>71578</v>
      </c>
      <c r="H85" s="6">
        <v>71578</v>
      </c>
      <c r="I85" s="7" t="s">
        <v>14</v>
      </c>
      <c r="J85" s="7" t="s">
        <v>11</v>
      </c>
      <c r="K85" s="1" t="s">
        <v>15</v>
      </c>
    </row>
    <row r="86" spans="1:11" x14ac:dyDescent="0.25">
      <c r="A86" s="1">
        <v>890304155</v>
      </c>
      <c r="B86" s="1" t="s">
        <v>10</v>
      </c>
      <c r="C86" s="1" t="s">
        <v>18</v>
      </c>
      <c r="D86" s="9">
        <v>100157747</v>
      </c>
      <c r="E86" s="4">
        <v>44724.47556712963</v>
      </c>
      <c r="G86" s="6">
        <v>66553</v>
      </c>
      <c r="H86" s="6">
        <v>66553</v>
      </c>
      <c r="I86" s="7" t="s">
        <v>14</v>
      </c>
      <c r="J86" s="7" t="s">
        <v>11</v>
      </c>
      <c r="K86" s="1" t="s">
        <v>15</v>
      </c>
    </row>
    <row r="87" spans="1:11" x14ac:dyDescent="0.25">
      <c r="A87" s="1">
        <v>890304155</v>
      </c>
      <c r="B87" s="1" t="s">
        <v>10</v>
      </c>
      <c r="C87" s="1" t="s">
        <v>18</v>
      </c>
      <c r="D87" s="9">
        <v>100158040</v>
      </c>
      <c r="E87" s="4">
        <v>44726.380231481482</v>
      </c>
      <c r="G87" s="6">
        <v>65749</v>
      </c>
      <c r="H87" s="6">
        <v>65749</v>
      </c>
      <c r="I87" s="7" t="s">
        <v>14</v>
      </c>
      <c r="J87" s="7" t="s">
        <v>11</v>
      </c>
      <c r="K87" s="1" t="s">
        <v>15</v>
      </c>
    </row>
    <row r="88" spans="1:11" x14ac:dyDescent="0.25">
      <c r="A88" s="1">
        <v>890304155</v>
      </c>
      <c r="B88" s="1" t="s">
        <v>10</v>
      </c>
      <c r="C88" s="1" t="s">
        <v>18</v>
      </c>
      <c r="D88" s="9">
        <v>100158358</v>
      </c>
      <c r="E88" s="4">
        <v>44728.380682870367</v>
      </c>
      <c r="G88" s="6">
        <v>65666</v>
      </c>
      <c r="H88" s="6">
        <v>65666</v>
      </c>
      <c r="I88" s="7" t="s">
        <v>14</v>
      </c>
      <c r="J88" s="7" t="s">
        <v>11</v>
      </c>
      <c r="K88" s="1" t="s">
        <v>15</v>
      </c>
    </row>
    <row r="89" spans="1:11" x14ac:dyDescent="0.25">
      <c r="A89" s="1">
        <v>890304155</v>
      </c>
      <c r="B89" s="1" t="s">
        <v>10</v>
      </c>
      <c r="C89" s="1" t="s">
        <v>18</v>
      </c>
      <c r="D89" s="9">
        <v>100158563</v>
      </c>
      <c r="E89" s="4">
        <v>44729.380358796298</v>
      </c>
      <c r="G89" s="6">
        <v>67098</v>
      </c>
      <c r="H89" s="6">
        <v>67098</v>
      </c>
      <c r="I89" s="7" t="s">
        <v>14</v>
      </c>
      <c r="J89" s="7" t="s">
        <v>11</v>
      </c>
      <c r="K89" s="1" t="s">
        <v>15</v>
      </c>
    </row>
    <row r="90" spans="1:11" x14ac:dyDescent="0.25">
      <c r="A90" s="1">
        <v>890304155</v>
      </c>
      <c r="B90" s="1" t="s">
        <v>10</v>
      </c>
      <c r="C90" s="1" t="s">
        <v>18</v>
      </c>
      <c r="D90" s="9">
        <v>100159053</v>
      </c>
      <c r="E90" s="4">
        <v>44734.303472222222</v>
      </c>
      <c r="G90" s="6">
        <v>65666</v>
      </c>
      <c r="H90" s="6">
        <v>65666</v>
      </c>
      <c r="I90" s="7" t="s">
        <v>14</v>
      </c>
      <c r="J90" s="7" t="s">
        <v>11</v>
      </c>
      <c r="K90" s="1" t="s">
        <v>15</v>
      </c>
    </row>
    <row r="91" spans="1:11" x14ac:dyDescent="0.25">
      <c r="A91" s="1">
        <v>890304155</v>
      </c>
      <c r="B91" s="1" t="s">
        <v>10</v>
      </c>
      <c r="C91" s="1" t="s">
        <v>18</v>
      </c>
      <c r="D91" s="9">
        <v>100159054</v>
      </c>
      <c r="E91" s="4">
        <v>44734.303472222222</v>
      </c>
      <c r="G91" s="6">
        <v>65666</v>
      </c>
      <c r="H91" s="6">
        <v>65666</v>
      </c>
      <c r="I91" s="7" t="s">
        <v>14</v>
      </c>
      <c r="J91" s="7" t="s">
        <v>11</v>
      </c>
      <c r="K91" s="1" t="s">
        <v>15</v>
      </c>
    </row>
    <row r="92" spans="1:11" x14ac:dyDescent="0.25">
      <c r="A92" s="1">
        <v>890304155</v>
      </c>
      <c r="B92" s="1" t="s">
        <v>10</v>
      </c>
      <c r="C92" s="1" t="s">
        <v>18</v>
      </c>
      <c r="D92" s="9">
        <v>100159682</v>
      </c>
      <c r="E92" s="4">
        <v>44738.307118055556</v>
      </c>
      <c r="G92" s="6">
        <v>386555</v>
      </c>
      <c r="H92" s="6">
        <v>386555</v>
      </c>
      <c r="I92" s="7" t="s">
        <v>14</v>
      </c>
      <c r="J92" s="7" t="s">
        <v>11</v>
      </c>
      <c r="K92" s="1" t="s">
        <v>15</v>
      </c>
    </row>
    <row r="93" spans="1:11" x14ac:dyDescent="0.25">
      <c r="A93" s="1">
        <v>890304155</v>
      </c>
      <c r="B93" s="1" t="s">
        <v>10</v>
      </c>
      <c r="C93" s="1" t="s">
        <v>18</v>
      </c>
      <c r="D93" s="9">
        <v>100159701</v>
      </c>
      <c r="E93" s="4">
        <v>44739.307141203702</v>
      </c>
      <c r="G93" s="6">
        <v>932674</v>
      </c>
      <c r="H93" s="6">
        <v>932674</v>
      </c>
      <c r="I93" s="7" t="s">
        <v>14</v>
      </c>
      <c r="J93" s="7" t="s">
        <v>11</v>
      </c>
      <c r="K93" s="1" t="s">
        <v>15</v>
      </c>
    </row>
    <row r="94" spans="1:11" x14ac:dyDescent="0.25">
      <c r="A94" s="1">
        <v>890304155</v>
      </c>
      <c r="B94" s="1" t="s">
        <v>10</v>
      </c>
      <c r="C94" s="1" t="s">
        <v>18</v>
      </c>
      <c r="D94" s="9">
        <v>100160022</v>
      </c>
      <c r="E94" s="4">
        <v>44740.307164351849</v>
      </c>
      <c r="G94" s="6">
        <v>65978</v>
      </c>
      <c r="H94" s="6">
        <v>65978</v>
      </c>
      <c r="I94" s="7" t="s">
        <v>14</v>
      </c>
      <c r="J94" s="7" t="s">
        <v>11</v>
      </c>
      <c r="K94" s="1" t="s">
        <v>15</v>
      </c>
    </row>
    <row r="95" spans="1:11" x14ac:dyDescent="0.25">
      <c r="A95" s="1">
        <v>890304155</v>
      </c>
      <c r="B95" s="1" t="s">
        <v>10</v>
      </c>
      <c r="C95" s="1" t="s">
        <v>18</v>
      </c>
      <c r="D95" s="9">
        <v>100160023</v>
      </c>
      <c r="E95" s="4">
        <v>44740.307164351849</v>
      </c>
      <c r="G95" s="6">
        <v>65666</v>
      </c>
      <c r="H95" s="6">
        <v>65666</v>
      </c>
      <c r="I95" s="7" t="s">
        <v>14</v>
      </c>
      <c r="J95" s="7" t="s">
        <v>11</v>
      </c>
      <c r="K95" s="1" t="s">
        <v>15</v>
      </c>
    </row>
    <row r="96" spans="1:11" x14ac:dyDescent="0.25">
      <c r="A96" s="1">
        <v>890304155</v>
      </c>
      <c r="B96" s="1" t="s">
        <v>10</v>
      </c>
      <c r="C96" s="1" t="s">
        <v>18</v>
      </c>
      <c r="D96" s="9">
        <v>100161135</v>
      </c>
      <c r="E96" s="4">
        <v>44748.38925925926</v>
      </c>
      <c r="G96" s="6">
        <v>76135</v>
      </c>
      <c r="H96" s="6">
        <v>76135</v>
      </c>
      <c r="I96" s="7" t="s">
        <v>14</v>
      </c>
      <c r="J96" s="7" t="s">
        <v>11</v>
      </c>
      <c r="K96" s="1" t="s">
        <v>15</v>
      </c>
    </row>
    <row r="97" spans="1:11" x14ac:dyDescent="0.25">
      <c r="A97" s="1">
        <v>890304155</v>
      </c>
      <c r="B97" s="1" t="s">
        <v>10</v>
      </c>
      <c r="C97" s="1" t="s">
        <v>18</v>
      </c>
      <c r="D97" s="9">
        <v>100163428</v>
      </c>
      <c r="E97" s="4">
        <v>44762.333611111113</v>
      </c>
      <c r="G97" s="6">
        <v>66420</v>
      </c>
      <c r="H97" s="6">
        <v>66420</v>
      </c>
      <c r="I97" s="7" t="s">
        <v>14</v>
      </c>
      <c r="J97" s="7" t="s">
        <v>11</v>
      </c>
      <c r="K97" s="1" t="s">
        <v>15</v>
      </c>
    </row>
    <row r="98" spans="1:11" x14ac:dyDescent="0.25">
      <c r="A98" s="1">
        <v>890304155</v>
      </c>
      <c r="B98" s="1" t="s">
        <v>10</v>
      </c>
      <c r="C98" s="1" t="s">
        <v>18</v>
      </c>
      <c r="D98" s="9">
        <v>100163950</v>
      </c>
      <c r="E98" s="4">
        <v>44766.311747685184</v>
      </c>
      <c r="G98" s="6">
        <v>76015</v>
      </c>
      <c r="H98" s="6">
        <v>76015</v>
      </c>
      <c r="I98" s="7" t="s">
        <v>14</v>
      </c>
      <c r="J98" s="7" t="s">
        <v>11</v>
      </c>
      <c r="K98" s="1" t="s">
        <v>15</v>
      </c>
    </row>
    <row r="99" spans="1:11" x14ac:dyDescent="0.25">
      <c r="A99" s="1">
        <v>890304155</v>
      </c>
      <c r="B99" s="1" t="s">
        <v>10</v>
      </c>
      <c r="C99" s="1" t="s">
        <v>18</v>
      </c>
      <c r="D99" s="9">
        <v>100163951</v>
      </c>
      <c r="E99" s="4">
        <v>44766.311747685184</v>
      </c>
      <c r="G99" s="6">
        <v>65666</v>
      </c>
      <c r="H99" s="6">
        <v>65666</v>
      </c>
      <c r="I99" s="7" t="s">
        <v>14</v>
      </c>
      <c r="J99" s="7" t="s">
        <v>11</v>
      </c>
      <c r="K99" s="1" t="s">
        <v>15</v>
      </c>
    </row>
    <row r="100" spans="1:11" x14ac:dyDescent="0.25">
      <c r="A100" s="1">
        <v>890304155</v>
      </c>
      <c r="B100" s="1" t="s">
        <v>10</v>
      </c>
      <c r="C100" s="1" t="s">
        <v>18</v>
      </c>
      <c r="D100" s="9">
        <v>100163986</v>
      </c>
      <c r="E100" s="4">
        <v>44767.311782407407</v>
      </c>
      <c r="G100" s="6">
        <v>65666</v>
      </c>
      <c r="H100" s="6">
        <v>65666</v>
      </c>
      <c r="I100" s="7" t="s">
        <v>14</v>
      </c>
      <c r="J100" s="7" t="s">
        <v>11</v>
      </c>
      <c r="K100" s="1" t="s">
        <v>15</v>
      </c>
    </row>
    <row r="101" spans="1:11" x14ac:dyDescent="0.25">
      <c r="A101" s="1">
        <v>890304155</v>
      </c>
      <c r="B101" s="1" t="s">
        <v>10</v>
      </c>
      <c r="C101" s="1" t="s">
        <v>18</v>
      </c>
      <c r="D101" s="9">
        <v>100166296</v>
      </c>
      <c r="E101" s="4">
        <v>44778.375532407408</v>
      </c>
      <c r="G101" s="6">
        <v>65666</v>
      </c>
      <c r="H101" s="6">
        <v>65666</v>
      </c>
      <c r="I101" s="7" t="s">
        <v>14</v>
      </c>
      <c r="J101" s="7" t="s">
        <v>11</v>
      </c>
      <c r="K101" s="1" t="s">
        <v>15</v>
      </c>
    </row>
    <row r="102" spans="1:11" x14ac:dyDescent="0.25">
      <c r="A102" s="1">
        <v>890304155</v>
      </c>
      <c r="B102" s="1" t="s">
        <v>10</v>
      </c>
      <c r="C102" s="1" t="s">
        <v>18</v>
      </c>
      <c r="D102" s="9">
        <v>100166079</v>
      </c>
      <c r="E102" s="4">
        <v>44778.444988425923</v>
      </c>
      <c r="G102" s="6">
        <v>72109</v>
      </c>
      <c r="H102" s="6">
        <v>72109</v>
      </c>
      <c r="I102" s="7" t="s">
        <v>14</v>
      </c>
      <c r="J102" s="7" t="s">
        <v>11</v>
      </c>
      <c r="K102" s="1" t="s">
        <v>15</v>
      </c>
    </row>
    <row r="103" spans="1:11" x14ac:dyDescent="0.25">
      <c r="A103" s="1">
        <v>890304155</v>
      </c>
      <c r="B103" s="1" t="s">
        <v>10</v>
      </c>
      <c r="C103" s="1" t="s">
        <v>18</v>
      </c>
      <c r="D103" s="9">
        <v>100166318</v>
      </c>
      <c r="E103" s="4">
        <v>44779.375578703701</v>
      </c>
      <c r="G103" s="6">
        <v>342555</v>
      </c>
      <c r="H103" s="6">
        <v>342555</v>
      </c>
      <c r="I103" s="7" t="s">
        <v>14</v>
      </c>
      <c r="J103" s="7" t="s">
        <v>11</v>
      </c>
      <c r="K103" s="1" t="s">
        <v>15</v>
      </c>
    </row>
    <row r="104" spans="1:11" x14ac:dyDescent="0.25">
      <c r="A104" s="1">
        <v>890304155</v>
      </c>
      <c r="B104" s="1" t="s">
        <v>10</v>
      </c>
      <c r="C104" s="1" t="s">
        <v>18</v>
      </c>
      <c r="D104" s="9">
        <v>100166358</v>
      </c>
      <c r="E104" s="4">
        <v>44779.375625000001</v>
      </c>
      <c r="G104" s="6">
        <v>65666</v>
      </c>
      <c r="H104" s="6">
        <v>65666</v>
      </c>
      <c r="I104" s="7" t="s">
        <v>14</v>
      </c>
      <c r="J104" s="7" t="s">
        <v>11</v>
      </c>
      <c r="K104" s="1" t="s">
        <v>15</v>
      </c>
    </row>
    <row r="105" spans="1:11" x14ac:dyDescent="0.25">
      <c r="A105" s="1">
        <v>890304155</v>
      </c>
      <c r="B105" s="1" t="s">
        <v>10</v>
      </c>
      <c r="C105" s="1" t="s">
        <v>18</v>
      </c>
      <c r="D105" s="9">
        <v>100167092</v>
      </c>
      <c r="E105" s="4">
        <v>44784.305972222224</v>
      </c>
      <c r="G105" s="6">
        <v>65749</v>
      </c>
      <c r="H105" s="6">
        <v>65749</v>
      </c>
      <c r="I105" s="7" t="s">
        <v>14</v>
      </c>
      <c r="J105" s="7" t="s">
        <v>11</v>
      </c>
      <c r="K105" s="1" t="s">
        <v>15</v>
      </c>
    </row>
    <row r="106" spans="1:11" x14ac:dyDescent="0.25">
      <c r="A106" s="1">
        <v>890304155</v>
      </c>
      <c r="B106" s="1" t="s">
        <v>10</v>
      </c>
      <c r="C106" s="1" t="s">
        <v>18</v>
      </c>
      <c r="D106" s="9">
        <v>100167574</v>
      </c>
      <c r="E106" s="4">
        <v>44788.317118055558</v>
      </c>
      <c r="G106" s="6">
        <v>350292</v>
      </c>
      <c r="H106" s="6">
        <v>350292</v>
      </c>
      <c r="I106" s="7" t="s">
        <v>14</v>
      </c>
      <c r="J106" s="7" t="s">
        <v>11</v>
      </c>
      <c r="K106" s="1" t="s">
        <v>15</v>
      </c>
    </row>
    <row r="107" spans="1:11" x14ac:dyDescent="0.25">
      <c r="A107" s="1">
        <v>890304155</v>
      </c>
      <c r="B107" s="1" t="s">
        <v>10</v>
      </c>
      <c r="C107" s="1" t="s">
        <v>18</v>
      </c>
      <c r="D107" s="9">
        <v>100168061</v>
      </c>
      <c r="E107" s="4">
        <v>44791.372418981482</v>
      </c>
      <c r="G107" s="6">
        <v>65666</v>
      </c>
      <c r="H107" s="6">
        <v>65666</v>
      </c>
      <c r="I107" s="7" t="s">
        <v>14</v>
      </c>
      <c r="J107" s="7" t="s">
        <v>11</v>
      </c>
      <c r="K107" s="1" t="s">
        <v>15</v>
      </c>
    </row>
    <row r="108" spans="1:11" x14ac:dyDescent="0.25">
      <c r="A108" s="1">
        <v>890304155</v>
      </c>
      <c r="B108" s="1" t="s">
        <v>10</v>
      </c>
      <c r="C108" s="1" t="s">
        <v>18</v>
      </c>
      <c r="D108" s="9">
        <v>100168863</v>
      </c>
      <c r="E108" s="4">
        <v>44795.735300925924</v>
      </c>
      <c r="G108" s="6">
        <v>357338</v>
      </c>
      <c r="H108" s="6">
        <v>357338</v>
      </c>
      <c r="I108" s="7" t="s">
        <v>14</v>
      </c>
      <c r="J108" s="7" t="s">
        <v>11</v>
      </c>
      <c r="K108" s="1" t="s">
        <v>15</v>
      </c>
    </row>
    <row r="109" spans="1:11" x14ac:dyDescent="0.25">
      <c r="A109" s="1">
        <v>890304155</v>
      </c>
      <c r="B109" s="1" t="s">
        <v>10</v>
      </c>
      <c r="C109" s="1" t="s">
        <v>18</v>
      </c>
      <c r="D109" s="9">
        <v>100168867</v>
      </c>
      <c r="E109" s="4">
        <v>44795.735312500001</v>
      </c>
      <c r="G109" s="6">
        <v>65749</v>
      </c>
      <c r="H109" s="6">
        <v>65749</v>
      </c>
      <c r="I109" s="7" t="s">
        <v>14</v>
      </c>
      <c r="J109" s="7" t="s">
        <v>11</v>
      </c>
      <c r="K109" s="1" t="s">
        <v>15</v>
      </c>
    </row>
    <row r="110" spans="1:11" x14ac:dyDescent="0.25">
      <c r="A110" s="1">
        <v>890304155</v>
      </c>
      <c r="B110" s="1" t="s">
        <v>10</v>
      </c>
      <c r="C110" s="1" t="s">
        <v>18</v>
      </c>
      <c r="D110" s="9">
        <v>100169123</v>
      </c>
      <c r="E110" s="4">
        <v>44797.582696759258</v>
      </c>
      <c r="G110" s="6">
        <v>65666</v>
      </c>
      <c r="H110" s="6">
        <v>65666</v>
      </c>
      <c r="I110" s="7" t="s">
        <v>14</v>
      </c>
      <c r="J110" s="7" t="s">
        <v>11</v>
      </c>
      <c r="K110" s="1" t="s">
        <v>15</v>
      </c>
    </row>
    <row r="111" spans="1:11" x14ac:dyDescent="0.25">
      <c r="A111" s="1">
        <v>890304155</v>
      </c>
      <c r="B111" s="1" t="s">
        <v>10</v>
      </c>
      <c r="C111" s="1" t="s">
        <v>18</v>
      </c>
      <c r="D111" s="9">
        <v>100169357</v>
      </c>
      <c r="E111" s="4">
        <v>44798.402314814812</v>
      </c>
      <c r="G111" s="6">
        <v>65666</v>
      </c>
      <c r="H111" s="6">
        <v>65666</v>
      </c>
      <c r="I111" s="7" t="s">
        <v>14</v>
      </c>
      <c r="J111" s="7" t="s">
        <v>11</v>
      </c>
      <c r="K111" s="1" t="s">
        <v>15</v>
      </c>
    </row>
    <row r="112" spans="1:11" x14ac:dyDescent="0.25">
      <c r="A112" s="1">
        <v>890304155</v>
      </c>
      <c r="B112" s="1" t="s">
        <v>10</v>
      </c>
      <c r="C112" s="1" t="s">
        <v>18</v>
      </c>
      <c r="D112" s="9">
        <v>100169801</v>
      </c>
      <c r="E112" s="4">
        <v>44800.292256944442</v>
      </c>
      <c r="G112" s="6">
        <v>65666</v>
      </c>
      <c r="H112" s="6">
        <v>65666</v>
      </c>
      <c r="I112" s="7" t="s">
        <v>14</v>
      </c>
      <c r="J112" s="7" t="s">
        <v>11</v>
      </c>
      <c r="K112" s="1" t="s">
        <v>15</v>
      </c>
    </row>
    <row r="113" spans="1:11" x14ac:dyDescent="0.25">
      <c r="A113" s="1">
        <v>890304155</v>
      </c>
      <c r="B113" s="1" t="s">
        <v>10</v>
      </c>
      <c r="C113" s="1" t="s">
        <v>18</v>
      </c>
      <c r="D113" s="9">
        <v>100170322</v>
      </c>
      <c r="E113" s="4">
        <v>44804.297465277778</v>
      </c>
      <c r="G113" s="6">
        <v>65666</v>
      </c>
      <c r="H113" s="6">
        <v>65666</v>
      </c>
      <c r="I113" s="7" t="s">
        <v>14</v>
      </c>
      <c r="J113" s="7" t="s">
        <v>11</v>
      </c>
      <c r="K113" s="1" t="s">
        <v>15</v>
      </c>
    </row>
    <row r="114" spans="1:11" x14ac:dyDescent="0.25">
      <c r="A114" s="1">
        <v>890304155</v>
      </c>
      <c r="B114" s="1" t="s">
        <v>10</v>
      </c>
      <c r="C114" s="1" t="s">
        <v>18</v>
      </c>
      <c r="D114" s="9">
        <v>100171460</v>
      </c>
      <c r="E114" s="4">
        <v>44810.393564814818</v>
      </c>
      <c r="G114" s="6">
        <v>3161130</v>
      </c>
      <c r="H114" s="6">
        <v>3161130</v>
      </c>
      <c r="I114" s="7" t="s">
        <v>14</v>
      </c>
      <c r="J114" s="7" t="s">
        <v>11</v>
      </c>
      <c r="K114" s="1" t="s">
        <v>16</v>
      </c>
    </row>
    <row r="115" spans="1:11" x14ac:dyDescent="0.25">
      <c r="A115" s="1">
        <v>890304155</v>
      </c>
      <c r="B115" s="1" t="s">
        <v>10</v>
      </c>
      <c r="C115" s="1" t="s">
        <v>18</v>
      </c>
      <c r="D115" s="9">
        <v>100171820</v>
      </c>
      <c r="E115" s="4">
        <v>44812.425428240742</v>
      </c>
      <c r="G115" s="6">
        <v>65666</v>
      </c>
      <c r="H115" s="6">
        <v>65666</v>
      </c>
      <c r="I115" s="7" t="s">
        <v>14</v>
      </c>
      <c r="J115" s="7" t="s">
        <v>11</v>
      </c>
      <c r="K115" s="1" t="s">
        <v>15</v>
      </c>
    </row>
    <row r="116" spans="1:11" x14ac:dyDescent="0.25">
      <c r="A116" s="1">
        <v>890304155</v>
      </c>
      <c r="B116" s="1" t="s">
        <v>10</v>
      </c>
      <c r="C116" s="1" t="s">
        <v>18</v>
      </c>
      <c r="D116" s="9">
        <v>100172206</v>
      </c>
      <c r="E116" s="4">
        <v>44816.480509259258</v>
      </c>
      <c r="G116" s="6">
        <v>65749</v>
      </c>
      <c r="H116" s="6">
        <v>65749</v>
      </c>
      <c r="I116" s="7" t="s">
        <v>14</v>
      </c>
      <c r="J116" s="7" t="s">
        <v>11</v>
      </c>
      <c r="K116" s="1" t="s">
        <v>15</v>
      </c>
    </row>
    <row r="117" spans="1:11" x14ac:dyDescent="0.25">
      <c r="A117" s="1">
        <v>890304155</v>
      </c>
      <c r="B117" s="1" t="s">
        <v>10</v>
      </c>
      <c r="C117" s="1" t="s">
        <v>18</v>
      </c>
      <c r="D117" s="9">
        <v>100173437</v>
      </c>
      <c r="E117" s="4">
        <v>44822.382835648146</v>
      </c>
      <c r="G117" s="6">
        <v>65666</v>
      </c>
      <c r="H117" s="6">
        <v>65666</v>
      </c>
      <c r="I117" s="7" t="s">
        <v>14</v>
      </c>
      <c r="J117" s="7" t="s">
        <v>11</v>
      </c>
      <c r="K117" s="1" t="s">
        <v>15</v>
      </c>
    </row>
    <row r="118" spans="1:11" x14ac:dyDescent="0.25">
      <c r="A118" s="1">
        <v>890304155</v>
      </c>
      <c r="B118" s="1" t="s">
        <v>10</v>
      </c>
      <c r="C118" s="1" t="s">
        <v>18</v>
      </c>
      <c r="D118" s="9">
        <v>100174552</v>
      </c>
      <c r="E118" s="4">
        <v>44828.470439814817</v>
      </c>
      <c r="G118" s="6">
        <v>65666</v>
      </c>
      <c r="H118" s="6">
        <v>65666</v>
      </c>
      <c r="I118" s="7" t="s">
        <v>14</v>
      </c>
      <c r="J118" s="7" t="s">
        <v>11</v>
      </c>
      <c r="K118" s="1" t="s">
        <v>15</v>
      </c>
    </row>
    <row r="119" spans="1:11" x14ac:dyDescent="0.25">
      <c r="A119" s="1">
        <v>890304155</v>
      </c>
      <c r="B119" s="1" t="s">
        <v>10</v>
      </c>
      <c r="C119" s="1" t="s">
        <v>18</v>
      </c>
      <c r="D119" s="9">
        <v>100174554</v>
      </c>
      <c r="E119" s="4">
        <v>44828.470439814817</v>
      </c>
      <c r="G119" s="6">
        <v>66729</v>
      </c>
      <c r="H119" s="6">
        <v>66729</v>
      </c>
      <c r="I119" s="7" t="s">
        <v>14</v>
      </c>
      <c r="J119" s="7" t="s">
        <v>11</v>
      </c>
      <c r="K119" s="1" t="s">
        <v>15</v>
      </c>
    </row>
    <row r="120" spans="1:11" x14ac:dyDescent="0.25">
      <c r="A120" s="1">
        <v>890304155</v>
      </c>
      <c r="B120" s="1" t="s">
        <v>10</v>
      </c>
      <c r="C120" s="1" t="s">
        <v>18</v>
      </c>
      <c r="D120" s="9">
        <v>100175734</v>
      </c>
      <c r="E120" s="4">
        <v>44834.739027777781</v>
      </c>
      <c r="G120" s="6">
        <v>65666</v>
      </c>
      <c r="H120" s="6">
        <v>65666</v>
      </c>
      <c r="I120" s="7" t="s">
        <v>14</v>
      </c>
      <c r="J120" s="7" t="s">
        <v>11</v>
      </c>
      <c r="K120" s="1" t="s">
        <v>15</v>
      </c>
    </row>
    <row r="121" spans="1:11" x14ac:dyDescent="0.25">
      <c r="A121" s="1">
        <v>890304155</v>
      </c>
      <c r="B121" s="1" t="s">
        <v>10</v>
      </c>
      <c r="C121" s="1" t="s">
        <v>18</v>
      </c>
      <c r="D121" s="9">
        <v>100175991</v>
      </c>
      <c r="E121" s="4">
        <v>44838.313148148147</v>
      </c>
      <c r="G121" s="6">
        <v>67152</v>
      </c>
      <c r="H121" s="6">
        <v>67152</v>
      </c>
      <c r="I121" s="7" t="s">
        <v>14</v>
      </c>
      <c r="J121" s="7" t="s">
        <v>11</v>
      </c>
      <c r="K121" s="1" t="s">
        <v>15</v>
      </c>
    </row>
    <row r="122" spans="1:11" x14ac:dyDescent="0.25">
      <c r="A122" s="1">
        <v>890304155</v>
      </c>
      <c r="B122" s="1" t="s">
        <v>10</v>
      </c>
      <c r="C122" s="1" t="s">
        <v>18</v>
      </c>
      <c r="D122" s="9">
        <v>100177246</v>
      </c>
      <c r="E122" s="4">
        <v>44846.489317129628</v>
      </c>
      <c r="G122" s="6">
        <v>67400</v>
      </c>
      <c r="H122" s="6">
        <v>67400</v>
      </c>
      <c r="I122" s="7" t="s">
        <v>14</v>
      </c>
      <c r="J122" s="7" t="s">
        <v>11</v>
      </c>
      <c r="K122" s="1" t="s">
        <v>15</v>
      </c>
    </row>
    <row r="123" spans="1:11" x14ac:dyDescent="0.25">
      <c r="A123" s="1">
        <v>890304155</v>
      </c>
      <c r="B123" s="1" t="s">
        <v>10</v>
      </c>
      <c r="C123" s="1" t="s">
        <v>18</v>
      </c>
      <c r="D123" s="9">
        <v>100179817</v>
      </c>
      <c r="E123" s="4">
        <v>44862.343414351853</v>
      </c>
      <c r="G123" s="6">
        <v>65666</v>
      </c>
      <c r="H123" s="6">
        <v>65666</v>
      </c>
      <c r="I123" s="7" t="s">
        <v>14</v>
      </c>
      <c r="J123" s="7" t="s">
        <v>11</v>
      </c>
      <c r="K123" s="1" t="s">
        <v>15</v>
      </c>
    </row>
    <row r="124" spans="1:11" x14ac:dyDescent="0.25">
      <c r="A124" s="1">
        <v>890304155</v>
      </c>
      <c r="B124" s="1" t="s">
        <v>10</v>
      </c>
      <c r="C124" s="1" t="s">
        <v>18</v>
      </c>
      <c r="D124" s="9">
        <v>100180127</v>
      </c>
      <c r="E124" s="4">
        <v>44866.404409722221</v>
      </c>
      <c r="G124" s="6">
        <v>348713</v>
      </c>
      <c r="H124" s="6">
        <v>348713</v>
      </c>
      <c r="I124" s="7" t="s">
        <v>14</v>
      </c>
      <c r="J124" s="7" t="s">
        <v>11</v>
      </c>
      <c r="K124" s="1" t="s">
        <v>15</v>
      </c>
    </row>
    <row r="125" spans="1:11" x14ac:dyDescent="0.25">
      <c r="A125" s="1">
        <v>890304155</v>
      </c>
      <c r="B125" s="1" t="s">
        <v>10</v>
      </c>
      <c r="C125" s="1" t="s">
        <v>18</v>
      </c>
      <c r="D125" s="9">
        <v>100180181</v>
      </c>
      <c r="E125" s="4">
        <v>44866.404502314814</v>
      </c>
      <c r="G125" s="6">
        <v>78635</v>
      </c>
      <c r="H125" s="6">
        <v>78635</v>
      </c>
      <c r="I125" s="7" t="s">
        <v>14</v>
      </c>
      <c r="J125" s="7" t="s">
        <v>11</v>
      </c>
      <c r="K125" s="1" t="s">
        <v>15</v>
      </c>
    </row>
    <row r="126" spans="1:11" x14ac:dyDescent="0.25">
      <c r="A126" s="1">
        <v>890304155</v>
      </c>
      <c r="B126" s="1" t="s">
        <v>10</v>
      </c>
      <c r="C126" s="1" t="s">
        <v>18</v>
      </c>
      <c r="D126" s="9">
        <v>100180186</v>
      </c>
      <c r="E126" s="4">
        <v>44867.404513888891</v>
      </c>
      <c r="G126" s="6">
        <v>65666</v>
      </c>
      <c r="H126" s="6">
        <v>65666</v>
      </c>
      <c r="I126" s="7" t="s">
        <v>14</v>
      </c>
      <c r="J126" s="7" t="s">
        <v>11</v>
      </c>
      <c r="K126" s="1" t="s">
        <v>15</v>
      </c>
    </row>
    <row r="127" spans="1:11" x14ac:dyDescent="0.25">
      <c r="A127" s="1">
        <v>890304155</v>
      </c>
      <c r="B127" s="1" t="s">
        <v>10</v>
      </c>
      <c r="C127" s="1" t="s">
        <v>18</v>
      </c>
      <c r="D127" s="9">
        <v>100180584</v>
      </c>
      <c r="E127" s="4">
        <v>44868.614976851852</v>
      </c>
      <c r="G127" s="6">
        <v>76229</v>
      </c>
      <c r="H127" s="6">
        <v>76229</v>
      </c>
      <c r="I127" s="7" t="s">
        <v>14</v>
      </c>
      <c r="J127" s="7" t="s">
        <v>11</v>
      </c>
      <c r="K127" s="1" t="s">
        <v>15</v>
      </c>
    </row>
    <row r="128" spans="1:11" x14ac:dyDescent="0.25">
      <c r="A128" s="1">
        <v>890304155</v>
      </c>
      <c r="B128" s="1" t="s">
        <v>10</v>
      </c>
      <c r="C128" s="1" t="s">
        <v>18</v>
      </c>
      <c r="D128" s="9">
        <v>100181587</v>
      </c>
      <c r="E128" s="4">
        <v>44877.559629629628</v>
      </c>
      <c r="G128" s="6">
        <v>65666</v>
      </c>
      <c r="H128" s="6">
        <v>65666</v>
      </c>
      <c r="I128" s="7" t="s">
        <v>14</v>
      </c>
      <c r="J128" s="7" t="s">
        <v>11</v>
      </c>
      <c r="K128" s="1" t="s">
        <v>15</v>
      </c>
    </row>
    <row r="129" spans="1:11" x14ac:dyDescent="0.25">
      <c r="A129" s="1">
        <v>890304155</v>
      </c>
      <c r="B129" s="1" t="s">
        <v>10</v>
      </c>
      <c r="C129" s="1" t="s">
        <v>18</v>
      </c>
      <c r="D129" s="9">
        <v>100182747</v>
      </c>
      <c r="E129" s="4">
        <v>44886.408125000002</v>
      </c>
      <c r="G129" s="6">
        <v>67722</v>
      </c>
      <c r="H129" s="6">
        <v>67722</v>
      </c>
      <c r="I129" s="7" t="s">
        <v>14</v>
      </c>
      <c r="J129" s="7" t="s">
        <v>11</v>
      </c>
      <c r="K129" s="1" t="s">
        <v>15</v>
      </c>
    </row>
    <row r="130" spans="1:11" x14ac:dyDescent="0.25">
      <c r="A130" s="1">
        <v>890304155</v>
      </c>
      <c r="B130" s="1" t="s">
        <v>10</v>
      </c>
      <c r="C130" s="1" t="s">
        <v>18</v>
      </c>
      <c r="D130" s="9">
        <v>100184670</v>
      </c>
      <c r="E130" s="4">
        <v>44899.409942129627</v>
      </c>
      <c r="G130" s="6">
        <v>160212</v>
      </c>
      <c r="H130" s="6">
        <v>160212</v>
      </c>
      <c r="I130" s="7" t="s">
        <v>14</v>
      </c>
      <c r="J130" s="7" t="s">
        <v>11</v>
      </c>
      <c r="K130" s="1" t="s">
        <v>15</v>
      </c>
    </row>
    <row r="131" spans="1:11" x14ac:dyDescent="0.25">
      <c r="A131" s="1">
        <v>890304155</v>
      </c>
      <c r="B131" s="1" t="s">
        <v>10</v>
      </c>
      <c r="C131" s="1" t="s">
        <v>18</v>
      </c>
      <c r="D131" s="9">
        <v>100185448</v>
      </c>
      <c r="E131" s="4">
        <v>44905.542719907404</v>
      </c>
      <c r="G131" s="6">
        <v>65666</v>
      </c>
      <c r="H131" s="6">
        <v>65666</v>
      </c>
      <c r="I131" s="7" t="s">
        <v>14</v>
      </c>
      <c r="J131" s="7" t="s">
        <v>11</v>
      </c>
      <c r="K131" s="1" t="s">
        <v>15</v>
      </c>
    </row>
    <row r="132" spans="1:11" x14ac:dyDescent="0.25">
      <c r="A132" s="1">
        <v>890304155</v>
      </c>
      <c r="B132" s="1" t="s">
        <v>10</v>
      </c>
      <c r="C132" s="1" t="s">
        <v>18</v>
      </c>
      <c r="D132" s="9">
        <v>100185679</v>
      </c>
      <c r="E132" s="4">
        <v>44907.543958333335</v>
      </c>
      <c r="G132" s="6">
        <v>771497</v>
      </c>
      <c r="H132" s="6">
        <v>771497</v>
      </c>
      <c r="I132" s="7" t="s">
        <v>14</v>
      </c>
      <c r="J132" s="7" t="s">
        <v>11</v>
      </c>
      <c r="K132" s="1" t="s">
        <v>15</v>
      </c>
    </row>
    <row r="133" spans="1:11" x14ac:dyDescent="0.25">
      <c r="A133" s="1">
        <v>890304155</v>
      </c>
      <c r="B133" s="1" t="s">
        <v>10</v>
      </c>
      <c r="C133" s="1" t="s">
        <v>18</v>
      </c>
      <c r="D133" s="9">
        <v>100185887</v>
      </c>
      <c r="E133" s="4">
        <v>44909.42260416667</v>
      </c>
      <c r="G133" s="6">
        <v>65666</v>
      </c>
      <c r="H133" s="6">
        <v>65666</v>
      </c>
      <c r="I133" s="7" t="s">
        <v>14</v>
      </c>
      <c r="J133" s="7" t="s">
        <v>11</v>
      </c>
      <c r="K133" s="1" t="s">
        <v>15</v>
      </c>
    </row>
    <row r="134" spans="1:11" x14ac:dyDescent="0.25">
      <c r="A134" s="1">
        <v>890304155</v>
      </c>
      <c r="B134" s="1" t="s">
        <v>10</v>
      </c>
      <c r="C134" s="1" t="s">
        <v>18</v>
      </c>
      <c r="D134" s="9">
        <v>100186232</v>
      </c>
      <c r="E134" s="4">
        <v>44910.359467592592</v>
      </c>
      <c r="G134" s="6">
        <v>73067</v>
      </c>
      <c r="H134" s="6">
        <v>73067</v>
      </c>
      <c r="I134" s="7" t="s">
        <v>14</v>
      </c>
      <c r="J134" s="7" t="s">
        <v>11</v>
      </c>
      <c r="K134" s="1" t="s">
        <v>15</v>
      </c>
    </row>
    <row r="135" spans="1:11" x14ac:dyDescent="0.25">
      <c r="A135" s="1">
        <v>890304155</v>
      </c>
      <c r="B135" s="1" t="s">
        <v>10</v>
      </c>
      <c r="C135" s="1" t="s">
        <v>18</v>
      </c>
      <c r="D135" s="9">
        <v>100186403</v>
      </c>
      <c r="E135" s="4">
        <v>44911.359895833331</v>
      </c>
      <c r="G135" s="6">
        <v>67174</v>
      </c>
      <c r="H135" s="6">
        <v>67174</v>
      </c>
      <c r="I135" s="7" t="s">
        <v>14</v>
      </c>
      <c r="J135" s="7" t="s">
        <v>11</v>
      </c>
      <c r="K135" s="1" t="s">
        <v>15</v>
      </c>
    </row>
    <row r="136" spans="1:11" x14ac:dyDescent="0.25">
      <c r="A136" s="1">
        <v>890304155</v>
      </c>
      <c r="B136" s="1" t="s">
        <v>10</v>
      </c>
      <c r="C136" s="1" t="s">
        <v>18</v>
      </c>
      <c r="D136" s="9">
        <v>100186423</v>
      </c>
      <c r="E136" s="4">
        <v>44913.359918981485</v>
      </c>
      <c r="G136" s="6">
        <v>65666</v>
      </c>
      <c r="H136" s="6">
        <v>65666</v>
      </c>
      <c r="I136" s="7" t="s">
        <v>14</v>
      </c>
      <c r="J136" s="7" t="s">
        <v>11</v>
      </c>
      <c r="K136" s="1" t="s">
        <v>15</v>
      </c>
    </row>
    <row r="137" spans="1:11" x14ac:dyDescent="0.25">
      <c r="A137" s="1">
        <v>890304155</v>
      </c>
      <c r="B137" s="1" t="s">
        <v>10</v>
      </c>
      <c r="C137" s="1" t="s">
        <v>18</v>
      </c>
      <c r="D137" s="9">
        <v>100186888</v>
      </c>
      <c r="E137" s="4">
        <v>44915.361712962964</v>
      </c>
      <c r="G137" s="6">
        <v>65666</v>
      </c>
      <c r="H137" s="6">
        <v>65666</v>
      </c>
      <c r="I137" s="7" t="s">
        <v>14</v>
      </c>
      <c r="J137" s="7" t="s">
        <v>11</v>
      </c>
      <c r="K137" s="1" t="s">
        <v>15</v>
      </c>
    </row>
    <row r="138" spans="1:11" x14ac:dyDescent="0.25">
      <c r="A138" s="1">
        <v>890304155</v>
      </c>
      <c r="B138" s="1" t="s">
        <v>10</v>
      </c>
      <c r="C138" s="1" t="s">
        <v>18</v>
      </c>
      <c r="D138" s="9">
        <v>100187440</v>
      </c>
      <c r="E138" s="4">
        <v>44919.363402777781</v>
      </c>
      <c r="G138" s="6">
        <v>70400</v>
      </c>
      <c r="H138" s="6">
        <v>70400</v>
      </c>
      <c r="I138" s="7" t="s">
        <v>14</v>
      </c>
      <c r="J138" s="7" t="s">
        <v>11</v>
      </c>
      <c r="K138" s="1" t="s">
        <v>15</v>
      </c>
    </row>
    <row r="139" spans="1:11" x14ac:dyDescent="0.25">
      <c r="A139" s="1">
        <v>890304155</v>
      </c>
      <c r="B139" s="1" t="s">
        <v>10</v>
      </c>
      <c r="C139" s="1" t="s">
        <v>18</v>
      </c>
      <c r="D139" s="9">
        <v>100188347</v>
      </c>
      <c r="E139" s="4">
        <v>44926.465324074074</v>
      </c>
      <c r="G139" s="6">
        <v>65666</v>
      </c>
      <c r="H139" s="6">
        <v>65666</v>
      </c>
      <c r="I139" s="7" t="s">
        <v>14</v>
      </c>
      <c r="J139" s="7" t="s">
        <v>11</v>
      </c>
      <c r="K139" s="1" t="s">
        <v>15</v>
      </c>
    </row>
    <row r="140" spans="1:11" x14ac:dyDescent="0.25">
      <c r="A140" s="1">
        <v>890304155</v>
      </c>
      <c r="B140" s="1" t="s">
        <v>10</v>
      </c>
      <c r="C140" s="1" t="s">
        <v>18</v>
      </c>
      <c r="D140" s="9">
        <v>100188652</v>
      </c>
      <c r="E140" s="4">
        <v>44930.428344907406</v>
      </c>
      <c r="G140" s="6">
        <v>76172</v>
      </c>
      <c r="H140" s="6">
        <v>76172</v>
      </c>
      <c r="I140" s="7" t="s">
        <v>14</v>
      </c>
      <c r="J140" s="7" t="s">
        <v>11</v>
      </c>
      <c r="K140" s="1" t="s">
        <v>15</v>
      </c>
    </row>
    <row r="141" spans="1:11" x14ac:dyDescent="0.25">
      <c r="A141" s="1">
        <v>890304155</v>
      </c>
      <c r="B141" s="1" t="s">
        <v>10</v>
      </c>
      <c r="C141" s="1" t="s">
        <v>18</v>
      </c>
      <c r="D141" s="9">
        <v>100188654</v>
      </c>
      <c r="E141" s="4">
        <v>44930.428356481483</v>
      </c>
      <c r="G141" s="6">
        <v>85208</v>
      </c>
      <c r="H141" s="6">
        <v>85208</v>
      </c>
      <c r="I141" s="7" t="s">
        <v>14</v>
      </c>
      <c r="J141" s="7" t="s">
        <v>11</v>
      </c>
      <c r="K141" s="1" t="s">
        <v>15</v>
      </c>
    </row>
    <row r="142" spans="1:11" x14ac:dyDescent="0.25">
      <c r="A142" s="1">
        <v>890304155</v>
      </c>
      <c r="B142" s="1" t="s">
        <v>10</v>
      </c>
      <c r="C142" s="1" t="s">
        <v>18</v>
      </c>
      <c r="D142" s="9">
        <v>100193818</v>
      </c>
      <c r="E142" s="4">
        <v>44969.327962962961</v>
      </c>
      <c r="G142" s="6">
        <v>76172</v>
      </c>
      <c r="H142" s="6">
        <v>76172</v>
      </c>
      <c r="I142" s="7" t="s">
        <v>14</v>
      </c>
      <c r="J142" s="7" t="s">
        <v>11</v>
      </c>
      <c r="K142" s="1" t="s">
        <v>15</v>
      </c>
    </row>
    <row r="143" spans="1:11" x14ac:dyDescent="0.25">
      <c r="A143" s="1">
        <v>890304155</v>
      </c>
      <c r="B143" s="1" t="s">
        <v>10</v>
      </c>
      <c r="C143" s="1" t="s">
        <v>18</v>
      </c>
      <c r="D143" s="9">
        <v>100195320</v>
      </c>
      <c r="E143" s="4">
        <v>44978.715370370373</v>
      </c>
      <c r="G143" s="6">
        <v>139584</v>
      </c>
      <c r="H143" s="6">
        <v>139584</v>
      </c>
      <c r="I143" s="7" t="s">
        <v>14</v>
      </c>
      <c r="J143" s="7" t="s">
        <v>11</v>
      </c>
      <c r="K143" s="1" t="s">
        <v>15</v>
      </c>
    </row>
    <row r="144" spans="1:11" x14ac:dyDescent="0.25">
      <c r="A144" s="1">
        <v>890304155</v>
      </c>
      <c r="B144" s="1" t="s">
        <v>10</v>
      </c>
      <c r="C144" s="1" t="s">
        <v>18</v>
      </c>
      <c r="D144" s="9">
        <v>100195728</v>
      </c>
      <c r="E144" s="4">
        <v>44981.344004629631</v>
      </c>
      <c r="G144" s="6">
        <v>74154</v>
      </c>
      <c r="H144" s="6">
        <v>74154</v>
      </c>
      <c r="I144" s="7" t="s">
        <v>14</v>
      </c>
      <c r="J144" s="7" t="s">
        <v>11</v>
      </c>
      <c r="K144" s="1" t="s">
        <v>15</v>
      </c>
    </row>
    <row r="145" spans="1:11" x14ac:dyDescent="0.25">
      <c r="A145" s="1">
        <v>890304155</v>
      </c>
      <c r="B145" s="1" t="s">
        <v>10</v>
      </c>
      <c r="C145" s="1" t="s">
        <v>18</v>
      </c>
      <c r="D145" s="9">
        <v>100197124</v>
      </c>
      <c r="E145" s="4">
        <v>44989.343900462962</v>
      </c>
      <c r="G145" s="6">
        <v>73400</v>
      </c>
      <c r="H145" s="6">
        <v>73400</v>
      </c>
      <c r="I145" s="7" t="s">
        <v>14</v>
      </c>
      <c r="J145" s="7" t="s">
        <v>11</v>
      </c>
      <c r="K145" s="1" t="s">
        <v>15</v>
      </c>
    </row>
    <row r="146" spans="1:11" x14ac:dyDescent="0.25">
      <c r="A146" s="1">
        <v>890304155</v>
      </c>
      <c r="B146" s="1" t="s">
        <v>10</v>
      </c>
      <c r="C146" s="1" t="s">
        <v>18</v>
      </c>
      <c r="D146" s="9">
        <v>100198083</v>
      </c>
      <c r="E146" s="4">
        <v>44995.299953703703</v>
      </c>
      <c r="G146" s="6">
        <v>73400</v>
      </c>
      <c r="H146" s="6">
        <v>73400</v>
      </c>
      <c r="I146" s="7" t="s">
        <v>14</v>
      </c>
      <c r="J146" s="7" t="s">
        <v>11</v>
      </c>
      <c r="K146" s="1" t="s">
        <v>15</v>
      </c>
    </row>
    <row r="147" spans="1:11" x14ac:dyDescent="0.25">
      <c r="A147" s="1">
        <v>890304155</v>
      </c>
      <c r="B147" s="1" t="s">
        <v>10</v>
      </c>
      <c r="C147" s="1" t="s">
        <v>18</v>
      </c>
      <c r="D147" s="9">
        <v>100198084</v>
      </c>
      <c r="E147" s="4">
        <v>44995.299953703703</v>
      </c>
      <c r="G147" s="6">
        <v>73400</v>
      </c>
      <c r="H147" s="6">
        <v>73400</v>
      </c>
      <c r="I147" s="7" t="s">
        <v>14</v>
      </c>
      <c r="J147" s="7" t="s">
        <v>11</v>
      </c>
      <c r="K147" s="1" t="s">
        <v>15</v>
      </c>
    </row>
    <row r="148" spans="1:11" x14ac:dyDescent="0.25">
      <c r="A148" s="1">
        <v>890304155</v>
      </c>
      <c r="B148" s="1" t="s">
        <v>10</v>
      </c>
      <c r="C148" s="1" t="s">
        <v>18</v>
      </c>
      <c r="D148" s="9">
        <v>100198529</v>
      </c>
      <c r="E148" s="4">
        <v>44999.397719907407</v>
      </c>
      <c r="G148" s="6">
        <v>74154</v>
      </c>
      <c r="H148" s="6">
        <v>74154</v>
      </c>
      <c r="I148" s="7" t="s">
        <v>14</v>
      </c>
      <c r="J148" s="7" t="s">
        <v>11</v>
      </c>
      <c r="K148" s="1" t="s">
        <v>15</v>
      </c>
    </row>
    <row r="149" spans="1:11" x14ac:dyDescent="0.25">
      <c r="A149" s="1">
        <v>890304155</v>
      </c>
      <c r="B149" s="1" t="s">
        <v>10</v>
      </c>
      <c r="C149" s="1" t="s">
        <v>18</v>
      </c>
      <c r="D149" s="9">
        <v>100198318</v>
      </c>
      <c r="E149" s="4">
        <v>44999.443842592591</v>
      </c>
      <c r="G149" s="6">
        <v>302219</v>
      </c>
      <c r="H149" s="6">
        <v>302219</v>
      </c>
      <c r="I149" s="7" t="s">
        <v>14</v>
      </c>
      <c r="J149" s="7" t="s">
        <v>11</v>
      </c>
      <c r="K149" s="1" t="s">
        <v>15</v>
      </c>
    </row>
    <row r="150" spans="1:11" x14ac:dyDescent="0.25">
      <c r="A150" s="1">
        <v>890304155</v>
      </c>
      <c r="B150" s="1" t="s">
        <v>10</v>
      </c>
      <c r="C150" s="1" t="s">
        <v>18</v>
      </c>
      <c r="D150" s="9">
        <v>100198530</v>
      </c>
      <c r="E150" s="4">
        <v>45000.397731481484</v>
      </c>
      <c r="G150" s="6">
        <v>73400</v>
      </c>
      <c r="H150" s="6">
        <v>73400</v>
      </c>
      <c r="I150" s="7" t="s">
        <v>14</v>
      </c>
      <c r="J150" s="7" t="s">
        <v>11</v>
      </c>
      <c r="K150" s="1" t="s">
        <v>15</v>
      </c>
    </row>
    <row r="151" spans="1:11" x14ac:dyDescent="0.25">
      <c r="A151" s="1">
        <v>890304155</v>
      </c>
      <c r="B151" s="1" t="s">
        <v>10</v>
      </c>
      <c r="C151" s="1" t="s">
        <v>18</v>
      </c>
      <c r="D151" s="9">
        <v>100199178</v>
      </c>
      <c r="E151" s="4">
        <v>45006.339606481481</v>
      </c>
      <c r="G151" s="6">
        <v>73400</v>
      </c>
      <c r="H151" s="6">
        <v>73400</v>
      </c>
      <c r="I151" s="7" t="s">
        <v>14</v>
      </c>
      <c r="J151" s="7" t="s">
        <v>11</v>
      </c>
      <c r="K151" s="1" t="s">
        <v>15</v>
      </c>
    </row>
    <row r="152" spans="1:11" x14ac:dyDescent="0.25">
      <c r="A152" s="1">
        <v>890304155</v>
      </c>
      <c r="B152" s="1" t="s">
        <v>10</v>
      </c>
      <c r="C152" s="1" t="s">
        <v>18</v>
      </c>
      <c r="D152" s="9">
        <v>100199495</v>
      </c>
      <c r="E152" s="4">
        <v>45007.434050925927</v>
      </c>
      <c r="G152" s="6">
        <v>73400</v>
      </c>
      <c r="H152" s="6">
        <v>73400</v>
      </c>
      <c r="I152" s="7" t="s">
        <v>14</v>
      </c>
      <c r="J152" s="7" t="s">
        <v>11</v>
      </c>
      <c r="K152" s="1" t="s">
        <v>15</v>
      </c>
    </row>
    <row r="153" spans="1:11" x14ac:dyDescent="0.25">
      <c r="A153" s="1">
        <v>890304155</v>
      </c>
      <c r="B153" s="1" t="s">
        <v>10</v>
      </c>
      <c r="C153" s="1" t="s">
        <v>18</v>
      </c>
      <c r="D153" s="9">
        <v>100199522</v>
      </c>
      <c r="E153" s="4">
        <v>45007.452222222222</v>
      </c>
      <c r="G153" s="6">
        <v>73400</v>
      </c>
      <c r="H153" s="6">
        <v>73400</v>
      </c>
      <c r="I153" s="7" t="s">
        <v>14</v>
      </c>
      <c r="J153" s="7" t="s">
        <v>11</v>
      </c>
      <c r="K153" s="1" t="s">
        <v>15</v>
      </c>
    </row>
    <row r="154" spans="1:11" x14ac:dyDescent="0.25">
      <c r="A154" s="1">
        <v>890304155</v>
      </c>
      <c r="B154" s="1" t="s">
        <v>10</v>
      </c>
      <c r="C154" s="1" t="s">
        <v>18</v>
      </c>
      <c r="D154" s="9">
        <v>100200041</v>
      </c>
      <c r="E154" s="4">
        <v>45011.341157407405</v>
      </c>
      <c r="G154" s="6">
        <v>305908</v>
      </c>
      <c r="H154" s="6">
        <v>305908</v>
      </c>
      <c r="I154" s="7" t="s">
        <v>14</v>
      </c>
      <c r="J154" s="7" t="s">
        <v>11</v>
      </c>
      <c r="K154" s="1" t="s">
        <v>15</v>
      </c>
    </row>
    <row r="155" spans="1:11" x14ac:dyDescent="0.25">
      <c r="A155" s="1">
        <v>890304155</v>
      </c>
      <c r="B155" s="1" t="s">
        <v>10</v>
      </c>
      <c r="C155" s="1" t="s">
        <v>18</v>
      </c>
      <c r="D155" s="9">
        <v>100200869</v>
      </c>
      <c r="E155" s="4">
        <v>45015.443657407406</v>
      </c>
      <c r="G155" s="6">
        <v>73400</v>
      </c>
      <c r="H155" s="6">
        <v>73400</v>
      </c>
      <c r="I155" s="7" t="s">
        <v>14</v>
      </c>
      <c r="J155" s="7" t="s">
        <v>11</v>
      </c>
      <c r="K155" s="1" t="s">
        <v>15</v>
      </c>
    </row>
    <row r="156" spans="1:11" x14ac:dyDescent="0.25">
      <c r="A156" s="1">
        <v>890304155</v>
      </c>
      <c r="B156" s="1" t="s">
        <v>10</v>
      </c>
      <c r="C156" s="1" t="s">
        <v>18</v>
      </c>
      <c r="D156" s="9">
        <v>100201078</v>
      </c>
      <c r="E156" s="4">
        <v>45018.408865740741</v>
      </c>
      <c r="G156" s="6">
        <v>73483</v>
      </c>
      <c r="H156" s="6">
        <v>73483</v>
      </c>
      <c r="I156" s="7" t="s">
        <v>14</v>
      </c>
      <c r="J156" s="7" t="s">
        <v>11</v>
      </c>
      <c r="K156" s="1" t="s">
        <v>15</v>
      </c>
    </row>
    <row r="157" spans="1:11" x14ac:dyDescent="0.25">
      <c r="A157" s="1">
        <v>890304155</v>
      </c>
      <c r="B157" s="1" t="s">
        <v>10</v>
      </c>
      <c r="C157" s="1" t="s">
        <v>18</v>
      </c>
      <c r="D157" s="9">
        <v>100201288</v>
      </c>
      <c r="E157" s="4">
        <v>45019.408993055556</v>
      </c>
      <c r="G157" s="6">
        <v>76144</v>
      </c>
      <c r="H157" s="6">
        <v>76144</v>
      </c>
      <c r="I157" s="7" t="s">
        <v>14</v>
      </c>
      <c r="J157" s="7" t="s">
        <v>11</v>
      </c>
      <c r="K157" s="1" t="s">
        <v>15</v>
      </c>
    </row>
    <row r="158" spans="1:11" x14ac:dyDescent="0.25">
      <c r="A158" s="1">
        <v>890304155</v>
      </c>
      <c r="B158" s="1" t="s">
        <v>10</v>
      </c>
      <c r="C158" s="1" t="s">
        <v>18</v>
      </c>
      <c r="D158" s="9">
        <v>100202769</v>
      </c>
      <c r="E158" s="4">
        <v>45030.407164351855</v>
      </c>
      <c r="G158" s="6">
        <v>73400</v>
      </c>
      <c r="H158" s="6">
        <v>73400</v>
      </c>
      <c r="I158" s="7" t="s">
        <v>14</v>
      </c>
      <c r="J158" s="7" t="s">
        <v>11</v>
      </c>
      <c r="K158" s="1" t="s">
        <v>15</v>
      </c>
    </row>
    <row r="159" spans="1:11" x14ac:dyDescent="0.25">
      <c r="A159" s="1">
        <v>890304155</v>
      </c>
      <c r="B159" s="1" t="s">
        <v>10</v>
      </c>
      <c r="C159" s="1" t="s">
        <v>18</v>
      </c>
      <c r="D159" s="9">
        <v>100203167</v>
      </c>
      <c r="E159" s="4">
        <v>45034.327592592592</v>
      </c>
      <c r="G159" s="6">
        <v>87244</v>
      </c>
      <c r="H159" s="6">
        <v>87244</v>
      </c>
      <c r="I159" s="7" t="s">
        <v>14</v>
      </c>
      <c r="J159" s="7" t="s">
        <v>11</v>
      </c>
      <c r="K159" s="1" t="s">
        <v>15</v>
      </c>
    </row>
    <row r="160" spans="1:11" x14ac:dyDescent="0.25">
      <c r="A160" s="1">
        <v>890304155</v>
      </c>
      <c r="B160" s="1" t="s">
        <v>10</v>
      </c>
      <c r="C160" s="1" t="s">
        <v>18</v>
      </c>
      <c r="D160" s="9">
        <v>100203369</v>
      </c>
      <c r="E160" s="4">
        <v>45034.365104166667</v>
      </c>
      <c r="G160" s="6">
        <v>73614</v>
      </c>
      <c r="H160" s="6">
        <v>73614</v>
      </c>
      <c r="I160" s="7" t="s">
        <v>14</v>
      </c>
      <c r="J160" s="7" t="s">
        <v>11</v>
      </c>
      <c r="K160" s="1" t="s">
        <v>15</v>
      </c>
    </row>
    <row r="161" spans="1:11" x14ac:dyDescent="0.25">
      <c r="A161" s="1">
        <v>890304155</v>
      </c>
      <c r="B161" s="1" t="s">
        <v>10</v>
      </c>
      <c r="C161" s="1" t="s">
        <v>18</v>
      </c>
      <c r="D161" s="9">
        <v>100205047</v>
      </c>
      <c r="E161" s="4">
        <v>45045.299826388888</v>
      </c>
      <c r="G161" s="6">
        <v>180057</v>
      </c>
      <c r="H161" s="6">
        <v>180057</v>
      </c>
      <c r="I161" s="7" t="s">
        <v>14</v>
      </c>
      <c r="J161" s="7" t="s">
        <v>11</v>
      </c>
      <c r="K161" s="1" t="s">
        <v>15</v>
      </c>
    </row>
    <row r="162" spans="1:11" x14ac:dyDescent="0.25">
      <c r="A162" s="1">
        <v>890304155</v>
      </c>
      <c r="B162" s="1" t="s">
        <v>10</v>
      </c>
      <c r="C162" s="1" t="s">
        <v>18</v>
      </c>
      <c r="D162" s="9">
        <v>100205321</v>
      </c>
      <c r="E162" s="4">
        <v>45049.305601851855</v>
      </c>
      <c r="G162" s="6">
        <v>186596</v>
      </c>
      <c r="H162" s="6">
        <v>186596</v>
      </c>
      <c r="I162" s="7" t="s">
        <v>14</v>
      </c>
      <c r="J162" s="7" t="s">
        <v>11</v>
      </c>
      <c r="K162" s="1" t="s">
        <v>15</v>
      </c>
    </row>
    <row r="163" spans="1:11" x14ac:dyDescent="0.25">
      <c r="A163" s="1">
        <v>890304155</v>
      </c>
      <c r="B163" s="1" t="s">
        <v>10</v>
      </c>
      <c r="C163" s="1" t="s">
        <v>18</v>
      </c>
      <c r="D163" s="9">
        <v>100205538</v>
      </c>
      <c r="E163" s="4">
        <v>45049.329687500001</v>
      </c>
      <c r="G163" s="6">
        <v>296939</v>
      </c>
      <c r="H163" s="6">
        <v>296939</v>
      </c>
      <c r="I163" s="7" t="s">
        <v>14</v>
      </c>
      <c r="J163" s="7" t="s">
        <v>11</v>
      </c>
      <c r="K163" s="1" t="s">
        <v>15</v>
      </c>
    </row>
    <row r="164" spans="1:11" x14ac:dyDescent="0.25">
      <c r="A164" s="1">
        <v>890304155</v>
      </c>
      <c r="B164" s="1" t="s">
        <v>10</v>
      </c>
      <c r="C164" s="1" t="s">
        <v>18</v>
      </c>
      <c r="D164" s="9">
        <v>100205917</v>
      </c>
      <c r="E164" s="4">
        <v>45051.320798611108</v>
      </c>
      <c r="G164" s="6">
        <v>73400</v>
      </c>
      <c r="H164" s="6">
        <v>73400</v>
      </c>
      <c r="I164" s="7" t="s">
        <v>14</v>
      </c>
      <c r="J164" s="7" t="s">
        <v>11</v>
      </c>
      <c r="K164" s="1" t="s">
        <v>15</v>
      </c>
    </row>
    <row r="165" spans="1:11" x14ac:dyDescent="0.25">
      <c r="A165" s="1">
        <v>890304155</v>
      </c>
      <c r="B165" s="1" t="s">
        <v>10</v>
      </c>
      <c r="C165" s="1" t="s">
        <v>18</v>
      </c>
      <c r="D165" s="9">
        <v>100208006</v>
      </c>
      <c r="E165" s="4">
        <v>45065.318553240744</v>
      </c>
      <c r="G165" s="6">
        <v>294672</v>
      </c>
      <c r="H165" s="6">
        <v>294672</v>
      </c>
      <c r="I165" s="7" t="s">
        <v>14</v>
      </c>
      <c r="J165" s="7" t="s">
        <v>11</v>
      </c>
      <c r="K165" s="1" t="s">
        <v>15</v>
      </c>
    </row>
    <row r="166" spans="1:11" x14ac:dyDescent="0.25">
      <c r="A166" s="1">
        <v>890304155</v>
      </c>
      <c r="B166" s="1" t="s">
        <v>10</v>
      </c>
      <c r="C166" s="1" t="s">
        <v>18</v>
      </c>
      <c r="D166" s="9">
        <v>100208745</v>
      </c>
      <c r="E166" s="4">
        <v>45071.315208333333</v>
      </c>
      <c r="G166" s="6">
        <v>73400</v>
      </c>
      <c r="H166" s="6">
        <v>73400</v>
      </c>
      <c r="I166" s="7" t="s">
        <v>14</v>
      </c>
      <c r="J166" s="7" t="s">
        <v>11</v>
      </c>
      <c r="K166" s="1" t="s">
        <v>15</v>
      </c>
    </row>
    <row r="167" spans="1:11" x14ac:dyDescent="0.25">
      <c r="A167" s="1">
        <v>890304155</v>
      </c>
      <c r="B167" s="1" t="s">
        <v>10</v>
      </c>
      <c r="C167" s="1" t="s">
        <v>18</v>
      </c>
      <c r="D167" s="9">
        <v>100209642</v>
      </c>
      <c r="E167" s="4">
        <v>45077.345995370371</v>
      </c>
      <c r="G167" s="6">
        <v>73400</v>
      </c>
      <c r="H167" s="6">
        <v>73400</v>
      </c>
      <c r="I167" s="7" t="s">
        <v>14</v>
      </c>
      <c r="J167" s="7" t="s">
        <v>11</v>
      </c>
      <c r="K167" s="1" t="s">
        <v>15</v>
      </c>
    </row>
    <row r="168" spans="1:11" x14ac:dyDescent="0.25">
      <c r="A168" s="1">
        <v>890304155</v>
      </c>
      <c r="B168" s="1" t="s">
        <v>10</v>
      </c>
      <c r="C168" s="1" t="s">
        <v>18</v>
      </c>
      <c r="D168" s="9">
        <v>100209674</v>
      </c>
      <c r="E168" s="4">
        <v>45078.581296296295</v>
      </c>
      <c r="G168" s="6">
        <v>73400</v>
      </c>
      <c r="H168" s="6">
        <v>73400</v>
      </c>
      <c r="I168" s="7" t="s">
        <v>14</v>
      </c>
      <c r="J168" s="7" t="s">
        <v>11</v>
      </c>
      <c r="K168" s="1" t="s">
        <v>15</v>
      </c>
    </row>
    <row r="169" spans="1:11" x14ac:dyDescent="0.25">
      <c r="A169" s="1">
        <v>890304155</v>
      </c>
      <c r="B169" s="1" t="s">
        <v>10</v>
      </c>
      <c r="C169" s="1" t="s">
        <v>18</v>
      </c>
      <c r="D169" s="9">
        <v>100209998</v>
      </c>
      <c r="E169" s="4">
        <v>45080.316979166666</v>
      </c>
      <c r="G169" s="6">
        <v>74154</v>
      </c>
      <c r="H169" s="6">
        <v>74154</v>
      </c>
      <c r="I169" s="7" t="s">
        <v>14</v>
      </c>
      <c r="J169" s="7" t="s">
        <v>11</v>
      </c>
      <c r="K169" s="1" t="s">
        <v>15</v>
      </c>
    </row>
    <row r="170" spans="1:11" x14ac:dyDescent="0.25">
      <c r="A170" s="1">
        <v>890304155</v>
      </c>
      <c r="B170" s="1" t="s">
        <v>10</v>
      </c>
      <c r="C170" s="1" t="s">
        <v>18</v>
      </c>
      <c r="D170" s="9">
        <v>100210065</v>
      </c>
      <c r="E170" s="4">
        <v>45081.317060185182</v>
      </c>
      <c r="G170" s="6">
        <v>79843</v>
      </c>
      <c r="H170" s="6">
        <v>79843</v>
      </c>
      <c r="I170" s="7" t="s">
        <v>14</v>
      </c>
      <c r="J170" s="7" t="s">
        <v>11</v>
      </c>
      <c r="K170" s="1" t="s">
        <v>15</v>
      </c>
    </row>
    <row r="171" spans="1:11" x14ac:dyDescent="0.25">
      <c r="A171" s="1">
        <v>890304155</v>
      </c>
      <c r="B171" s="1" t="s">
        <v>10</v>
      </c>
      <c r="C171" s="1" t="s">
        <v>18</v>
      </c>
      <c r="D171" s="9">
        <v>100210521</v>
      </c>
      <c r="E171" s="4">
        <v>45084.309351851851</v>
      </c>
      <c r="G171" s="6">
        <v>356430</v>
      </c>
      <c r="H171" s="6">
        <v>356430</v>
      </c>
      <c r="I171" s="7" t="s">
        <v>14</v>
      </c>
      <c r="J171" s="7" t="s">
        <v>11</v>
      </c>
      <c r="K171" s="1" t="s">
        <v>15</v>
      </c>
    </row>
    <row r="172" spans="1:11" x14ac:dyDescent="0.25">
      <c r="A172" s="1">
        <v>890304155</v>
      </c>
      <c r="B172" s="1" t="s">
        <v>10</v>
      </c>
      <c r="C172" s="1" t="s">
        <v>18</v>
      </c>
      <c r="D172" s="9">
        <v>100211072</v>
      </c>
      <c r="E172" s="4">
        <v>45086.324120370373</v>
      </c>
      <c r="G172" s="6">
        <v>299921</v>
      </c>
      <c r="H172" s="6">
        <v>299921</v>
      </c>
      <c r="I172" s="7" t="s">
        <v>14</v>
      </c>
      <c r="J172" s="7" t="s">
        <v>11</v>
      </c>
      <c r="K172" s="1" t="s">
        <v>15</v>
      </c>
    </row>
    <row r="173" spans="1:11" x14ac:dyDescent="0.25">
      <c r="A173" s="1">
        <v>890304155</v>
      </c>
      <c r="B173" s="1" t="s">
        <v>10</v>
      </c>
      <c r="C173" s="1" t="s">
        <v>18</v>
      </c>
      <c r="D173" s="9">
        <v>100211075</v>
      </c>
      <c r="E173" s="4">
        <v>45086.324131944442</v>
      </c>
      <c r="G173" s="6">
        <v>293308</v>
      </c>
      <c r="H173" s="6">
        <v>293308</v>
      </c>
      <c r="I173" s="7" t="s">
        <v>14</v>
      </c>
      <c r="J173" s="7" t="s">
        <v>11</v>
      </c>
      <c r="K173" s="1" t="s">
        <v>15</v>
      </c>
    </row>
    <row r="174" spans="1:11" x14ac:dyDescent="0.25">
      <c r="A174" s="1">
        <v>890304155</v>
      </c>
      <c r="B174" s="1" t="s">
        <v>10</v>
      </c>
      <c r="C174" s="1" t="s">
        <v>18</v>
      </c>
      <c r="D174" s="9">
        <v>100211096</v>
      </c>
      <c r="E174" s="4">
        <v>45087.324155092596</v>
      </c>
      <c r="G174" s="6">
        <v>73483</v>
      </c>
      <c r="H174" s="6">
        <v>73483</v>
      </c>
      <c r="I174" s="7" t="s">
        <v>14</v>
      </c>
      <c r="J174" s="7" t="s">
        <v>11</v>
      </c>
      <c r="K174" s="1" t="s">
        <v>15</v>
      </c>
    </row>
    <row r="175" spans="1:11" x14ac:dyDescent="0.25">
      <c r="A175" s="1">
        <v>890304155</v>
      </c>
      <c r="B175" s="1" t="s">
        <v>10</v>
      </c>
      <c r="C175" s="1" t="s">
        <v>18</v>
      </c>
      <c r="D175" s="9">
        <v>100212278</v>
      </c>
      <c r="E175" s="4">
        <v>45098.411909722221</v>
      </c>
      <c r="G175" s="6">
        <v>73400</v>
      </c>
      <c r="H175" s="6">
        <v>73400</v>
      </c>
      <c r="I175" s="7" t="s">
        <v>14</v>
      </c>
      <c r="J175" s="7" t="s">
        <v>11</v>
      </c>
      <c r="K175" s="1" t="s">
        <v>15</v>
      </c>
    </row>
    <row r="176" spans="1:11" x14ac:dyDescent="0.25">
      <c r="A176" s="1">
        <v>890304155</v>
      </c>
      <c r="B176" s="1" t="s">
        <v>10</v>
      </c>
      <c r="C176" s="1" t="s">
        <v>18</v>
      </c>
      <c r="D176" s="9">
        <v>100213693</v>
      </c>
      <c r="E176" s="4">
        <v>45106.561666666668</v>
      </c>
      <c r="G176" s="6">
        <v>73400</v>
      </c>
      <c r="H176" s="6">
        <v>73400</v>
      </c>
      <c r="I176" s="7" t="s">
        <v>14</v>
      </c>
      <c r="J176" s="7" t="s">
        <v>11</v>
      </c>
      <c r="K176" s="1" t="s">
        <v>15</v>
      </c>
    </row>
    <row r="177" spans="1:11" x14ac:dyDescent="0.25">
      <c r="A177" s="1">
        <v>890304155</v>
      </c>
      <c r="B177" s="1" t="s">
        <v>10</v>
      </c>
      <c r="C177" s="1" t="s">
        <v>18</v>
      </c>
      <c r="D177" s="9">
        <v>100213898</v>
      </c>
      <c r="E177" s="4">
        <v>45107.562928240739</v>
      </c>
      <c r="G177" s="6">
        <v>73400</v>
      </c>
      <c r="H177" s="6">
        <v>73400</v>
      </c>
      <c r="I177" s="7" t="s">
        <v>14</v>
      </c>
      <c r="J177" s="7" t="s">
        <v>11</v>
      </c>
      <c r="K177" s="1" t="s">
        <v>15</v>
      </c>
    </row>
    <row r="178" spans="1:11" x14ac:dyDescent="0.25">
      <c r="A178" s="1">
        <v>890304155</v>
      </c>
      <c r="B178" s="1" t="s">
        <v>10</v>
      </c>
      <c r="C178" s="1" t="s">
        <v>18</v>
      </c>
      <c r="D178" s="9">
        <v>100213912</v>
      </c>
      <c r="E178" s="4">
        <v>45108.381736111114</v>
      </c>
      <c r="G178" s="6">
        <v>73400</v>
      </c>
      <c r="H178" s="6">
        <v>73400</v>
      </c>
      <c r="I178" s="7" t="s">
        <v>14</v>
      </c>
      <c r="J178" s="7" t="s">
        <v>11</v>
      </c>
      <c r="K178" s="1" t="s">
        <v>15</v>
      </c>
    </row>
    <row r="179" spans="1:11" x14ac:dyDescent="0.25">
      <c r="A179" s="1">
        <v>890304155</v>
      </c>
      <c r="B179" s="1" t="s">
        <v>10</v>
      </c>
      <c r="C179" s="1" t="s">
        <v>18</v>
      </c>
      <c r="D179" s="9">
        <v>100213941</v>
      </c>
      <c r="E179" s="4">
        <v>45109.381805555553</v>
      </c>
      <c r="G179" s="6">
        <v>296618</v>
      </c>
      <c r="H179" s="6">
        <v>296618</v>
      </c>
      <c r="I179" s="7" t="s">
        <v>14</v>
      </c>
      <c r="J179" s="7" t="s">
        <v>11</v>
      </c>
      <c r="K179" s="1" t="s">
        <v>15</v>
      </c>
    </row>
    <row r="180" spans="1:11" x14ac:dyDescent="0.25">
      <c r="A180" s="1">
        <v>890304155</v>
      </c>
      <c r="B180" s="1" t="s">
        <v>10</v>
      </c>
      <c r="C180" s="1" t="s">
        <v>18</v>
      </c>
      <c r="D180" s="9">
        <v>100214279</v>
      </c>
      <c r="E180" s="4">
        <v>45112.319027777776</v>
      </c>
      <c r="G180" s="6">
        <v>78724</v>
      </c>
      <c r="H180" s="6">
        <v>78724</v>
      </c>
      <c r="I180" s="7" t="s">
        <v>14</v>
      </c>
      <c r="J180" s="7" t="s">
        <v>11</v>
      </c>
      <c r="K180" s="1" t="s">
        <v>15</v>
      </c>
    </row>
    <row r="181" spans="1:11" x14ac:dyDescent="0.25">
      <c r="A181" s="1">
        <v>890304155</v>
      </c>
      <c r="B181" s="1" t="s">
        <v>10</v>
      </c>
      <c r="C181" s="1" t="s">
        <v>18</v>
      </c>
      <c r="D181" s="9">
        <v>100214779</v>
      </c>
      <c r="E181" s="4">
        <v>45114.322118055556</v>
      </c>
      <c r="G181" s="6">
        <v>521819</v>
      </c>
      <c r="H181" s="6">
        <v>521819</v>
      </c>
      <c r="I181" s="7" t="s">
        <v>14</v>
      </c>
      <c r="J181" s="7" t="s">
        <v>11</v>
      </c>
      <c r="K181" s="1" t="s">
        <v>15</v>
      </c>
    </row>
    <row r="182" spans="1:11" x14ac:dyDescent="0.25">
      <c r="A182" s="1">
        <v>890304155</v>
      </c>
      <c r="B182" s="1" t="s">
        <v>10</v>
      </c>
      <c r="C182" s="1" t="s">
        <v>18</v>
      </c>
      <c r="D182" s="9">
        <v>100214596</v>
      </c>
      <c r="E182" s="4">
        <v>45114.322245370371</v>
      </c>
      <c r="G182" s="6">
        <v>74437</v>
      </c>
      <c r="H182" s="6">
        <v>74437</v>
      </c>
      <c r="I182" s="7" t="s">
        <v>14</v>
      </c>
      <c r="J182" s="7" t="s">
        <v>11</v>
      </c>
      <c r="K182" s="1" t="s">
        <v>15</v>
      </c>
    </row>
    <row r="183" spans="1:11" x14ac:dyDescent="0.25">
      <c r="A183" s="1">
        <v>890304155</v>
      </c>
      <c r="B183" s="1" t="s">
        <v>10</v>
      </c>
      <c r="C183" s="1" t="s">
        <v>18</v>
      </c>
      <c r="D183" s="9">
        <v>100215645</v>
      </c>
      <c r="E183" s="4">
        <v>45120.349027777775</v>
      </c>
      <c r="G183" s="6">
        <v>83749</v>
      </c>
      <c r="H183" s="6">
        <v>83749</v>
      </c>
      <c r="I183" s="7" t="s">
        <v>14</v>
      </c>
      <c r="J183" s="7" t="s">
        <v>11</v>
      </c>
      <c r="K183" s="1" t="s">
        <v>15</v>
      </c>
    </row>
    <row r="184" spans="1:11" x14ac:dyDescent="0.25">
      <c r="A184" s="1">
        <v>890304155</v>
      </c>
      <c r="B184" s="1" t="s">
        <v>10</v>
      </c>
      <c r="C184" s="1" t="s">
        <v>18</v>
      </c>
      <c r="D184" s="9">
        <v>100215646</v>
      </c>
      <c r="E184" s="4">
        <v>45120.349039351851</v>
      </c>
      <c r="G184" s="6">
        <v>73400</v>
      </c>
      <c r="H184" s="6">
        <v>73400</v>
      </c>
      <c r="I184" s="7" t="s">
        <v>14</v>
      </c>
      <c r="J184" s="7" t="s">
        <v>11</v>
      </c>
      <c r="K184" s="1" t="s">
        <v>15</v>
      </c>
    </row>
    <row r="185" spans="1:11" x14ac:dyDescent="0.25">
      <c r="A185" s="1">
        <v>890304155</v>
      </c>
      <c r="B185" s="1" t="s">
        <v>10</v>
      </c>
      <c r="C185" s="1" t="s">
        <v>18</v>
      </c>
      <c r="D185" s="9">
        <v>100215878</v>
      </c>
      <c r="E185" s="4">
        <v>45122.317164351851</v>
      </c>
      <c r="G185" s="6">
        <v>74154</v>
      </c>
      <c r="H185" s="6">
        <v>74154</v>
      </c>
      <c r="I185" s="7" t="s">
        <v>14</v>
      </c>
      <c r="J185" s="7" t="s">
        <v>11</v>
      </c>
      <c r="K185" s="1" t="s">
        <v>15</v>
      </c>
    </row>
    <row r="186" spans="1:11" x14ac:dyDescent="0.25">
      <c r="A186" s="1">
        <v>890304155</v>
      </c>
      <c r="B186" s="1" t="s">
        <v>10</v>
      </c>
      <c r="C186" s="1" t="s">
        <v>18</v>
      </c>
      <c r="D186" s="9">
        <v>100216560</v>
      </c>
      <c r="E186" s="4">
        <v>45127.310057870367</v>
      </c>
      <c r="G186" s="6">
        <v>84454</v>
      </c>
      <c r="H186" s="6">
        <v>84454</v>
      </c>
      <c r="I186" s="7" t="s">
        <v>14</v>
      </c>
      <c r="J186" s="7" t="s">
        <v>11</v>
      </c>
      <c r="K186" s="1" t="s">
        <v>15</v>
      </c>
    </row>
    <row r="187" spans="1:11" x14ac:dyDescent="0.25">
      <c r="A187" s="1">
        <v>890304155</v>
      </c>
      <c r="B187" s="1" t="s">
        <v>10</v>
      </c>
      <c r="C187" s="1" t="s">
        <v>18</v>
      </c>
      <c r="D187" s="9">
        <v>100216786</v>
      </c>
      <c r="E187" s="4">
        <v>45130.323796296296</v>
      </c>
      <c r="G187" s="6">
        <v>73400</v>
      </c>
      <c r="H187" s="6">
        <v>73400</v>
      </c>
      <c r="I187" s="7" t="s">
        <v>14</v>
      </c>
      <c r="J187" s="7" t="s">
        <v>11</v>
      </c>
      <c r="K187" s="1" t="s">
        <v>15</v>
      </c>
    </row>
    <row r="188" spans="1:11" x14ac:dyDescent="0.25">
      <c r="A188" s="1">
        <v>890304155</v>
      </c>
      <c r="B188" s="1" t="s">
        <v>10</v>
      </c>
      <c r="C188" s="1" t="s">
        <v>18</v>
      </c>
      <c r="D188" s="9">
        <v>100217046</v>
      </c>
      <c r="E188" s="4">
        <v>45131.328668981485</v>
      </c>
      <c r="G188" s="6">
        <v>73400</v>
      </c>
      <c r="H188" s="6">
        <v>73400</v>
      </c>
      <c r="I188" s="7" t="s">
        <v>14</v>
      </c>
      <c r="J188" s="7" t="s">
        <v>11</v>
      </c>
      <c r="K188" s="1" t="s">
        <v>15</v>
      </c>
    </row>
    <row r="189" spans="1:11" x14ac:dyDescent="0.25">
      <c r="A189" s="1">
        <v>890304155</v>
      </c>
      <c r="B189" s="1" t="s">
        <v>10</v>
      </c>
      <c r="C189" s="1" t="s">
        <v>18</v>
      </c>
      <c r="D189" s="9">
        <v>100217475</v>
      </c>
      <c r="E189" s="4">
        <v>45134.399525462963</v>
      </c>
      <c r="G189" s="6">
        <v>86579</v>
      </c>
      <c r="H189" s="6">
        <v>86579</v>
      </c>
      <c r="I189" s="7" t="s">
        <v>14</v>
      </c>
      <c r="J189" s="7" t="s">
        <v>11</v>
      </c>
      <c r="K189" s="1" t="s">
        <v>15</v>
      </c>
    </row>
    <row r="190" spans="1:11" x14ac:dyDescent="0.25">
      <c r="A190" s="1">
        <v>890304155</v>
      </c>
      <c r="B190" s="1" t="s">
        <v>10</v>
      </c>
      <c r="C190" s="1" t="s">
        <v>18</v>
      </c>
      <c r="D190" s="9">
        <v>100219022</v>
      </c>
      <c r="E190" s="4">
        <v>45142.29828703704</v>
      </c>
      <c r="G190" s="6">
        <v>73400</v>
      </c>
      <c r="H190" s="6">
        <v>73400</v>
      </c>
      <c r="I190" s="7" t="s">
        <v>14</v>
      </c>
      <c r="J190" s="7" t="s">
        <v>11</v>
      </c>
      <c r="K190" s="1" t="s">
        <v>15</v>
      </c>
    </row>
    <row r="191" spans="1:11" x14ac:dyDescent="0.25">
      <c r="A191" s="1">
        <v>890304155</v>
      </c>
      <c r="B191" s="1" t="s">
        <v>10</v>
      </c>
      <c r="C191" s="1" t="s">
        <v>18</v>
      </c>
      <c r="D191" s="9">
        <v>100218854</v>
      </c>
      <c r="E191" s="4">
        <v>45142.312962962962</v>
      </c>
      <c r="G191" s="6">
        <v>73400</v>
      </c>
      <c r="H191" s="6">
        <v>73400</v>
      </c>
      <c r="I191" s="7" t="s">
        <v>14</v>
      </c>
      <c r="J191" s="7" t="s">
        <v>11</v>
      </c>
      <c r="K191" s="1" t="s">
        <v>15</v>
      </c>
    </row>
    <row r="192" spans="1:11" x14ac:dyDescent="0.25">
      <c r="A192" s="1">
        <v>890304155</v>
      </c>
      <c r="B192" s="1" t="s">
        <v>10</v>
      </c>
      <c r="C192" s="1" t="s">
        <v>18</v>
      </c>
      <c r="D192" s="9">
        <v>100220327</v>
      </c>
      <c r="E192" s="4">
        <v>45153.33085648148</v>
      </c>
      <c r="G192" s="6">
        <v>73400</v>
      </c>
      <c r="H192" s="6">
        <v>73400</v>
      </c>
      <c r="I192" s="7" t="s">
        <v>14</v>
      </c>
      <c r="J192" s="7" t="s">
        <v>11</v>
      </c>
      <c r="K192" s="1" t="s">
        <v>15</v>
      </c>
    </row>
    <row r="193" spans="1:11" x14ac:dyDescent="0.25">
      <c r="A193" s="1">
        <v>890304155</v>
      </c>
      <c r="B193" s="1" t="s">
        <v>10</v>
      </c>
      <c r="C193" s="1" t="s">
        <v>18</v>
      </c>
      <c r="D193" s="9">
        <v>100220546</v>
      </c>
      <c r="E193" s="4">
        <v>45155.317060185182</v>
      </c>
      <c r="G193" s="6">
        <v>87254</v>
      </c>
      <c r="H193" s="6">
        <v>87254</v>
      </c>
      <c r="I193" s="7" t="s">
        <v>14</v>
      </c>
      <c r="J193" s="7" t="s">
        <v>11</v>
      </c>
      <c r="K193" s="1" t="s">
        <v>15</v>
      </c>
    </row>
    <row r="194" spans="1:11" x14ac:dyDescent="0.25">
      <c r="A194" s="1">
        <v>890304155</v>
      </c>
      <c r="B194" s="1" t="s">
        <v>10</v>
      </c>
      <c r="C194" s="1" t="s">
        <v>18</v>
      </c>
      <c r="D194" s="9">
        <v>100221662</v>
      </c>
      <c r="E194" s="4">
        <v>45162.31459490741</v>
      </c>
      <c r="G194" s="6">
        <v>73400</v>
      </c>
      <c r="H194" s="6">
        <v>73400</v>
      </c>
      <c r="I194" s="7" t="s">
        <v>14</v>
      </c>
      <c r="J194" s="7" t="s">
        <v>11</v>
      </c>
      <c r="K194" s="1" t="s">
        <v>15</v>
      </c>
    </row>
    <row r="195" spans="1:11" x14ac:dyDescent="0.25">
      <c r="A195" s="1">
        <v>890304155</v>
      </c>
      <c r="B195" s="1" t="s">
        <v>10</v>
      </c>
      <c r="C195" s="1" t="s">
        <v>18</v>
      </c>
      <c r="D195" s="9">
        <v>100221460</v>
      </c>
      <c r="E195" s="4">
        <v>45162.588043981479</v>
      </c>
      <c r="G195" s="6">
        <v>73927</v>
      </c>
      <c r="H195" s="6">
        <v>73927</v>
      </c>
      <c r="I195" s="7" t="s">
        <v>14</v>
      </c>
      <c r="J195" s="7" t="s">
        <v>11</v>
      </c>
      <c r="K195" s="1" t="s">
        <v>15</v>
      </c>
    </row>
    <row r="196" spans="1:11" x14ac:dyDescent="0.25">
      <c r="A196" s="1">
        <v>890304155</v>
      </c>
      <c r="B196" s="1" t="s">
        <v>10</v>
      </c>
      <c r="C196" s="1" t="s">
        <v>18</v>
      </c>
      <c r="D196" s="9">
        <v>100223744</v>
      </c>
      <c r="E196" s="4">
        <v>45176.348344907405</v>
      </c>
      <c r="G196" s="6">
        <v>73400</v>
      </c>
      <c r="H196" s="6">
        <v>73400</v>
      </c>
      <c r="I196" s="7" t="s">
        <v>14</v>
      </c>
      <c r="J196" s="7" t="s">
        <v>11</v>
      </c>
      <c r="K196" s="1" t="s">
        <v>15</v>
      </c>
    </row>
    <row r="197" spans="1:11" x14ac:dyDescent="0.25">
      <c r="A197" s="1">
        <v>890304155</v>
      </c>
      <c r="B197" s="1" t="s">
        <v>10</v>
      </c>
      <c r="C197" s="1" t="s">
        <v>18</v>
      </c>
      <c r="D197" s="9">
        <v>100224107</v>
      </c>
      <c r="E197" s="4">
        <v>45180.319618055553</v>
      </c>
      <c r="G197" s="6">
        <v>73400</v>
      </c>
      <c r="H197" s="6">
        <v>73400</v>
      </c>
      <c r="I197" s="7" t="s">
        <v>14</v>
      </c>
      <c r="J197" s="7" t="s">
        <v>11</v>
      </c>
      <c r="K197" s="1" t="s">
        <v>15</v>
      </c>
    </row>
    <row r="198" spans="1:11" x14ac:dyDescent="0.25">
      <c r="A198" s="1">
        <v>890304155</v>
      </c>
      <c r="B198" s="1" t="s">
        <v>10</v>
      </c>
      <c r="C198" s="1" t="s">
        <v>18</v>
      </c>
      <c r="D198" s="9">
        <v>100224723</v>
      </c>
      <c r="E198" s="4">
        <v>45182.620659722219</v>
      </c>
      <c r="G198" s="6">
        <v>73400</v>
      </c>
      <c r="H198" s="6">
        <v>73400</v>
      </c>
      <c r="I198" s="7" t="s">
        <v>14</v>
      </c>
      <c r="J198" s="7" t="s">
        <v>11</v>
      </c>
      <c r="K198" s="1" t="s">
        <v>15</v>
      </c>
    </row>
    <row r="199" spans="1:11" x14ac:dyDescent="0.25">
      <c r="A199" s="1">
        <v>890304155</v>
      </c>
      <c r="B199" s="1" t="s">
        <v>10</v>
      </c>
      <c r="C199" s="1" t="s">
        <v>18</v>
      </c>
      <c r="D199" s="9">
        <v>100226130</v>
      </c>
      <c r="E199" s="4">
        <v>45191.318124999998</v>
      </c>
      <c r="G199" s="6">
        <v>73400</v>
      </c>
      <c r="H199" s="6">
        <v>73400</v>
      </c>
      <c r="I199" s="7" t="s">
        <v>14</v>
      </c>
      <c r="J199" s="7" t="s">
        <v>11</v>
      </c>
      <c r="K199" s="1" t="s">
        <v>15</v>
      </c>
    </row>
    <row r="200" spans="1:11" x14ac:dyDescent="0.25">
      <c r="A200" s="1">
        <v>890304155</v>
      </c>
      <c r="B200" s="1" t="s">
        <v>10</v>
      </c>
      <c r="C200" s="1" t="s">
        <v>18</v>
      </c>
      <c r="D200" s="9">
        <v>100226190</v>
      </c>
      <c r="E200" s="4">
        <v>45192.318368055552</v>
      </c>
      <c r="G200" s="6">
        <v>73400</v>
      </c>
      <c r="H200" s="6">
        <v>73400</v>
      </c>
      <c r="I200" s="7" t="s">
        <v>14</v>
      </c>
      <c r="J200" s="7" t="s">
        <v>11</v>
      </c>
      <c r="K200" s="1" t="s">
        <v>15</v>
      </c>
    </row>
    <row r="201" spans="1:11" x14ac:dyDescent="0.25">
      <c r="A201" s="1">
        <v>890304155</v>
      </c>
      <c r="B201" s="1" t="s">
        <v>10</v>
      </c>
      <c r="C201" s="1" t="s">
        <v>18</v>
      </c>
      <c r="D201" s="9">
        <v>100226205</v>
      </c>
      <c r="E201" s="4">
        <v>45194.318391203706</v>
      </c>
      <c r="G201" s="6">
        <v>86420</v>
      </c>
      <c r="H201" s="6">
        <v>86420</v>
      </c>
      <c r="I201" s="7" t="s">
        <v>14</v>
      </c>
      <c r="J201" s="7" t="s">
        <v>11</v>
      </c>
      <c r="K201" s="1" t="s">
        <v>15</v>
      </c>
    </row>
    <row r="202" spans="1:11" x14ac:dyDescent="0.25">
      <c r="A202" s="1">
        <v>890304155</v>
      </c>
      <c r="B202" s="1" t="s">
        <v>10</v>
      </c>
      <c r="C202" s="1" t="s">
        <v>18</v>
      </c>
      <c r="D202" s="9">
        <v>100226778</v>
      </c>
      <c r="E202" s="4">
        <v>45196.341770833336</v>
      </c>
      <c r="G202" s="6">
        <v>294375</v>
      </c>
      <c r="H202" s="6">
        <v>294375</v>
      </c>
      <c r="I202" s="7" t="s">
        <v>14</v>
      </c>
      <c r="J202" s="7" t="s">
        <v>11</v>
      </c>
      <c r="K202" s="1" t="s">
        <v>15</v>
      </c>
    </row>
    <row r="203" spans="1:11" x14ac:dyDescent="0.25">
      <c r="A203" s="1">
        <v>890304155</v>
      </c>
      <c r="B203" s="1" t="s">
        <v>10</v>
      </c>
      <c r="C203" s="1" t="s">
        <v>18</v>
      </c>
      <c r="D203" s="9">
        <v>100226894</v>
      </c>
      <c r="E203" s="4">
        <v>45196.342858796299</v>
      </c>
      <c r="G203" s="6">
        <v>73400</v>
      </c>
      <c r="H203" s="6">
        <v>73400</v>
      </c>
      <c r="I203" s="7" t="s">
        <v>14</v>
      </c>
      <c r="J203" s="7" t="s">
        <v>11</v>
      </c>
      <c r="K203" s="1" t="s">
        <v>15</v>
      </c>
    </row>
    <row r="204" spans="1:11" x14ac:dyDescent="0.25">
      <c r="A204" s="1">
        <v>890304155</v>
      </c>
      <c r="B204" s="1" t="s">
        <v>10</v>
      </c>
      <c r="C204" s="1" t="s">
        <v>18</v>
      </c>
      <c r="D204" s="9">
        <v>100228034</v>
      </c>
      <c r="E204" s="4">
        <v>45203.333969907406</v>
      </c>
      <c r="G204" s="6">
        <v>73400</v>
      </c>
      <c r="H204" s="6">
        <v>73400</v>
      </c>
      <c r="I204" s="7" t="s">
        <v>14</v>
      </c>
      <c r="J204" s="7" t="s">
        <v>11</v>
      </c>
      <c r="K204" s="1" t="s">
        <v>15</v>
      </c>
    </row>
    <row r="205" spans="1:11" x14ac:dyDescent="0.25">
      <c r="A205" s="1">
        <v>890304155</v>
      </c>
      <c r="B205" s="1" t="s">
        <v>10</v>
      </c>
      <c r="C205" s="1" t="s">
        <v>18</v>
      </c>
      <c r="D205" s="9">
        <v>100228392</v>
      </c>
      <c r="E205" s="4">
        <v>45205.334745370368</v>
      </c>
      <c r="G205" s="6">
        <v>84861</v>
      </c>
      <c r="H205" s="6">
        <v>84861</v>
      </c>
      <c r="I205" s="7" t="s">
        <v>14</v>
      </c>
      <c r="J205" s="7" t="s">
        <v>11</v>
      </c>
      <c r="K205" s="1" t="s">
        <v>15</v>
      </c>
    </row>
    <row r="206" spans="1:11" x14ac:dyDescent="0.25">
      <c r="A206" s="1">
        <v>890304155</v>
      </c>
      <c r="B206" s="1" t="s">
        <v>10</v>
      </c>
      <c r="C206" s="1" t="s">
        <v>18</v>
      </c>
      <c r="D206" s="9">
        <v>100228438</v>
      </c>
      <c r="E206" s="4">
        <v>45206.334965277776</v>
      </c>
      <c r="G206" s="6">
        <v>73400</v>
      </c>
      <c r="H206" s="6">
        <v>73400</v>
      </c>
      <c r="I206" s="7" t="s">
        <v>14</v>
      </c>
      <c r="J206" s="7" t="s">
        <v>11</v>
      </c>
      <c r="K206" s="1" t="s">
        <v>15</v>
      </c>
    </row>
    <row r="207" spans="1:11" x14ac:dyDescent="0.25">
      <c r="A207" s="1">
        <v>890304155</v>
      </c>
      <c r="B207" s="1" t="s">
        <v>10</v>
      </c>
      <c r="C207" s="1" t="s">
        <v>18</v>
      </c>
      <c r="D207" s="9">
        <v>100228629</v>
      </c>
      <c r="E207" s="4">
        <v>45208.31763888889</v>
      </c>
      <c r="G207" s="6">
        <v>303232</v>
      </c>
      <c r="H207" s="6">
        <v>303232</v>
      </c>
      <c r="I207" s="7" t="s">
        <v>14</v>
      </c>
      <c r="J207" s="7" t="s">
        <v>11</v>
      </c>
      <c r="K207" s="1" t="s">
        <v>15</v>
      </c>
    </row>
    <row r="208" spans="1:11" x14ac:dyDescent="0.25">
      <c r="A208" s="1">
        <v>890304155</v>
      </c>
      <c r="B208" s="1" t="s">
        <v>10</v>
      </c>
      <c r="C208" s="1" t="s">
        <v>18</v>
      </c>
      <c r="D208" s="9">
        <v>100228812</v>
      </c>
      <c r="E208" s="4">
        <v>45210.364930555559</v>
      </c>
      <c r="G208" s="6">
        <v>73400</v>
      </c>
      <c r="H208" s="6">
        <v>73400</v>
      </c>
      <c r="I208" s="7" t="s">
        <v>14</v>
      </c>
      <c r="J208" s="7" t="s">
        <v>11</v>
      </c>
      <c r="K208" s="1" t="s">
        <v>15</v>
      </c>
    </row>
    <row r="209" spans="1:11" x14ac:dyDescent="0.25">
      <c r="A209" s="1">
        <v>890304155</v>
      </c>
      <c r="B209" s="1" t="s">
        <v>10</v>
      </c>
      <c r="C209" s="1" t="s">
        <v>18</v>
      </c>
      <c r="D209" s="9">
        <v>100229349</v>
      </c>
      <c r="E209" s="4">
        <v>45212.374560185184</v>
      </c>
      <c r="G209" s="6">
        <v>393807</v>
      </c>
      <c r="H209" s="6">
        <v>393807</v>
      </c>
      <c r="I209" s="7" t="s">
        <v>14</v>
      </c>
      <c r="J209" s="7" t="s">
        <v>11</v>
      </c>
      <c r="K209" s="1" t="s">
        <v>15</v>
      </c>
    </row>
    <row r="210" spans="1:11" x14ac:dyDescent="0.25">
      <c r="A210" s="1">
        <v>890304155</v>
      </c>
      <c r="B210" s="1" t="s">
        <v>10</v>
      </c>
      <c r="C210" s="1" t="s">
        <v>18</v>
      </c>
      <c r="D210" s="9">
        <v>100229552</v>
      </c>
      <c r="E210" s="4">
        <v>45216.379618055558</v>
      </c>
      <c r="G210" s="6">
        <v>73400</v>
      </c>
      <c r="H210" s="6">
        <v>73400</v>
      </c>
      <c r="I210" s="7" t="s">
        <v>14</v>
      </c>
      <c r="J210" s="7" t="s">
        <v>11</v>
      </c>
      <c r="K210" s="1" t="s">
        <v>15</v>
      </c>
    </row>
    <row r="211" spans="1:11" x14ac:dyDescent="0.25">
      <c r="A211" s="1">
        <v>890304155</v>
      </c>
      <c r="B211" s="1" t="s">
        <v>10</v>
      </c>
      <c r="C211" s="1" t="s">
        <v>18</v>
      </c>
      <c r="D211" s="9">
        <v>100229563</v>
      </c>
      <c r="E211" s="4">
        <v>45216.379745370374</v>
      </c>
      <c r="G211" s="6">
        <v>73400</v>
      </c>
      <c r="H211" s="6">
        <v>73400</v>
      </c>
      <c r="I211" s="7" t="s">
        <v>14</v>
      </c>
      <c r="J211" s="7" t="s">
        <v>11</v>
      </c>
      <c r="K211" s="1" t="s">
        <v>15</v>
      </c>
    </row>
    <row r="212" spans="1:11" x14ac:dyDescent="0.25">
      <c r="A212" s="1">
        <v>890304155</v>
      </c>
      <c r="B212" s="1" t="s">
        <v>10</v>
      </c>
      <c r="C212" s="1" t="s">
        <v>18</v>
      </c>
      <c r="D212" s="9">
        <v>100229988</v>
      </c>
      <c r="E212" s="4">
        <v>45218.324814814812</v>
      </c>
      <c r="G212" s="6">
        <v>73400</v>
      </c>
      <c r="H212" s="6">
        <v>73400</v>
      </c>
      <c r="I212" s="7" t="s">
        <v>14</v>
      </c>
      <c r="J212" s="7" t="s">
        <v>11</v>
      </c>
      <c r="K212" s="1" t="s">
        <v>15</v>
      </c>
    </row>
    <row r="213" spans="1:11" x14ac:dyDescent="0.25">
      <c r="A213" s="1">
        <v>890304155</v>
      </c>
      <c r="B213" s="1" t="s">
        <v>10</v>
      </c>
      <c r="C213" s="1" t="s">
        <v>18</v>
      </c>
      <c r="D213" s="9">
        <v>100229707</v>
      </c>
      <c r="E213" s="4">
        <v>45218.59479166667</v>
      </c>
      <c r="G213" s="6">
        <v>122623</v>
      </c>
      <c r="H213" s="6">
        <v>122623</v>
      </c>
      <c r="I213" s="7" t="s">
        <v>14</v>
      </c>
      <c r="J213" s="7" t="s">
        <v>11</v>
      </c>
      <c r="K213" s="1" t="s">
        <v>15</v>
      </c>
    </row>
    <row r="214" spans="1:11" x14ac:dyDescent="0.25">
      <c r="A214" s="1">
        <v>890304155</v>
      </c>
      <c r="B214" s="1" t="s">
        <v>10</v>
      </c>
      <c r="C214" s="1" t="s">
        <v>18</v>
      </c>
      <c r="D214" s="9">
        <v>100230205</v>
      </c>
      <c r="E214" s="4">
        <v>45220.329421296294</v>
      </c>
      <c r="G214" s="6">
        <v>73400</v>
      </c>
      <c r="H214" s="6">
        <v>73400</v>
      </c>
      <c r="I214" s="7" t="s">
        <v>14</v>
      </c>
      <c r="J214" s="7" t="s">
        <v>11</v>
      </c>
      <c r="K214" s="1" t="s">
        <v>15</v>
      </c>
    </row>
    <row r="215" spans="1:11" x14ac:dyDescent="0.25">
      <c r="A215" s="1">
        <v>890304155</v>
      </c>
      <c r="B215" s="1" t="s">
        <v>10</v>
      </c>
      <c r="C215" s="1" t="s">
        <v>18</v>
      </c>
      <c r="D215" s="9">
        <v>100231394</v>
      </c>
      <c r="E215" s="4">
        <v>45226.33965277778</v>
      </c>
      <c r="G215" s="6">
        <v>291883</v>
      </c>
      <c r="H215" s="6">
        <v>291883</v>
      </c>
      <c r="I215" s="7" t="s">
        <v>14</v>
      </c>
      <c r="J215" s="7" t="s">
        <v>11</v>
      </c>
      <c r="K215" s="1" t="s">
        <v>15</v>
      </c>
    </row>
    <row r="216" spans="1:11" x14ac:dyDescent="0.25">
      <c r="A216" s="1">
        <v>890304155</v>
      </c>
      <c r="B216" s="1" t="s">
        <v>10</v>
      </c>
      <c r="C216" s="1" t="s">
        <v>18</v>
      </c>
      <c r="D216" s="9">
        <v>100231391</v>
      </c>
      <c r="E216" s="4">
        <v>45226.33965277778</v>
      </c>
      <c r="G216" s="6">
        <v>74971</v>
      </c>
      <c r="H216" s="6">
        <v>74971</v>
      </c>
      <c r="I216" s="7" t="s">
        <v>14</v>
      </c>
      <c r="J216" s="7" t="s">
        <v>11</v>
      </c>
      <c r="K216" s="1" t="s">
        <v>15</v>
      </c>
    </row>
    <row r="217" spans="1:11" x14ac:dyDescent="0.25">
      <c r="A217"/>
      <c r="B217"/>
      <c r="C217"/>
      <c r="D217"/>
      <c r="E217"/>
      <c r="F217"/>
      <c r="G217" s="8"/>
      <c r="H217" s="8">
        <f>SUM(H2:H216)</f>
        <v>74616693</v>
      </c>
      <c r="I217"/>
      <c r="J217"/>
      <c r="K217"/>
    </row>
    <row r="218" spans="1:11" x14ac:dyDescent="0.25">
      <c r="A218"/>
      <c r="B218"/>
      <c r="C218"/>
      <c r="D218"/>
      <c r="E218"/>
      <c r="F218"/>
      <c r="G218" s="8"/>
      <c r="H218"/>
      <c r="I218"/>
      <c r="J218"/>
      <c r="K218"/>
    </row>
    <row r="219" spans="1:11" x14ac:dyDescent="0.25">
      <c r="A219"/>
      <c r="B219"/>
      <c r="C219"/>
      <c r="D219"/>
      <c r="E219"/>
      <c r="F219"/>
      <c r="G219" s="8"/>
      <c r="H219"/>
      <c r="I219"/>
      <c r="J219"/>
      <c r="K219"/>
    </row>
    <row r="220" spans="1:11" x14ac:dyDescent="0.25">
      <c r="A220"/>
      <c r="B220"/>
      <c r="C220"/>
      <c r="D220"/>
      <c r="E220"/>
      <c r="F220"/>
      <c r="G220" s="8"/>
      <c r="H220"/>
      <c r="I220"/>
      <c r="J220"/>
      <c r="K220"/>
    </row>
    <row r="221" spans="1:11" x14ac:dyDescent="0.25">
      <c r="A221"/>
      <c r="B221"/>
      <c r="C221"/>
      <c r="D221"/>
      <c r="E221"/>
      <c r="F221"/>
      <c r="G221" s="8"/>
      <c r="H221"/>
      <c r="I221"/>
      <c r="J221"/>
      <c r="K221"/>
    </row>
    <row r="222" spans="1:11" x14ac:dyDescent="0.25">
      <c r="A222"/>
      <c r="B222"/>
      <c r="C222"/>
      <c r="D222"/>
      <c r="E222"/>
      <c r="F222"/>
      <c r="G222" s="8"/>
      <c r="H222"/>
      <c r="I222"/>
      <c r="J222"/>
      <c r="K222"/>
    </row>
    <row r="223" spans="1:11" x14ac:dyDescent="0.25">
      <c r="A223"/>
      <c r="B223"/>
      <c r="C223"/>
      <c r="D223"/>
      <c r="E223"/>
      <c r="F223"/>
      <c r="G223" s="8"/>
      <c r="H223"/>
      <c r="I223"/>
      <c r="J223"/>
      <c r="K223"/>
    </row>
    <row r="224" spans="1:11" x14ac:dyDescent="0.25">
      <c r="A224"/>
      <c r="B224"/>
      <c r="C224"/>
      <c r="D224"/>
      <c r="E224"/>
      <c r="F224"/>
      <c r="G224" s="8"/>
      <c r="H224"/>
      <c r="I224"/>
      <c r="J224"/>
      <c r="K224"/>
    </row>
    <row r="225" spans="7:7" customFormat="1" x14ac:dyDescent="0.25">
      <c r="G225" s="8"/>
    </row>
    <row r="226" spans="7:7" customFormat="1" x14ac:dyDescent="0.25">
      <c r="G226" s="8"/>
    </row>
    <row r="227" spans="7:7" customFormat="1" x14ac:dyDescent="0.25">
      <c r="G227" s="8"/>
    </row>
    <row r="228" spans="7:7" customFormat="1" x14ac:dyDescent="0.25">
      <c r="G228" s="8"/>
    </row>
    <row r="229" spans="7:7" customFormat="1" x14ac:dyDescent="0.25">
      <c r="G229" s="8"/>
    </row>
    <row r="230" spans="7:7" customFormat="1" x14ac:dyDescent="0.25">
      <c r="G230" s="8"/>
    </row>
    <row r="231" spans="7:7" customFormat="1" x14ac:dyDescent="0.25">
      <c r="G231" s="8"/>
    </row>
    <row r="232" spans="7:7" customFormat="1" x14ac:dyDescent="0.25">
      <c r="G232" s="8"/>
    </row>
    <row r="233" spans="7:7" customFormat="1" x14ac:dyDescent="0.25">
      <c r="G233" s="8"/>
    </row>
    <row r="234" spans="7:7" customFormat="1" x14ac:dyDescent="0.25">
      <c r="G234" s="8"/>
    </row>
    <row r="235" spans="7:7" customFormat="1" x14ac:dyDescent="0.25">
      <c r="G235" s="8"/>
    </row>
    <row r="236" spans="7:7" customFormat="1" x14ac:dyDescent="0.25">
      <c r="G236" s="8"/>
    </row>
    <row r="237" spans="7:7" customFormat="1" x14ac:dyDescent="0.25">
      <c r="G237" s="8"/>
    </row>
    <row r="238" spans="7:7" customFormat="1" x14ac:dyDescent="0.25">
      <c r="G238" s="8"/>
    </row>
    <row r="239" spans="7:7" customFormat="1" x14ac:dyDescent="0.25">
      <c r="G239" s="8"/>
    </row>
    <row r="240" spans="7:7" customFormat="1" x14ac:dyDescent="0.25">
      <c r="G240" s="8"/>
    </row>
    <row r="241" spans="7:7" customFormat="1" x14ac:dyDescent="0.25">
      <c r="G241" s="8"/>
    </row>
    <row r="242" spans="7:7" customFormat="1" x14ac:dyDescent="0.25">
      <c r="G242" s="8"/>
    </row>
    <row r="243" spans="7:7" customFormat="1" x14ac:dyDescent="0.25">
      <c r="G243" s="8"/>
    </row>
    <row r="244" spans="7:7" customFormat="1" x14ac:dyDescent="0.25">
      <c r="G244" s="8"/>
    </row>
    <row r="245" spans="7:7" customFormat="1" x14ac:dyDescent="0.25">
      <c r="G245" s="8"/>
    </row>
    <row r="246" spans="7:7" customFormat="1" x14ac:dyDescent="0.25">
      <c r="G246" s="8"/>
    </row>
    <row r="247" spans="7:7" customFormat="1" x14ac:dyDescent="0.25">
      <c r="G247" s="8"/>
    </row>
    <row r="248" spans="7:7" customFormat="1" x14ac:dyDescent="0.25">
      <c r="G248" s="8"/>
    </row>
    <row r="249" spans="7:7" customFormat="1" x14ac:dyDescent="0.25">
      <c r="G249" s="8"/>
    </row>
    <row r="250" spans="7:7" customFormat="1" x14ac:dyDescent="0.25">
      <c r="G250" s="8"/>
    </row>
    <row r="251" spans="7:7" customFormat="1" x14ac:dyDescent="0.25">
      <c r="G251" s="8"/>
    </row>
    <row r="252" spans="7:7" customFormat="1" x14ac:dyDescent="0.25">
      <c r="G252" s="8"/>
    </row>
    <row r="253" spans="7:7" customFormat="1" x14ac:dyDescent="0.25">
      <c r="G253" s="8"/>
    </row>
    <row r="254" spans="7:7" customFormat="1" x14ac:dyDescent="0.25">
      <c r="G254" s="8"/>
    </row>
    <row r="255" spans="7:7" customFormat="1" x14ac:dyDescent="0.25">
      <c r="G255" s="8"/>
    </row>
    <row r="256" spans="7:7" customFormat="1" x14ac:dyDescent="0.25">
      <c r="G256" s="8"/>
    </row>
    <row r="257" spans="7:7" customFormat="1" x14ac:dyDescent="0.25">
      <c r="G257" s="8"/>
    </row>
    <row r="258" spans="7:7" customFormat="1" x14ac:dyDescent="0.25">
      <c r="G258" s="8"/>
    </row>
    <row r="259" spans="7:7" customFormat="1" x14ac:dyDescent="0.25">
      <c r="G259" s="8"/>
    </row>
    <row r="260" spans="7:7" customFormat="1" x14ac:dyDescent="0.25">
      <c r="G260" s="8"/>
    </row>
    <row r="261" spans="7:7" customFormat="1" x14ac:dyDescent="0.25">
      <c r="G261" s="8"/>
    </row>
    <row r="262" spans="7:7" customFormat="1" x14ac:dyDescent="0.25">
      <c r="G262" s="8"/>
    </row>
    <row r="263" spans="7:7" customFormat="1" x14ac:dyDescent="0.25">
      <c r="G263" s="8"/>
    </row>
    <row r="264" spans="7:7" customFormat="1" x14ac:dyDescent="0.25">
      <c r="G264" s="8"/>
    </row>
    <row r="265" spans="7:7" customFormat="1" x14ac:dyDescent="0.25">
      <c r="G265" s="8"/>
    </row>
    <row r="266" spans="7:7" customFormat="1" x14ac:dyDescent="0.25">
      <c r="G266" s="8"/>
    </row>
    <row r="267" spans="7:7" customFormat="1" x14ac:dyDescent="0.25">
      <c r="G267" s="8"/>
    </row>
    <row r="268" spans="7:7" customFormat="1" x14ac:dyDescent="0.25">
      <c r="G268" s="8"/>
    </row>
    <row r="269" spans="7:7" customFormat="1" x14ac:dyDescent="0.25">
      <c r="G269" s="8"/>
    </row>
    <row r="270" spans="7:7" customFormat="1" x14ac:dyDescent="0.25">
      <c r="G270" s="8"/>
    </row>
    <row r="271" spans="7:7" customFormat="1" x14ac:dyDescent="0.25">
      <c r="G271" s="8"/>
    </row>
    <row r="272" spans="7:7" customFormat="1" x14ac:dyDescent="0.25">
      <c r="G272" s="8"/>
    </row>
    <row r="273" spans="7:7" customFormat="1" x14ac:dyDescent="0.25">
      <c r="G273" s="8"/>
    </row>
    <row r="274" spans="7:7" customFormat="1" x14ac:dyDescent="0.25">
      <c r="G274" s="8"/>
    </row>
    <row r="275" spans="7:7" customFormat="1" x14ac:dyDescent="0.25">
      <c r="G275" s="8"/>
    </row>
    <row r="276" spans="7:7" customFormat="1" x14ac:dyDescent="0.25">
      <c r="G276" s="8"/>
    </row>
    <row r="277" spans="7:7" customFormat="1" x14ac:dyDescent="0.25">
      <c r="G277" s="8"/>
    </row>
    <row r="278" spans="7:7" customFormat="1" x14ac:dyDescent="0.25">
      <c r="G278" s="8"/>
    </row>
    <row r="279" spans="7:7" customFormat="1" x14ac:dyDescent="0.25">
      <c r="G279" s="8"/>
    </row>
    <row r="280" spans="7:7" customFormat="1" x14ac:dyDescent="0.25">
      <c r="G280" s="8"/>
    </row>
    <row r="281" spans="7:7" customFormat="1" x14ac:dyDescent="0.25">
      <c r="G281" s="8"/>
    </row>
    <row r="282" spans="7:7" customFormat="1" x14ac:dyDescent="0.25">
      <c r="G282" s="8"/>
    </row>
    <row r="283" spans="7:7" customFormat="1" x14ac:dyDescent="0.25">
      <c r="G283" s="8"/>
    </row>
    <row r="284" spans="7:7" customFormat="1" x14ac:dyDescent="0.25">
      <c r="G284" s="8"/>
    </row>
    <row r="285" spans="7:7" customFormat="1" x14ac:dyDescent="0.25">
      <c r="G285" s="8"/>
    </row>
    <row r="286" spans="7:7" customFormat="1" x14ac:dyDescent="0.25">
      <c r="G286" s="8"/>
    </row>
    <row r="287" spans="7:7" customFormat="1" x14ac:dyDescent="0.25">
      <c r="G287" s="8"/>
    </row>
    <row r="288" spans="7:7" customFormat="1" x14ac:dyDescent="0.25">
      <c r="G288" s="8"/>
    </row>
    <row r="289" spans="7:7" customFormat="1" x14ac:dyDescent="0.25">
      <c r="G289" s="8"/>
    </row>
    <row r="290" spans="7:7" customFormat="1" x14ac:dyDescent="0.25">
      <c r="G290" s="8"/>
    </row>
    <row r="291" spans="7:7" customFormat="1" x14ac:dyDescent="0.25">
      <c r="G291" s="8"/>
    </row>
    <row r="292" spans="7:7" customFormat="1" x14ac:dyDescent="0.25">
      <c r="G292" s="8"/>
    </row>
    <row r="293" spans="7:7" customFormat="1" x14ac:dyDescent="0.25">
      <c r="G293" s="8"/>
    </row>
    <row r="294" spans="7:7" customFormat="1" x14ac:dyDescent="0.25">
      <c r="G294" s="8"/>
    </row>
    <row r="295" spans="7:7" customFormat="1" x14ac:dyDescent="0.25">
      <c r="G295" s="8"/>
    </row>
    <row r="296" spans="7:7" customFormat="1" x14ac:dyDescent="0.25">
      <c r="G296" s="8"/>
    </row>
    <row r="297" spans="7:7" customFormat="1" x14ac:dyDescent="0.25">
      <c r="G297" s="8"/>
    </row>
    <row r="298" spans="7:7" customFormat="1" x14ac:dyDescent="0.25">
      <c r="G298" s="8"/>
    </row>
    <row r="299" spans="7:7" customFormat="1" x14ac:dyDescent="0.25">
      <c r="G299" s="8"/>
    </row>
    <row r="300" spans="7:7" customFormat="1" x14ac:dyDescent="0.25">
      <c r="G300" s="8"/>
    </row>
    <row r="301" spans="7:7" customFormat="1" x14ac:dyDescent="0.25">
      <c r="G301" s="8"/>
    </row>
    <row r="302" spans="7:7" customFormat="1" x14ac:dyDescent="0.25">
      <c r="G302" s="8"/>
    </row>
    <row r="303" spans="7:7" customFormat="1" x14ac:dyDescent="0.25">
      <c r="G303" s="8"/>
    </row>
    <row r="304" spans="7:7" customFormat="1" x14ac:dyDescent="0.25">
      <c r="G304" s="8"/>
    </row>
    <row r="305" spans="7:7" customFormat="1" x14ac:dyDescent="0.25">
      <c r="G305" s="8"/>
    </row>
    <row r="306" spans="7:7" customFormat="1" x14ac:dyDescent="0.25">
      <c r="G306" s="8"/>
    </row>
    <row r="307" spans="7:7" customFormat="1" x14ac:dyDescent="0.25">
      <c r="G307" s="8"/>
    </row>
    <row r="308" spans="7:7" customFormat="1" x14ac:dyDescent="0.25">
      <c r="G308" s="8"/>
    </row>
    <row r="309" spans="7:7" customFormat="1" x14ac:dyDescent="0.25">
      <c r="G309" s="8"/>
    </row>
    <row r="310" spans="7:7" customFormat="1" x14ac:dyDescent="0.25">
      <c r="G310" s="8"/>
    </row>
    <row r="311" spans="7:7" customFormat="1" x14ac:dyDescent="0.25">
      <c r="G311" s="8"/>
    </row>
    <row r="312" spans="7:7" customFormat="1" x14ac:dyDescent="0.25">
      <c r="G312" s="8"/>
    </row>
    <row r="313" spans="7:7" customFormat="1" x14ac:dyDescent="0.25">
      <c r="G313" s="8"/>
    </row>
    <row r="314" spans="7:7" customFormat="1" x14ac:dyDescent="0.25">
      <c r="G314" s="8"/>
    </row>
    <row r="315" spans="7:7" customFormat="1" x14ac:dyDescent="0.25">
      <c r="G315" s="8"/>
    </row>
    <row r="316" spans="7:7" customFormat="1" x14ac:dyDescent="0.25">
      <c r="G316" s="8"/>
    </row>
    <row r="317" spans="7:7" customFormat="1" x14ac:dyDescent="0.25">
      <c r="G317" s="8"/>
    </row>
    <row r="318" spans="7:7" customFormat="1" x14ac:dyDescent="0.25">
      <c r="G318" s="8"/>
    </row>
    <row r="319" spans="7:7" customFormat="1" x14ac:dyDescent="0.25">
      <c r="G319" s="8"/>
    </row>
    <row r="320" spans="7:7" customFormat="1" x14ac:dyDescent="0.25">
      <c r="G320" s="8"/>
    </row>
    <row r="321" spans="7:7" customFormat="1" x14ac:dyDescent="0.25">
      <c r="G321" s="8"/>
    </row>
    <row r="322" spans="7:7" customFormat="1" x14ac:dyDescent="0.25">
      <c r="G322" s="8"/>
    </row>
    <row r="323" spans="7:7" customFormat="1" x14ac:dyDescent="0.25">
      <c r="G323" s="8"/>
    </row>
    <row r="324" spans="7:7" customFormat="1" x14ac:dyDescent="0.25">
      <c r="G324" s="8"/>
    </row>
    <row r="325" spans="7:7" customFormat="1" x14ac:dyDescent="0.25">
      <c r="G325" s="8"/>
    </row>
    <row r="326" spans="7:7" customFormat="1" x14ac:dyDescent="0.25">
      <c r="G326" s="8"/>
    </row>
    <row r="327" spans="7:7" customFormat="1" x14ac:dyDescent="0.25">
      <c r="G327" s="8"/>
    </row>
    <row r="328" spans="7:7" customFormat="1" x14ac:dyDescent="0.25">
      <c r="G328" s="8"/>
    </row>
    <row r="329" spans="7:7" customFormat="1" x14ac:dyDescent="0.25">
      <c r="G329" s="8"/>
    </row>
    <row r="330" spans="7:7" customFormat="1" x14ac:dyDescent="0.25">
      <c r="G330" s="8"/>
    </row>
    <row r="331" spans="7:7" customFormat="1" x14ac:dyDescent="0.25">
      <c r="G331" s="8"/>
    </row>
    <row r="332" spans="7:7" customFormat="1" x14ac:dyDescent="0.25">
      <c r="G332" s="8"/>
    </row>
    <row r="333" spans="7:7" customFormat="1" x14ac:dyDescent="0.25">
      <c r="G333" s="8"/>
    </row>
    <row r="334" spans="7:7" customFormat="1" x14ac:dyDescent="0.25">
      <c r="G334" s="8"/>
    </row>
    <row r="335" spans="7:7" customFormat="1" x14ac:dyDescent="0.25">
      <c r="G335" s="8"/>
    </row>
    <row r="336" spans="7:7" customFormat="1" x14ac:dyDescent="0.25">
      <c r="G336" s="8"/>
    </row>
    <row r="337" spans="7:7" customFormat="1" x14ac:dyDescent="0.25">
      <c r="G337" s="8"/>
    </row>
    <row r="338" spans="7:7" customFormat="1" x14ac:dyDescent="0.25">
      <c r="G338" s="8"/>
    </row>
    <row r="339" spans="7:7" customFormat="1" x14ac:dyDescent="0.25">
      <c r="G339" s="8"/>
    </row>
    <row r="340" spans="7:7" customFormat="1" x14ac:dyDescent="0.25">
      <c r="G340" s="8"/>
    </row>
    <row r="341" spans="7:7" customFormat="1" x14ac:dyDescent="0.25">
      <c r="G341" s="8"/>
    </row>
    <row r="342" spans="7:7" customFormat="1" x14ac:dyDescent="0.25">
      <c r="G342" s="8"/>
    </row>
    <row r="343" spans="7:7" customFormat="1" x14ac:dyDescent="0.25">
      <c r="G343" s="8"/>
    </row>
    <row r="344" spans="7:7" customFormat="1" x14ac:dyDescent="0.25">
      <c r="G344" s="8"/>
    </row>
    <row r="345" spans="7:7" customFormat="1" x14ac:dyDescent="0.25">
      <c r="G345" s="8"/>
    </row>
    <row r="346" spans="7:7" customFormat="1" x14ac:dyDescent="0.25">
      <c r="G346" s="8"/>
    </row>
    <row r="347" spans="7:7" customFormat="1" x14ac:dyDescent="0.25">
      <c r="G347" s="8"/>
    </row>
    <row r="348" spans="7:7" customFormat="1" x14ac:dyDescent="0.25">
      <c r="G348" s="8"/>
    </row>
    <row r="349" spans="7:7" customFormat="1" x14ac:dyDescent="0.25">
      <c r="G349" s="8"/>
    </row>
    <row r="350" spans="7:7" customFormat="1" x14ac:dyDescent="0.25">
      <c r="G350" s="8"/>
    </row>
    <row r="351" spans="7:7" customFormat="1" x14ac:dyDescent="0.25">
      <c r="G351" s="8"/>
    </row>
    <row r="352" spans="7:7" customFormat="1" x14ac:dyDescent="0.25">
      <c r="G352" s="8"/>
    </row>
    <row r="353" spans="7:7" customFormat="1" x14ac:dyDescent="0.25">
      <c r="G353" s="8"/>
    </row>
    <row r="354" spans="7:7" customFormat="1" x14ac:dyDescent="0.25">
      <c r="G354" s="8"/>
    </row>
    <row r="355" spans="7:7" customFormat="1" x14ac:dyDescent="0.25">
      <c r="G355" s="8"/>
    </row>
    <row r="356" spans="7:7" customFormat="1" x14ac:dyDescent="0.25">
      <c r="G356" s="8"/>
    </row>
    <row r="357" spans="7:7" customFormat="1" x14ac:dyDescent="0.25">
      <c r="G357" s="8"/>
    </row>
    <row r="358" spans="7:7" customFormat="1" x14ac:dyDescent="0.25">
      <c r="G358" s="8"/>
    </row>
    <row r="359" spans="7:7" customFormat="1" x14ac:dyDescent="0.25">
      <c r="G359" s="8"/>
    </row>
    <row r="360" spans="7:7" customFormat="1" x14ac:dyDescent="0.25">
      <c r="G360" s="8"/>
    </row>
    <row r="361" spans="7:7" customFormat="1" x14ac:dyDescent="0.25">
      <c r="G361" s="8"/>
    </row>
    <row r="362" spans="7:7" customFormat="1" x14ac:dyDescent="0.25">
      <c r="G362" s="8"/>
    </row>
    <row r="363" spans="7:7" customFormat="1" x14ac:dyDescent="0.25">
      <c r="G363" s="8"/>
    </row>
    <row r="364" spans="7:7" customFormat="1" x14ac:dyDescent="0.25">
      <c r="G364" s="8"/>
    </row>
    <row r="365" spans="7:7" customFormat="1" x14ac:dyDescent="0.25">
      <c r="G365" s="8"/>
    </row>
    <row r="366" spans="7:7" customFormat="1" x14ac:dyDescent="0.25">
      <c r="G366" s="8"/>
    </row>
    <row r="367" spans="7:7" customFormat="1" x14ac:dyDescent="0.25">
      <c r="G367" s="8"/>
    </row>
    <row r="368" spans="7:7" customFormat="1" x14ac:dyDescent="0.25">
      <c r="G368" s="8"/>
    </row>
    <row r="369" spans="7:7" customFormat="1" x14ac:dyDescent="0.25">
      <c r="G369" s="8"/>
    </row>
    <row r="370" spans="7:7" customFormat="1" x14ac:dyDescent="0.25">
      <c r="G370" s="8"/>
    </row>
    <row r="371" spans="7:7" customFormat="1" x14ac:dyDescent="0.25">
      <c r="G371" s="8"/>
    </row>
    <row r="372" spans="7:7" customFormat="1" x14ac:dyDescent="0.25">
      <c r="G372" s="8"/>
    </row>
    <row r="373" spans="7:7" customFormat="1" x14ac:dyDescent="0.25">
      <c r="G373" s="8"/>
    </row>
    <row r="374" spans="7:7" customFormat="1" x14ac:dyDescent="0.25">
      <c r="G374" s="8"/>
    </row>
    <row r="375" spans="7:7" customFormat="1" x14ac:dyDescent="0.25">
      <c r="G375" s="8"/>
    </row>
    <row r="376" spans="7:7" customFormat="1" x14ac:dyDescent="0.25">
      <c r="G376" s="8"/>
    </row>
    <row r="377" spans="7:7" customFormat="1" x14ac:dyDescent="0.25">
      <c r="G377" s="8"/>
    </row>
    <row r="378" spans="7:7" customFormat="1" x14ac:dyDescent="0.25">
      <c r="G378" s="8"/>
    </row>
    <row r="379" spans="7:7" customFormat="1" x14ac:dyDescent="0.25">
      <c r="G379" s="8"/>
    </row>
    <row r="380" spans="7:7" customFormat="1" x14ac:dyDescent="0.25">
      <c r="G380" s="8"/>
    </row>
    <row r="381" spans="7:7" customFormat="1" x14ac:dyDescent="0.25">
      <c r="G381" s="8"/>
    </row>
    <row r="382" spans="7:7" customFormat="1" x14ac:dyDescent="0.25">
      <c r="G382" s="8"/>
    </row>
    <row r="383" spans="7:7" customFormat="1" x14ac:dyDescent="0.25">
      <c r="G383" s="8"/>
    </row>
    <row r="384" spans="7:7" customFormat="1" x14ac:dyDescent="0.25">
      <c r="G384" s="8"/>
    </row>
    <row r="385" spans="7:7" customFormat="1" x14ac:dyDescent="0.25">
      <c r="G385" s="8"/>
    </row>
    <row r="386" spans="7:7" customFormat="1" x14ac:dyDescent="0.25">
      <c r="G386" s="8"/>
    </row>
    <row r="387" spans="7:7" customFormat="1" x14ac:dyDescent="0.25">
      <c r="G387" s="8"/>
    </row>
    <row r="388" spans="7:7" customFormat="1" x14ac:dyDescent="0.25">
      <c r="G388" s="8"/>
    </row>
    <row r="389" spans="7:7" customFormat="1" x14ac:dyDescent="0.25">
      <c r="G389" s="8"/>
    </row>
    <row r="390" spans="7:7" customFormat="1" x14ac:dyDescent="0.25">
      <c r="G390" s="8"/>
    </row>
    <row r="391" spans="7:7" customFormat="1" x14ac:dyDescent="0.25">
      <c r="G391" s="8"/>
    </row>
    <row r="392" spans="7:7" customFormat="1" x14ac:dyDescent="0.25">
      <c r="G392" s="8"/>
    </row>
    <row r="393" spans="7:7" customFormat="1" x14ac:dyDescent="0.25">
      <c r="G393" s="8"/>
    </row>
    <row r="394" spans="7:7" customFormat="1" x14ac:dyDescent="0.25">
      <c r="G394" s="8"/>
    </row>
    <row r="395" spans="7:7" customFormat="1" x14ac:dyDescent="0.25">
      <c r="G395" s="8"/>
    </row>
    <row r="396" spans="7:7" customFormat="1" x14ac:dyDescent="0.25">
      <c r="G396" s="8"/>
    </row>
    <row r="397" spans="7:7" customFormat="1" x14ac:dyDescent="0.25">
      <c r="G397" s="8"/>
    </row>
    <row r="398" spans="7:7" customFormat="1" x14ac:dyDescent="0.25">
      <c r="G398" s="8"/>
    </row>
    <row r="399" spans="7:7" customFormat="1" x14ac:dyDescent="0.25">
      <c r="G399" s="8"/>
    </row>
    <row r="400" spans="7:7" customFormat="1" x14ac:dyDescent="0.25">
      <c r="G400" s="8"/>
    </row>
    <row r="401" spans="7:7" customFormat="1" x14ac:dyDescent="0.25">
      <c r="G401" s="8"/>
    </row>
    <row r="402" spans="7:7" customFormat="1" x14ac:dyDescent="0.25">
      <c r="G402" s="8"/>
    </row>
    <row r="403" spans="7:7" customFormat="1" x14ac:dyDescent="0.25">
      <c r="G403" s="8"/>
    </row>
    <row r="404" spans="7:7" customFormat="1" x14ac:dyDescent="0.25">
      <c r="G404" s="8"/>
    </row>
    <row r="405" spans="7:7" customFormat="1" x14ac:dyDescent="0.25">
      <c r="G405" s="8"/>
    </row>
    <row r="406" spans="7:7" customFormat="1" x14ac:dyDescent="0.25">
      <c r="G406" s="8"/>
    </row>
    <row r="407" spans="7:7" customFormat="1" x14ac:dyDescent="0.25">
      <c r="G407" s="8"/>
    </row>
    <row r="408" spans="7:7" customFormat="1" x14ac:dyDescent="0.25">
      <c r="G408" s="8"/>
    </row>
    <row r="409" spans="7:7" customFormat="1" x14ac:dyDescent="0.25">
      <c r="G409" s="8"/>
    </row>
    <row r="410" spans="7:7" customFormat="1" x14ac:dyDescent="0.25">
      <c r="G410" s="8"/>
    </row>
    <row r="411" spans="7:7" customFormat="1" x14ac:dyDescent="0.25">
      <c r="G411" s="8"/>
    </row>
    <row r="412" spans="7:7" customFormat="1" x14ac:dyDescent="0.25">
      <c r="G412" s="8"/>
    </row>
    <row r="413" spans="7:7" customFormat="1" x14ac:dyDescent="0.25">
      <c r="G413" s="8"/>
    </row>
    <row r="414" spans="7:7" customFormat="1" x14ac:dyDescent="0.25">
      <c r="G414" s="8"/>
    </row>
    <row r="415" spans="7:7" customFormat="1" x14ac:dyDescent="0.25">
      <c r="G415" s="8"/>
    </row>
    <row r="416" spans="7:7" customFormat="1" x14ac:dyDescent="0.25">
      <c r="G416" s="8"/>
    </row>
    <row r="417" spans="7:7" customFormat="1" x14ac:dyDescent="0.25">
      <c r="G417" s="8"/>
    </row>
    <row r="418" spans="7:7" customFormat="1" x14ac:dyDescent="0.25">
      <c r="G418" s="8"/>
    </row>
    <row r="419" spans="7:7" customFormat="1" x14ac:dyDescent="0.25">
      <c r="G419" s="8"/>
    </row>
    <row r="420" spans="7:7" customFormat="1" x14ac:dyDescent="0.25">
      <c r="G420" s="8"/>
    </row>
    <row r="421" spans="7:7" customFormat="1" x14ac:dyDescent="0.25">
      <c r="G421" s="8"/>
    </row>
    <row r="422" spans="7:7" customFormat="1" x14ac:dyDescent="0.25">
      <c r="G422" s="8"/>
    </row>
    <row r="423" spans="7:7" customFormat="1" x14ac:dyDescent="0.25">
      <c r="G423" s="8"/>
    </row>
    <row r="424" spans="7:7" customFormat="1" x14ac:dyDescent="0.25">
      <c r="G424" s="8"/>
    </row>
    <row r="425" spans="7:7" customFormat="1" x14ac:dyDescent="0.25">
      <c r="G425" s="8"/>
    </row>
    <row r="426" spans="7:7" customFormat="1" x14ac:dyDescent="0.25">
      <c r="G426" s="8"/>
    </row>
    <row r="427" spans="7:7" customFormat="1" x14ac:dyDescent="0.25">
      <c r="G427" s="8"/>
    </row>
    <row r="428" spans="7:7" customFormat="1" x14ac:dyDescent="0.25">
      <c r="G428" s="8"/>
    </row>
    <row r="429" spans="7:7" customFormat="1" x14ac:dyDescent="0.25">
      <c r="G429" s="8"/>
    </row>
    <row r="430" spans="7:7" customFormat="1" x14ac:dyDescent="0.25">
      <c r="G430" s="8"/>
    </row>
    <row r="431" spans="7:7" customFormat="1" x14ac:dyDescent="0.25">
      <c r="G431" s="8"/>
    </row>
    <row r="432" spans="7:7" customFormat="1" x14ac:dyDescent="0.25">
      <c r="G432" s="8"/>
    </row>
    <row r="433" spans="7:7" customFormat="1" x14ac:dyDescent="0.25">
      <c r="G433" s="8"/>
    </row>
    <row r="434" spans="7:7" customFormat="1" x14ac:dyDescent="0.25">
      <c r="G434" s="8"/>
    </row>
    <row r="435" spans="7:7" customFormat="1" x14ac:dyDescent="0.25">
      <c r="G435" s="8"/>
    </row>
    <row r="436" spans="7:7" customFormat="1" x14ac:dyDescent="0.25">
      <c r="G436" s="8"/>
    </row>
    <row r="437" spans="7:7" customFormat="1" x14ac:dyDescent="0.25">
      <c r="G437" s="8"/>
    </row>
    <row r="438" spans="7:7" customFormat="1" x14ac:dyDescent="0.25">
      <c r="G438" s="8"/>
    </row>
    <row r="439" spans="7:7" customFormat="1" x14ac:dyDescent="0.25">
      <c r="G439" s="8"/>
    </row>
    <row r="440" spans="7:7" customFormat="1" x14ac:dyDescent="0.25">
      <c r="G440" s="8"/>
    </row>
    <row r="441" spans="7:7" customFormat="1" x14ac:dyDescent="0.25">
      <c r="G441" s="8"/>
    </row>
    <row r="442" spans="7:7" customFormat="1" x14ac:dyDescent="0.25">
      <c r="G442" s="8"/>
    </row>
    <row r="443" spans="7:7" customFormat="1" x14ac:dyDescent="0.25">
      <c r="G443" s="8"/>
    </row>
    <row r="444" spans="7:7" customFormat="1" x14ac:dyDescent="0.25">
      <c r="G444" s="8"/>
    </row>
    <row r="445" spans="7:7" customFormat="1" x14ac:dyDescent="0.25">
      <c r="G445" s="8"/>
    </row>
    <row r="446" spans="7:7" customFormat="1" x14ac:dyDescent="0.25">
      <c r="G446" s="8"/>
    </row>
    <row r="447" spans="7:7" customFormat="1" x14ac:dyDescent="0.25">
      <c r="G447" s="8"/>
    </row>
    <row r="448" spans="7:7" customFormat="1" x14ac:dyDescent="0.25">
      <c r="G448" s="8"/>
    </row>
    <row r="449" spans="7:7" customFormat="1" x14ac:dyDescent="0.25">
      <c r="G449" s="8"/>
    </row>
    <row r="450" spans="7:7" customFormat="1" x14ac:dyDescent="0.25">
      <c r="G450" s="8"/>
    </row>
    <row r="451" spans="7:7" customFormat="1" x14ac:dyDescent="0.25">
      <c r="G451" s="8"/>
    </row>
    <row r="452" spans="7:7" customFormat="1" x14ac:dyDescent="0.25">
      <c r="G452" s="8"/>
    </row>
    <row r="453" spans="7:7" customFormat="1" x14ac:dyDescent="0.25">
      <c r="G453" s="8"/>
    </row>
    <row r="454" spans="7:7" customFormat="1" x14ac:dyDescent="0.25">
      <c r="G454" s="8"/>
    </row>
    <row r="455" spans="7:7" customFormat="1" x14ac:dyDescent="0.25">
      <c r="G455" s="8"/>
    </row>
    <row r="456" spans="7:7" customFormat="1" x14ac:dyDescent="0.25">
      <c r="G456" s="8"/>
    </row>
    <row r="457" spans="7:7" customFormat="1" x14ac:dyDescent="0.25">
      <c r="G457" s="8"/>
    </row>
    <row r="458" spans="7:7" customFormat="1" x14ac:dyDescent="0.25">
      <c r="G458" s="8"/>
    </row>
    <row r="459" spans="7:7" customFormat="1" x14ac:dyDescent="0.25">
      <c r="G459" s="8"/>
    </row>
    <row r="460" spans="7:7" customFormat="1" x14ac:dyDescent="0.25">
      <c r="G460" s="8"/>
    </row>
    <row r="461" spans="7:7" customFormat="1" x14ac:dyDescent="0.25">
      <c r="G461" s="8"/>
    </row>
    <row r="462" spans="7:7" customFormat="1" x14ac:dyDescent="0.25">
      <c r="G462" s="8"/>
    </row>
    <row r="463" spans="7:7" customFormat="1" x14ac:dyDescent="0.25">
      <c r="G463" s="8"/>
    </row>
    <row r="464" spans="7:7" customFormat="1" x14ac:dyDescent="0.25">
      <c r="G464" s="8"/>
    </row>
    <row r="465" spans="7:7" customFormat="1" x14ac:dyDescent="0.25">
      <c r="G465" s="8"/>
    </row>
    <row r="466" spans="7:7" customFormat="1" x14ac:dyDescent="0.25">
      <c r="G466" s="8"/>
    </row>
    <row r="467" spans="7:7" customFormat="1" x14ac:dyDescent="0.25">
      <c r="G467" s="8"/>
    </row>
    <row r="468" spans="7:7" customFormat="1" x14ac:dyDescent="0.25">
      <c r="G468" s="8"/>
    </row>
    <row r="469" spans="7:7" customFormat="1" x14ac:dyDescent="0.25">
      <c r="G469" s="8"/>
    </row>
    <row r="470" spans="7:7" customFormat="1" x14ac:dyDescent="0.25">
      <c r="G470" s="8"/>
    </row>
    <row r="471" spans="7:7" customFormat="1" x14ac:dyDescent="0.25">
      <c r="G471" s="8"/>
    </row>
    <row r="472" spans="7:7" customFormat="1" x14ac:dyDescent="0.25">
      <c r="G472" s="8"/>
    </row>
    <row r="473" spans="7:7" customFormat="1" x14ac:dyDescent="0.25">
      <c r="G473" s="8"/>
    </row>
    <row r="474" spans="7:7" customFormat="1" x14ac:dyDescent="0.25">
      <c r="G474" s="8"/>
    </row>
    <row r="475" spans="7:7" customFormat="1" x14ac:dyDescent="0.25">
      <c r="G475" s="8"/>
    </row>
    <row r="476" spans="7:7" customFormat="1" x14ac:dyDescent="0.25">
      <c r="G476" s="8"/>
    </row>
    <row r="477" spans="7:7" customFormat="1" x14ac:dyDescent="0.25">
      <c r="G477" s="8"/>
    </row>
    <row r="478" spans="7:7" customFormat="1" x14ac:dyDescent="0.25">
      <c r="G478" s="8"/>
    </row>
    <row r="479" spans="7:7" customFormat="1" x14ac:dyDescent="0.25">
      <c r="G479" s="8"/>
    </row>
    <row r="480" spans="7:7" customFormat="1" x14ac:dyDescent="0.25">
      <c r="G480" s="8"/>
    </row>
    <row r="481" spans="7:7" customFormat="1" x14ac:dyDescent="0.25">
      <c r="G481" s="8"/>
    </row>
    <row r="482" spans="7:7" customFormat="1" x14ac:dyDescent="0.25">
      <c r="G482" s="8"/>
    </row>
    <row r="483" spans="7:7" customFormat="1" x14ac:dyDescent="0.25">
      <c r="G483" s="8"/>
    </row>
    <row r="484" spans="7:7" customFormat="1" x14ac:dyDescent="0.25">
      <c r="G484" s="8"/>
    </row>
    <row r="485" spans="7:7" customFormat="1" x14ac:dyDescent="0.25">
      <c r="G485" s="8"/>
    </row>
    <row r="486" spans="7:7" customFormat="1" x14ac:dyDescent="0.25">
      <c r="G486" s="8"/>
    </row>
    <row r="487" spans="7:7" customFormat="1" x14ac:dyDescent="0.25">
      <c r="G487" s="8"/>
    </row>
    <row r="488" spans="7:7" customFormat="1" x14ac:dyDescent="0.25">
      <c r="G488" s="8"/>
    </row>
    <row r="489" spans="7:7" customFormat="1" x14ac:dyDescent="0.25">
      <c r="G489" s="8"/>
    </row>
    <row r="490" spans="7:7" customFormat="1" x14ac:dyDescent="0.25">
      <c r="G490" s="8"/>
    </row>
    <row r="491" spans="7:7" customFormat="1" x14ac:dyDescent="0.25">
      <c r="G491" s="8"/>
    </row>
    <row r="492" spans="7:7" customFormat="1" x14ac:dyDescent="0.25">
      <c r="G492" s="8"/>
    </row>
    <row r="493" spans="7:7" customFormat="1" x14ac:dyDescent="0.25">
      <c r="G493" s="8"/>
    </row>
    <row r="494" spans="7:7" customFormat="1" x14ac:dyDescent="0.25">
      <c r="G494" s="8"/>
    </row>
    <row r="495" spans="7:7" customFormat="1" x14ac:dyDescent="0.25">
      <c r="G495" s="8"/>
    </row>
    <row r="496" spans="7:7" customFormat="1" x14ac:dyDescent="0.25">
      <c r="G496" s="8"/>
    </row>
    <row r="497" spans="7:7" customFormat="1" x14ac:dyDescent="0.25">
      <c r="G497" s="8"/>
    </row>
    <row r="498" spans="7:7" customFormat="1" x14ac:dyDescent="0.25">
      <c r="G498" s="8"/>
    </row>
    <row r="499" spans="7:7" customFormat="1" x14ac:dyDescent="0.25">
      <c r="G499" s="8"/>
    </row>
    <row r="500" spans="7:7" customFormat="1" x14ac:dyDescent="0.25">
      <c r="G500" s="8"/>
    </row>
    <row r="501" spans="7:7" customFormat="1" x14ac:dyDescent="0.25">
      <c r="G501" s="8"/>
    </row>
    <row r="502" spans="7:7" customFormat="1" x14ac:dyDescent="0.25">
      <c r="G502" s="8"/>
    </row>
    <row r="503" spans="7:7" customFormat="1" x14ac:dyDescent="0.25">
      <c r="G503" s="8"/>
    </row>
    <row r="504" spans="7:7" customFormat="1" x14ac:dyDescent="0.25">
      <c r="G504" s="8"/>
    </row>
    <row r="505" spans="7:7" customFormat="1" x14ac:dyDescent="0.25">
      <c r="G505" s="8"/>
    </row>
    <row r="506" spans="7:7" customFormat="1" x14ac:dyDescent="0.25">
      <c r="G506" s="8"/>
    </row>
    <row r="507" spans="7:7" customFormat="1" x14ac:dyDescent="0.25">
      <c r="G507" s="8"/>
    </row>
    <row r="508" spans="7:7" customFormat="1" x14ac:dyDescent="0.25">
      <c r="G508" s="8"/>
    </row>
    <row r="509" spans="7:7" customFormat="1" x14ac:dyDescent="0.25">
      <c r="G509" s="8"/>
    </row>
    <row r="510" spans="7:7" customFormat="1" x14ac:dyDescent="0.25">
      <c r="G510" s="8"/>
    </row>
    <row r="511" spans="7:7" customFormat="1" x14ac:dyDescent="0.25">
      <c r="G511" s="8"/>
    </row>
    <row r="512" spans="7:7" customFormat="1" x14ac:dyDescent="0.25">
      <c r="G512" s="8"/>
    </row>
    <row r="513" spans="7:7" customFormat="1" x14ac:dyDescent="0.25">
      <c r="G513" s="8"/>
    </row>
    <row r="514" spans="7:7" customFormat="1" x14ac:dyDescent="0.25">
      <c r="G514" s="8"/>
    </row>
    <row r="515" spans="7:7" customFormat="1" x14ac:dyDescent="0.25">
      <c r="G515" s="8"/>
    </row>
    <row r="516" spans="7:7" customFormat="1" x14ac:dyDescent="0.25">
      <c r="G516" s="8"/>
    </row>
    <row r="517" spans="7:7" customFormat="1" x14ac:dyDescent="0.25">
      <c r="G517" s="8"/>
    </row>
    <row r="518" spans="7:7" customFormat="1" x14ac:dyDescent="0.25">
      <c r="G518" s="8"/>
    </row>
    <row r="519" spans="7:7" customFormat="1" x14ac:dyDescent="0.25">
      <c r="G519" s="8"/>
    </row>
    <row r="520" spans="7:7" customFormat="1" x14ac:dyDescent="0.25">
      <c r="G520" s="8"/>
    </row>
    <row r="521" spans="7:7" customFormat="1" x14ac:dyDescent="0.25">
      <c r="G521" s="8"/>
    </row>
    <row r="522" spans="7:7" customFormat="1" x14ac:dyDescent="0.25">
      <c r="G522" s="8"/>
    </row>
    <row r="523" spans="7:7" customFormat="1" x14ac:dyDescent="0.25">
      <c r="G523" s="8"/>
    </row>
    <row r="524" spans="7:7" customFormat="1" x14ac:dyDescent="0.25">
      <c r="G524" s="8"/>
    </row>
    <row r="525" spans="7:7" customFormat="1" x14ac:dyDescent="0.25">
      <c r="G525" s="8"/>
    </row>
    <row r="526" spans="7:7" customFormat="1" x14ac:dyDescent="0.25">
      <c r="G526" s="8"/>
    </row>
    <row r="527" spans="7:7" customFormat="1" x14ac:dyDescent="0.25">
      <c r="G527" s="8"/>
    </row>
    <row r="528" spans="7:7" customFormat="1" x14ac:dyDescent="0.25">
      <c r="G528" s="8"/>
    </row>
    <row r="529" spans="7:7" customFormat="1" x14ac:dyDescent="0.25">
      <c r="G529" s="8"/>
    </row>
    <row r="530" spans="7:7" customFormat="1" x14ac:dyDescent="0.25">
      <c r="G530" s="8"/>
    </row>
    <row r="531" spans="7:7" customFormat="1" x14ac:dyDescent="0.25">
      <c r="G531" s="8"/>
    </row>
    <row r="532" spans="7:7" customFormat="1" x14ac:dyDescent="0.25">
      <c r="G532" s="8"/>
    </row>
    <row r="533" spans="7:7" customFormat="1" x14ac:dyDescent="0.25">
      <c r="G533" s="8"/>
    </row>
    <row r="534" spans="7:7" customFormat="1" x14ac:dyDescent="0.25">
      <c r="G534" s="8"/>
    </row>
    <row r="535" spans="7:7" customFormat="1" x14ac:dyDescent="0.25">
      <c r="G535" s="8"/>
    </row>
    <row r="536" spans="7:7" customFormat="1" x14ac:dyDescent="0.25">
      <c r="G536" s="8"/>
    </row>
    <row r="537" spans="7:7" customFormat="1" x14ac:dyDescent="0.25">
      <c r="G537" s="8"/>
    </row>
    <row r="538" spans="7:7" customFormat="1" x14ac:dyDescent="0.25">
      <c r="G538" s="8"/>
    </row>
    <row r="539" spans="7:7" customFormat="1" x14ac:dyDescent="0.25">
      <c r="G539" s="8"/>
    </row>
    <row r="540" spans="7:7" customFormat="1" x14ac:dyDescent="0.25">
      <c r="G540" s="8"/>
    </row>
    <row r="541" spans="7:7" customFormat="1" x14ac:dyDescent="0.25">
      <c r="G541" s="8"/>
    </row>
    <row r="542" spans="7:7" customFormat="1" x14ac:dyDescent="0.25">
      <c r="G542" s="8"/>
    </row>
    <row r="543" spans="7:7" customFormat="1" x14ac:dyDescent="0.25">
      <c r="G543" s="8"/>
    </row>
    <row r="544" spans="7:7" customFormat="1" x14ac:dyDescent="0.25">
      <c r="G544" s="8"/>
    </row>
    <row r="545" spans="7:7" customFormat="1" x14ac:dyDescent="0.25">
      <c r="G545" s="8"/>
    </row>
    <row r="546" spans="7:7" customFormat="1" x14ac:dyDescent="0.25">
      <c r="G546" s="8"/>
    </row>
    <row r="547" spans="7:7" customFormat="1" x14ac:dyDescent="0.25">
      <c r="G547" s="8"/>
    </row>
    <row r="548" spans="7:7" customFormat="1" x14ac:dyDescent="0.25">
      <c r="G548" s="8"/>
    </row>
    <row r="549" spans="7:7" customFormat="1" x14ac:dyDescent="0.25">
      <c r="G549" s="8"/>
    </row>
    <row r="550" spans="7:7" customFormat="1" x14ac:dyDescent="0.25">
      <c r="G550" s="8"/>
    </row>
    <row r="551" spans="7:7" customFormat="1" x14ac:dyDescent="0.25">
      <c r="G551" s="8"/>
    </row>
    <row r="552" spans="7:7" customFormat="1" x14ac:dyDescent="0.25">
      <c r="G552" s="8"/>
    </row>
    <row r="553" spans="7:7" customFormat="1" x14ac:dyDescent="0.25">
      <c r="G553" s="8"/>
    </row>
    <row r="554" spans="7:7" customFormat="1" x14ac:dyDescent="0.25">
      <c r="G554" s="8"/>
    </row>
    <row r="555" spans="7:7" customFormat="1" x14ac:dyDescent="0.25">
      <c r="G555" s="8"/>
    </row>
    <row r="556" spans="7:7" customFormat="1" x14ac:dyDescent="0.25">
      <c r="G556" s="8"/>
    </row>
    <row r="557" spans="7:7" customFormat="1" x14ac:dyDescent="0.25">
      <c r="G557" s="8"/>
    </row>
    <row r="558" spans="7:7" customFormat="1" x14ac:dyDescent="0.25">
      <c r="G558" s="8"/>
    </row>
    <row r="559" spans="7:7" customFormat="1" x14ac:dyDescent="0.25">
      <c r="G559" s="8"/>
    </row>
    <row r="560" spans="7:7" customFormat="1" x14ac:dyDescent="0.25">
      <c r="G560" s="8"/>
    </row>
    <row r="561" spans="7:7" customFormat="1" x14ac:dyDescent="0.25">
      <c r="G561" s="8"/>
    </row>
    <row r="562" spans="7:7" customFormat="1" x14ac:dyDescent="0.25">
      <c r="G562" s="8"/>
    </row>
    <row r="563" spans="7:7" customFormat="1" x14ac:dyDescent="0.25">
      <c r="G563" s="8"/>
    </row>
    <row r="564" spans="7:7" customFormat="1" x14ac:dyDescent="0.25">
      <c r="G564" s="8"/>
    </row>
    <row r="565" spans="7:7" customFormat="1" x14ac:dyDescent="0.25">
      <c r="G565" s="8"/>
    </row>
    <row r="566" spans="7:7" customFormat="1" x14ac:dyDescent="0.25">
      <c r="G566" s="8"/>
    </row>
    <row r="567" spans="7:7" customFormat="1" x14ac:dyDescent="0.25">
      <c r="G567" s="8"/>
    </row>
    <row r="568" spans="7:7" customFormat="1" x14ac:dyDescent="0.25">
      <c r="G568" s="8"/>
    </row>
    <row r="569" spans="7:7" customFormat="1" x14ac:dyDescent="0.25">
      <c r="G569" s="8"/>
    </row>
    <row r="570" spans="7:7" customFormat="1" x14ac:dyDescent="0.25">
      <c r="G570" s="8"/>
    </row>
    <row r="571" spans="7:7" customFormat="1" x14ac:dyDescent="0.25">
      <c r="G571" s="8"/>
    </row>
    <row r="572" spans="7:7" customFormat="1" x14ac:dyDescent="0.25">
      <c r="G572" s="8"/>
    </row>
    <row r="573" spans="7:7" customFormat="1" x14ac:dyDescent="0.25">
      <c r="G573" s="8"/>
    </row>
    <row r="574" spans="7:7" customFormat="1" x14ac:dyDescent="0.25">
      <c r="G574" s="8"/>
    </row>
    <row r="575" spans="7:7" customFormat="1" x14ac:dyDescent="0.25">
      <c r="G575" s="8"/>
    </row>
    <row r="576" spans="7:7" customFormat="1" x14ac:dyDescent="0.25">
      <c r="G576" s="8"/>
    </row>
    <row r="577" spans="7:7" customFormat="1" x14ac:dyDescent="0.25">
      <c r="G577" s="8"/>
    </row>
    <row r="578" spans="7:7" customFormat="1" x14ac:dyDescent="0.25">
      <c r="G578" s="8"/>
    </row>
    <row r="579" spans="7:7" customFormat="1" x14ac:dyDescent="0.25">
      <c r="G579" s="8"/>
    </row>
    <row r="580" spans="7:7" customFormat="1" x14ac:dyDescent="0.25">
      <c r="G580" s="8"/>
    </row>
    <row r="581" spans="7:7" customFormat="1" x14ac:dyDescent="0.25">
      <c r="G581" s="8"/>
    </row>
    <row r="582" spans="7:7" customFormat="1" x14ac:dyDescent="0.25">
      <c r="G582" s="8"/>
    </row>
    <row r="583" spans="7:7" customFormat="1" x14ac:dyDescent="0.25">
      <c r="G583" s="8"/>
    </row>
    <row r="584" spans="7:7" customFormat="1" x14ac:dyDescent="0.25">
      <c r="G584" s="8"/>
    </row>
    <row r="585" spans="7:7" customFormat="1" x14ac:dyDescent="0.25">
      <c r="G585" s="8"/>
    </row>
    <row r="586" spans="7:7" customFormat="1" x14ac:dyDescent="0.25">
      <c r="G586" s="8"/>
    </row>
    <row r="587" spans="7:7" customFormat="1" x14ac:dyDescent="0.25">
      <c r="G587" s="8"/>
    </row>
    <row r="588" spans="7:7" customFormat="1" x14ac:dyDescent="0.25">
      <c r="G588" s="8"/>
    </row>
    <row r="589" spans="7:7" customFormat="1" x14ac:dyDescent="0.25">
      <c r="G589" s="8"/>
    </row>
    <row r="590" spans="7:7" customFormat="1" x14ac:dyDescent="0.25">
      <c r="G590" s="8"/>
    </row>
    <row r="591" spans="7:7" customFormat="1" x14ac:dyDescent="0.25">
      <c r="G591" s="8"/>
    </row>
    <row r="592" spans="7:7" customFormat="1" x14ac:dyDescent="0.25">
      <c r="G592" s="8"/>
    </row>
    <row r="593" spans="7:7" customFormat="1" x14ac:dyDescent="0.25">
      <c r="G593" s="8"/>
    </row>
    <row r="594" spans="7:7" customFormat="1" x14ac:dyDescent="0.25">
      <c r="G594" s="8"/>
    </row>
    <row r="595" spans="7:7" customFormat="1" x14ac:dyDescent="0.25">
      <c r="G595" s="8"/>
    </row>
    <row r="596" spans="7:7" customFormat="1" x14ac:dyDescent="0.25">
      <c r="G596" s="8"/>
    </row>
    <row r="597" spans="7:7" customFormat="1" x14ac:dyDescent="0.25">
      <c r="G597" s="8"/>
    </row>
    <row r="598" spans="7:7" customFormat="1" x14ac:dyDescent="0.25">
      <c r="G598" s="8"/>
    </row>
    <row r="599" spans="7:7" customFormat="1" x14ac:dyDescent="0.25">
      <c r="G599" s="8"/>
    </row>
    <row r="600" spans="7:7" customFormat="1" x14ac:dyDescent="0.25">
      <c r="G600" s="8"/>
    </row>
    <row r="601" spans="7:7" customFormat="1" x14ac:dyDescent="0.25">
      <c r="G601" s="8"/>
    </row>
    <row r="602" spans="7:7" customFormat="1" x14ac:dyDescent="0.25">
      <c r="G602" s="8"/>
    </row>
    <row r="603" spans="7:7" customFormat="1" x14ac:dyDescent="0.25">
      <c r="G603" s="8"/>
    </row>
    <row r="604" spans="7:7" customFormat="1" x14ac:dyDescent="0.25">
      <c r="G604" s="8"/>
    </row>
    <row r="605" spans="7:7" customFormat="1" x14ac:dyDescent="0.25">
      <c r="G605" s="8"/>
    </row>
    <row r="606" spans="7:7" customFormat="1" x14ac:dyDescent="0.25">
      <c r="G606" s="8"/>
    </row>
    <row r="607" spans="7:7" customFormat="1" x14ac:dyDescent="0.25">
      <c r="G607" s="8"/>
    </row>
    <row r="608" spans="7:7" customFormat="1" x14ac:dyDescent="0.25">
      <c r="G608" s="8"/>
    </row>
    <row r="609" spans="7:7" customFormat="1" x14ac:dyDescent="0.25">
      <c r="G609" s="8"/>
    </row>
    <row r="610" spans="7:7" customFormat="1" x14ac:dyDescent="0.25">
      <c r="G610" s="8"/>
    </row>
    <row r="611" spans="7:7" customFormat="1" x14ac:dyDescent="0.25">
      <c r="G611" s="8"/>
    </row>
    <row r="612" spans="7:7" customFormat="1" x14ac:dyDescent="0.25">
      <c r="G612" s="8"/>
    </row>
    <row r="613" spans="7:7" customFormat="1" x14ac:dyDescent="0.25">
      <c r="G613" s="8"/>
    </row>
    <row r="614" spans="7:7" customFormat="1" x14ac:dyDescent="0.25">
      <c r="G614" s="8"/>
    </row>
    <row r="615" spans="7:7" customFormat="1" x14ac:dyDescent="0.25">
      <c r="G615" s="8"/>
    </row>
    <row r="616" spans="7:7" customFormat="1" x14ac:dyDescent="0.25">
      <c r="G616" s="8"/>
    </row>
    <row r="617" spans="7:7" customFormat="1" x14ac:dyDescent="0.25">
      <c r="G617" s="8"/>
    </row>
    <row r="618" spans="7:7" customFormat="1" x14ac:dyDescent="0.25">
      <c r="G618" s="8"/>
    </row>
    <row r="619" spans="7:7" customFormat="1" x14ac:dyDescent="0.25">
      <c r="G619" s="8"/>
    </row>
    <row r="620" spans="7:7" customFormat="1" x14ac:dyDescent="0.25">
      <c r="G620" s="8"/>
    </row>
    <row r="621" spans="7:7" customFormat="1" x14ac:dyDescent="0.25">
      <c r="G621" s="8"/>
    </row>
    <row r="622" spans="7:7" customFormat="1" x14ac:dyDescent="0.25">
      <c r="G622" s="8"/>
    </row>
    <row r="623" spans="7:7" customFormat="1" x14ac:dyDescent="0.25">
      <c r="G623" s="8"/>
    </row>
    <row r="624" spans="7:7" customFormat="1" x14ac:dyDescent="0.25">
      <c r="G624" s="8"/>
    </row>
    <row r="625" spans="7:7" customFormat="1" x14ac:dyDescent="0.25">
      <c r="G625" s="8"/>
    </row>
    <row r="626" spans="7:7" customFormat="1" x14ac:dyDescent="0.25">
      <c r="G626" s="8"/>
    </row>
    <row r="627" spans="7:7" customFormat="1" x14ac:dyDescent="0.25">
      <c r="G627" s="8"/>
    </row>
    <row r="628" spans="7:7" customFormat="1" x14ac:dyDescent="0.25">
      <c r="G628" s="8"/>
    </row>
    <row r="629" spans="7:7" customFormat="1" x14ac:dyDescent="0.25">
      <c r="G629" s="8"/>
    </row>
    <row r="630" spans="7:7" customFormat="1" x14ac:dyDescent="0.25">
      <c r="G630" s="8"/>
    </row>
    <row r="631" spans="7:7" customFormat="1" x14ac:dyDescent="0.25">
      <c r="G631" s="8"/>
    </row>
    <row r="632" spans="7:7" customFormat="1" x14ac:dyDescent="0.25">
      <c r="G632" s="8"/>
    </row>
    <row r="633" spans="7:7" customFormat="1" x14ac:dyDescent="0.25">
      <c r="G633" s="8"/>
    </row>
    <row r="634" spans="7:7" customFormat="1" x14ac:dyDescent="0.25">
      <c r="G634" s="8"/>
    </row>
    <row r="635" spans="7:7" customFormat="1" x14ac:dyDescent="0.25">
      <c r="G635" s="8"/>
    </row>
    <row r="636" spans="7:7" customFormat="1" x14ac:dyDescent="0.25">
      <c r="G636" s="8"/>
    </row>
    <row r="637" spans="7:7" customFormat="1" x14ac:dyDescent="0.25">
      <c r="G637" s="8"/>
    </row>
    <row r="638" spans="7:7" customFormat="1" x14ac:dyDescent="0.25">
      <c r="G638" s="8"/>
    </row>
    <row r="639" spans="7:7" customFormat="1" x14ac:dyDescent="0.25">
      <c r="G639" s="8"/>
    </row>
    <row r="640" spans="7:7" customFormat="1" x14ac:dyDescent="0.25">
      <c r="G640" s="8"/>
    </row>
    <row r="641" spans="7:7" customFormat="1" x14ac:dyDescent="0.25">
      <c r="G641" s="8"/>
    </row>
    <row r="642" spans="7:7" customFormat="1" x14ac:dyDescent="0.25">
      <c r="G642" s="8"/>
    </row>
    <row r="643" spans="7:7" customFormat="1" x14ac:dyDescent="0.25">
      <c r="G643" s="8"/>
    </row>
    <row r="644" spans="7:7" customFormat="1" x14ac:dyDescent="0.25">
      <c r="G644" s="8"/>
    </row>
    <row r="645" spans="7:7" customFormat="1" x14ac:dyDescent="0.25">
      <c r="G645" s="8"/>
    </row>
    <row r="646" spans="7:7" customFormat="1" x14ac:dyDescent="0.25">
      <c r="G646" s="8"/>
    </row>
    <row r="647" spans="7:7" customFormat="1" x14ac:dyDescent="0.25">
      <c r="G647" s="8"/>
    </row>
    <row r="648" spans="7:7" customFormat="1" x14ac:dyDescent="0.25">
      <c r="G648" s="8"/>
    </row>
    <row r="649" spans="7:7" customFormat="1" x14ac:dyDescent="0.25">
      <c r="G649" s="8"/>
    </row>
    <row r="650" spans="7:7" customFormat="1" x14ac:dyDescent="0.25">
      <c r="G650" s="8"/>
    </row>
    <row r="651" spans="7:7" customFormat="1" x14ac:dyDescent="0.25">
      <c r="G651" s="8"/>
    </row>
    <row r="652" spans="7:7" customFormat="1" x14ac:dyDescent="0.25">
      <c r="G652" s="8"/>
    </row>
    <row r="653" spans="7:7" customFormat="1" x14ac:dyDescent="0.25">
      <c r="G653" s="8"/>
    </row>
    <row r="654" spans="7:7" customFormat="1" x14ac:dyDescent="0.25">
      <c r="G654" s="8"/>
    </row>
    <row r="655" spans="7:7" customFormat="1" x14ac:dyDescent="0.25">
      <c r="G655" s="8"/>
    </row>
    <row r="656" spans="7:7" customFormat="1" x14ac:dyDescent="0.25">
      <c r="G656" s="8"/>
    </row>
    <row r="657" spans="7:7" customFormat="1" x14ac:dyDescent="0.25">
      <c r="G657" s="8"/>
    </row>
    <row r="658" spans="7:7" customFormat="1" x14ac:dyDescent="0.25">
      <c r="G658" s="8"/>
    </row>
    <row r="659" spans="7:7" customFormat="1" x14ac:dyDescent="0.25">
      <c r="G659" s="8"/>
    </row>
    <row r="660" spans="7:7" customFormat="1" x14ac:dyDescent="0.25">
      <c r="G660" s="8"/>
    </row>
    <row r="661" spans="7:7" customFormat="1" x14ac:dyDescent="0.25">
      <c r="G661" s="8"/>
    </row>
    <row r="662" spans="7:7" customFormat="1" x14ac:dyDescent="0.25">
      <c r="G662" s="8"/>
    </row>
    <row r="663" spans="7:7" customFormat="1" x14ac:dyDescent="0.25">
      <c r="G663" s="8"/>
    </row>
    <row r="664" spans="7:7" customFormat="1" x14ac:dyDescent="0.25">
      <c r="G664" s="8"/>
    </row>
    <row r="665" spans="7:7" customFormat="1" x14ac:dyDescent="0.25">
      <c r="G665" s="8"/>
    </row>
    <row r="666" spans="7:7" customFormat="1" x14ac:dyDescent="0.25">
      <c r="G666" s="8"/>
    </row>
    <row r="667" spans="7:7" customFormat="1" x14ac:dyDescent="0.25">
      <c r="G667" s="8"/>
    </row>
    <row r="668" spans="7:7" customFormat="1" x14ac:dyDescent="0.25">
      <c r="G668" s="8"/>
    </row>
    <row r="669" spans="7:7" customFormat="1" x14ac:dyDescent="0.25">
      <c r="G669" s="8"/>
    </row>
    <row r="670" spans="7:7" customFormat="1" x14ac:dyDescent="0.25">
      <c r="G670" s="8"/>
    </row>
    <row r="671" spans="7:7" customFormat="1" x14ac:dyDescent="0.25">
      <c r="G671" s="8"/>
    </row>
    <row r="672" spans="7:7" customFormat="1" x14ac:dyDescent="0.25">
      <c r="G672" s="8"/>
    </row>
    <row r="673" spans="7:7" customFormat="1" x14ac:dyDescent="0.25">
      <c r="G673" s="8"/>
    </row>
    <row r="674" spans="7:7" customFormat="1" x14ac:dyDescent="0.25">
      <c r="G674" s="8"/>
    </row>
    <row r="675" spans="7:7" customFormat="1" x14ac:dyDescent="0.25">
      <c r="G675" s="8"/>
    </row>
    <row r="676" spans="7:7" customFormat="1" x14ac:dyDescent="0.25">
      <c r="G676" s="8"/>
    </row>
    <row r="677" spans="7:7" customFormat="1" x14ac:dyDescent="0.25">
      <c r="G677" s="8"/>
    </row>
    <row r="678" spans="7:7" customFormat="1" x14ac:dyDescent="0.25">
      <c r="G678" s="8"/>
    </row>
    <row r="679" spans="7:7" customFormat="1" x14ac:dyDescent="0.25">
      <c r="G679" s="8"/>
    </row>
    <row r="680" spans="7:7" customFormat="1" x14ac:dyDescent="0.25">
      <c r="G680" s="8"/>
    </row>
    <row r="681" spans="7:7" customFormat="1" x14ac:dyDescent="0.25">
      <c r="G681" s="8"/>
    </row>
    <row r="682" spans="7:7" customFormat="1" x14ac:dyDescent="0.25">
      <c r="G682" s="8"/>
    </row>
    <row r="683" spans="7:7" customFormat="1" x14ac:dyDescent="0.25">
      <c r="G683" s="8"/>
    </row>
    <row r="684" spans="7:7" customFormat="1" x14ac:dyDescent="0.25">
      <c r="G684" s="8"/>
    </row>
    <row r="685" spans="7:7" customFormat="1" x14ac:dyDescent="0.25">
      <c r="G685" s="8"/>
    </row>
    <row r="686" spans="7:7" customFormat="1" x14ac:dyDescent="0.25">
      <c r="G686" s="8"/>
    </row>
    <row r="687" spans="7:7" customFormat="1" x14ac:dyDescent="0.25">
      <c r="G687" s="8"/>
    </row>
    <row r="688" spans="7:7" customFormat="1" x14ac:dyDescent="0.25">
      <c r="G688" s="8"/>
    </row>
    <row r="689" spans="7:7" customFormat="1" x14ac:dyDescent="0.25">
      <c r="G689" s="8"/>
    </row>
    <row r="690" spans="7:7" customFormat="1" x14ac:dyDescent="0.25">
      <c r="G690" s="8"/>
    </row>
    <row r="691" spans="7:7" customFormat="1" x14ac:dyDescent="0.25">
      <c r="G691" s="8"/>
    </row>
    <row r="692" spans="7:7" customFormat="1" x14ac:dyDescent="0.25">
      <c r="G692" s="8"/>
    </row>
    <row r="693" spans="7:7" customFormat="1" x14ac:dyDescent="0.25">
      <c r="G693" s="8"/>
    </row>
    <row r="694" spans="7:7" customFormat="1" x14ac:dyDescent="0.25">
      <c r="G694" s="8"/>
    </row>
    <row r="695" spans="7:7" customFormat="1" x14ac:dyDescent="0.25">
      <c r="G695" s="8"/>
    </row>
    <row r="696" spans="7:7" customFormat="1" x14ac:dyDescent="0.25">
      <c r="G696" s="8"/>
    </row>
    <row r="697" spans="7:7" customFormat="1" x14ac:dyDescent="0.25">
      <c r="G697" s="8"/>
    </row>
    <row r="698" spans="7:7" customFormat="1" x14ac:dyDescent="0.25">
      <c r="G698" s="8"/>
    </row>
    <row r="699" spans="7:7" customFormat="1" x14ac:dyDescent="0.25">
      <c r="G699" s="8"/>
    </row>
    <row r="700" spans="7:7" customFormat="1" x14ac:dyDescent="0.25">
      <c r="G700" s="8"/>
    </row>
    <row r="701" spans="7:7" customFormat="1" x14ac:dyDescent="0.25">
      <c r="G701" s="8"/>
    </row>
    <row r="702" spans="7:7" customFormat="1" x14ac:dyDescent="0.25">
      <c r="G702" s="8"/>
    </row>
    <row r="703" spans="7:7" customFormat="1" x14ac:dyDescent="0.25">
      <c r="G703" s="8"/>
    </row>
    <row r="704" spans="7:7" customFormat="1" x14ac:dyDescent="0.25">
      <c r="G704" s="8"/>
    </row>
    <row r="705" spans="7:7" customFormat="1" x14ac:dyDescent="0.25">
      <c r="G705" s="8"/>
    </row>
    <row r="706" spans="7:7" customFormat="1" x14ac:dyDescent="0.25">
      <c r="G706" s="8"/>
    </row>
    <row r="707" spans="7:7" customFormat="1" x14ac:dyDescent="0.25">
      <c r="G707" s="8"/>
    </row>
    <row r="708" spans="7:7" customFormat="1" x14ac:dyDescent="0.25">
      <c r="G708" s="8"/>
    </row>
    <row r="709" spans="7:7" customFormat="1" x14ac:dyDescent="0.25">
      <c r="G709" s="8"/>
    </row>
    <row r="710" spans="7:7" customFormat="1" x14ac:dyDescent="0.25">
      <c r="G710" s="8"/>
    </row>
    <row r="711" spans="7:7" customFormat="1" x14ac:dyDescent="0.25">
      <c r="G711" s="8"/>
    </row>
    <row r="712" spans="7:7" customFormat="1" x14ac:dyDescent="0.25">
      <c r="G712" s="8"/>
    </row>
    <row r="713" spans="7:7" customFormat="1" x14ac:dyDescent="0.25">
      <c r="G713" s="8"/>
    </row>
    <row r="714" spans="7:7" customFormat="1" x14ac:dyDescent="0.25">
      <c r="G714" s="8"/>
    </row>
    <row r="715" spans="7:7" customFormat="1" x14ac:dyDescent="0.25">
      <c r="G715" s="8"/>
    </row>
    <row r="716" spans="7:7" customFormat="1" x14ac:dyDescent="0.25">
      <c r="G716" s="8"/>
    </row>
    <row r="717" spans="7:7" customFormat="1" x14ac:dyDescent="0.25">
      <c r="G717" s="8"/>
    </row>
    <row r="718" spans="7:7" customFormat="1" x14ac:dyDescent="0.25">
      <c r="G718" s="8"/>
    </row>
    <row r="719" spans="7:7" customFormat="1" x14ac:dyDescent="0.25">
      <c r="G719" s="8"/>
    </row>
    <row r="720" spans="7:7" customFormat="1" x14ac:dyDescent="0.25">
      <c r="G720" s="8"/>
    </row>
    <row r="721" spans="7:7" customFormat="1" x14ac:dyDescent="0.25">
      <c r="G721" s="8"/>
    </row>
    <row r="722" spans="7:7" customFormat="1" x14ac:dyDescent="0.25">
      <c r="G722" s="8"/>
    </row>
    <row r="723" spans="7:7" customFormat="1" x14ac:dyDescent="0.25">
      <c r="G723" s="8"/>
    </row>
    <row r="724" spans="7:7" customFormat="1" x14ac:dyDescent="0.25">
      <c r="G724" s="8"/>
    </row>
    <row r="725" spans="7:7" customFormat="1" x14ac:dyDescent="0.25">
      <c r="G725" s="8"/>
    </row>
    <row r="726" spans="7:7" customFormat="1" x14ac:dyDescent="0.25">
      <c r="G726" s="8"/>
    </row>
    <row r="727" spans="7:7" customFormat="1" x14ac:dyDescent="0.25">
      <c r="G727" s="8"/>
    </row>
    <row r="728" spans="7:7" customFormat="1" x14ac:dyDescent="0.25">
      <c r="G728" s="8"/>
    </row>
    <row r="729" spans="7:7" customFormat="1" x14ac:dyDescent="0.25">
      <c r="G729" s="8"/>
    </row>
    <row r="730" spans="7:7" customFormat="1" x14ac:dyDescent="0.25">
      <c r="G730" s="8"/>
    </row>
    <row r="731" spans="7:7" customFormat="1" x14ac:dyDescent="0.25">
      <c r="G731" s="8"/>
    </row>
    <row r="732" spans="7:7" customFormat="1" x14ac:dyDescent="0.25">
      <c r="G732" s="8"/>
    </row>
    <row r="733" spans="7:7" customFormat="1" x14ac:dyDescent="0.25">
      <c r="G733" s="8"/>
    </row>
    <row r="734" spans="7:7" customFormat="1" x14ac:dyDescent="0.25">
      <c r="G734" s="8"/>
    </row>
    <row r="735" spans="7:7" customFormat="1" x14ac:dyDescent="0.25">
      <c r="G735" s="8"/>
    </row>
    <row r="736" spans="7:7" customFormat="1" x14ac:dyDescent="0.25">
      <c r="G736" s="8"/>
    </row>
    <row r="737" spans="7:7" customFormat="1" x14ac:dyDescent="0.25">
      <c r="G737" s="8"/>
    </row>
    <row r="738" spans="7:7" customFormat="1" x14ac:dyDescent="0.25">
      <c r="G738" s="8"/>
    </row>
    <row r="739" spans="7:7" customFormat="1" x14ac:dyDescent="0.25">
      <c r="G739" s="8"/>
    </row>
    <row r="740" spans="7:7" customFormat="1" x14ac:dyDescent="0.25">
      <c r="G740" s="8"/>
    </row>
    <row r="741" spans="7:7" customFormat="1" x14ac:dyDescent="0.25">
      <c r="G741" s="8"/>
    </row>
    <row r="742" spans="7:7" customFormat="1" x14ac:dyDescent="0.25">
      <c r="G742" s="8"/>
    </row>
    <row r="743" spans="7:7" customFormat="1" x14ac:dyDescent="0.25">
      <c r="G743" s="8"/>
    </row>
    <row r="744" spans="7:7" customFormat="1" x14ac:dyDescent="0.25">
      <c r="G744" s="8"/>
    </row>
    <row r="745" spans="7:7" customFormat="1" x14ac:dyDescent="0.25">
      <c r="G745" s="8"/>
    </row>
    <row r="746" spans="7:7" customFormat="1" x14ac:dyDescent="0.25">
      <c r="G746" s="8"/>
    </row>
    <row r="747" spans="7:7" customFormat="1" x14ac:dyDescent="0.25">
      <c r="G747" s="8"/>
    </row>
    <row r="748" spans="7:7" customFormat="1" x14ac:dyDescent="0.25">
      <c r="G748" s="8"/>
    </row>
    <row r="749" spans="7:7" customFormat="1" x14ac:dyDescent="0.25">
      <c r="G749" s="8"/>
    </row>
    <row r="750" spans="7:7" customFormat="1" x14ac:dyDescent="0.25">
      <c r="G750" s="8"/>
    </row>
    <row r="751" spans="7:7" customFormat="1" x14ac:dyDescent="0.25">
      <c r="G751" s="8"/>
    </row>
    <row r="752" spans="7:7" customFormat="1" x14ac:dyDescent="0.25">
      <c r="G752" s="8"/>
    </row>
    <row r="753" spans="7:7" customFormat="1" x14ac:dyDescent="0.25">
      <c r="G753" s="8"/>
    </row>
    <row r="754" spans="7:7" customFormat="1" x14ac:dyDescent="0.25">
      <c r="G754" s="8"/>
    </row>
    <row r="755" spans="7:7" customFormat="1" x14ac:dyDescent="0.25">
      <c r="G755" s="8"/>
    </row>
    <row r="756" spans="7:7" customFormat="1" x14ac:dyDescent="0.25">
      <c r="G756" s="8"/>
    </row>
    <row r="757" spans="7:7" customFormat="1" x14ac:dyDescent="0.25">
      <c r="G757" s="8"/>
    </row>
    <row r="758" spans="7:7" customFormat="1" x14ac:dyDescent="0.25">
      <c r="G758" s="8"/>
    </row>
    <row r="759" spans="7:7" customFormat="1" x14ac:dyDescent="0.25">
      <c r="G759" s="8"/>
    </row>
    <row r="760" spans="7:7" customFormat="1" x14ac:dyDescent="0.25">
      <c r="G760" s="8"/>
    </row>
    <row r="761" spans="7:7" customFormat="1" x14ac:dyDescent="0.25">
      <c r="G761" s="8"/>
    </row>
    <row r="762" spans="7:7" customFormat="1" x14ac:dyDescent="0.25">
      <c r="G762" s="8"/>
    </row>
    <row r="763" spans="7:7" customFormat="1" x14ac:dyDescent="0.25">
      <c r="G763" s="8"/>
    </row>
    <row r="764" spans="7:7" customFormat="1" x14ac:dyDescent="0.25">
      <c r="G764" s="8"/>
    </row>
    <row r="765" spans="7:7" customFormat="1" x14ac:dyDescent="0.25">
      <c r="G765" s="8"/>
    </row>
    <row r="766" spans="7:7" customFormat="1" x14ac:dyDescent="0.25">
      <c r="G766" s="8"/>
    </row>
    <row r="767" spans="7:7" customFormat="1" x14ac:dyDescent="0.25">
      <c r="G767" s="8"/>
    </row>
    <row r="768" spans="7:7" customFormat="1" x14ac:dyDescent="0.25">
      <c r="G768" s="8"/>
    </row>
    <row r="769" spans="7:7" customFormat="1" x14ac:dyDescent="0.25">
      <c r="G769" s="8"/>
    </row>
    <row r="770" spans="7:7" customFormat="1" x14ac:dyDescent="0.25">
      <c r="G770" s="8"/>
    </row>
    <row r="771" spans="7:7" customFormat="1" x14ac:dyDescent="0.25">
      <c r="G771" s="8"/>
    </row>
    <row r="772" spans="7:7" customFormat="1" x14ac:dyDescent="0.25">
      <c r="G772" s="8"/>
    </row>
    <row r="773" spans="7:7" customFormat="1" x14ac:dyDescent="0.25">
      <c r="G773" s="8"/>
    </row>
    <row r="774" spans="7:7" customFormat="1" x14ac:dyDescent="0.25">
      <c r="G774" s="8"/>
    </row>
    <row r="775" spans="7:7" customFormat="1" x14ac:dyDescent="0.25">
      <c r="G775" s="8"/>
    </row>
    <row r="776" spans="7:7" customFormat="1" x14ac:dyDescent="0.25">
      <c r="G776" s="8"/>
    </row>
    <row r="777" spans="7:7" customFormat="1" x14ac:dyDescent="0.25">
      <c r="G777" s="8"/>
    </row>
    <row r="778" spans="7:7" customFormat="1" x14ac:dyDescent="0.25">
      <c r="G778" s="8"/>
    </row>
    <row r="779" spans="7:7" customFormat="1" x14ac:dyDescent="0.25">
      <c r="G779" s="8"/>
    </row>
    <row r="780" spans="7:7" customFormat="1" x14ac:dyDescent="0.25">
      <c r="G780" s="8"/>
    </row>
    <row r="781" spans="7:7" customFormat="1" x14ac:dyDescent="0.25">
      <c r="G781" s="8"/>
    </row>
    <row r="782" spans="7:7" customFormat="1" x14ac:dyDescent="0.25">
      <c r="G782" s="8"/>
    </row>
    <row r="783" spans="7:7" customFormat="1" x14ac:dyDescent="0.25">
      <c r="G783" s="8"/>
    </row>
    <row r="784" spans="7:7" customFormat="1" x14ac:dyDescent="0.25">
      <c r="G784" s="8"/>
    </row>
    <row r="785" spans="7:7" customFormat="1" x14ac:dyDescent="0.25">
      <c r="G785" s="8"/>
    </row>
    <row r="786" spans="7:7" customFormat="1" x14ac:dyDescent="0.25">
      <c r="G786" s="8"/>
    </row>
    <row r="787" spans="7:7" customFormat="1" x14ac:dyDescent="0.25">
      <c r="G787" s="8"/>
    </row>
    <row r="788" spans="7:7" customFormat="1" x14ac:dyDescent="0.25">
      <c r="G788" s="8"/>
    </row>
    <row r="789" spans="7:7" customFormat="1" x14ac:dyDescent="0.25">
      <c r="G789" s="8"/>
    </row>
    <row r="790" spans="7:7" customFormat="1" x14ac:dyDescent="0.25">
      <c r="G790" s="8"/>
    </row>
    <row r="791" spans="7:7" customFormat="1" x14ac:dyDescent="0.25">
      <c r="G791" s="8"/>
    </row>
    <row r="792" spans="7:7" customFormat="1" x14ac:dyDescent="0.25">
      <c r="G792" s="8"/>
    </row>
    <row r="793" spans="7:7" customFormat="1" x14ac:dyDescent="0.25">
      <c r="G793" s="8"/>
    </row>
    <row r="794" spans="7:7" customFormat="1" x14ac:dyDescent="0.25">
      <c r="G794" s="8"/>
    </row>
    <row r="795" spans="7:7" customFormat="1" x14ac:dyDescent="0.25">
      <c r="G795" s="8"/>
    </row>
    <row r="796" spans="7:7" customFormat="1" x14ac:dyDescent="0.25">
      <c r="G796" s="8"/>
    </row>
    <row r="797" spans="7:7" customFormat="1" x14ac:dyDescent="0.25">
      <c r="G797" s="8"/>
    </row>
    <row r="798" spans="7:7" customFormat="1" x14ac:dyDescent="0.25">
      <c r="G798" s="8"/>
    </row>
    <row r="799" spans="7:7" customFormat="1" x14ac:dyDescent="0.25">
      <c r="G799" s="8"/>
    </row>
    <row r="800" spans="7:7" customFormat="1" x14ac:dyDescent="0.25">
      <c r="G800" s="8"/>
    </row>
    <row r="801" spans="7:7" customFormat="1" x14ac:dyDescent="0.25">
      <c r="G801" s="8"/>
    </row>
    <row r="802" spans="7:7" customFormat="1" x14ac:dyDescent="0.25">
      <c r="G802" s="8"/>
    </row>
    <row r="803" spans="7:7" customFormat="1" x14ac:dyDescent="0.25">
      <c r="G803" s="8"/>
    </row>
    <row r="804" spans="7:7" customFormat="1" x14ac:dyDescent="0.25">
      <c r="G804" s="8"/>
    </row>
    <row r="805" spans="7:7" customFormat="1" x14ac:dyDescent="0.25">
      <c r="G805" s="8"/>
    </row>
    <row r="806" spans="7:7" customFormat="1" x14ac:dyDescent="0.25">
      <c r="G806" s="8"/>
    </row>
    <row r="807" spans="7:7" customFormat="1" x14ac:dyDescent="0.25">
      <c r="G807" s="8"/>
    </row>
    <row r="808" spans="7:7" customFormat="1" x14ac:dyDescent="0.25">
      <c r="G808" s="8"/>
    </row>
    <row r="809" spans="7:7" customFormat="1" x14ac:dyDescent="0.25">
      <c r="G809" s="8"/>
    </row>
    <row r="810" spans="7:7" customFormat="1" x14ac:dyDescent="0.25">
      <c r="G810" s="8"/>
    </row>
    <row r="811" spans="7:7" customFormat="1" x14ac:dyDescent="0.25">
      <c r="G811" s="8"/>
    </row>
    <row r="812" spans="7:7" customFormat="1" x14ac:dyDescent="0.25">
      <c r="G812" s="8"/>
    </row>
    <row r="813" spans="7:7" customFormat="1" x14ac:dyDescent="0.25">
      <c r="G813" s="8"/>
    </row>
    <row r="814" spans="7:7" customFormat="1" x14ac:dyDescent="0.25">
      <c r="G814" s="8"/>
    </row>
    <row r="815" spans="7:7" customFormat="1" x14ac:dyDescent="0.25">
      <c r="G815" s="8"/>
    </row>
    <row r="816" spans="7:7" customFormat="1" x14ac:dyDescent="0.25">
      <c r="G816" s="8"/>
    </row>
    <row r="817" spans="7:7" customFormat="1" x14ac:dyDescent="0.25">
      <c r="G817" s="8"/>
    </row>
    <row r="818" spans="7:7" customFormat="1" x14ac:dyDescent="0.25">
      <c r="G818" s="8"/>
    </row>
    <row r="819" spans="7:7" customFormat="1" x14ac:dyDescent="0.25">
      <c r="G819" s="8"/>
    </row>
    <row r="820" spans="7:7" customFormat="1" x14ac:dyDescent="0.25">
      <c r="G820" s="8"/>
    </row>
    <row r="821" spans="7:7" customFormat="1" x14ac:dyDescent="0.25">
      <c r="G821" s="8"/>
    </row>
    <row r="822" spans="7:7" customFormat="1" x14ac:dyDescent="0.25">
      <c r="G822" s="8"/>
    </row>
    <row r="823" spans="7:7" customFormat="1" x14ac:dyDescent="0.25">
      <c r="G823" s="8"/>
    </row>
    <row r="824" spans="7:7" customFormat="1" x14ac:dyDescent="0.25">
      <c r="G824" s="8"/>
    </row>
    <row r="825" spans="7:7" customFormat="1" x14ac:dyDescent="0.25">
      <c r="G825" s="8"/>
    </row>
    <row r="826" spans="7:7" customFormat="1" x14ac:dyDescent="0.25">
      <c r="G826" s="8"/>
    </row>
    <row r="827" spans="7:7" customFormat="1" x14ac:dyDescent="0.25">
      <c r="G827" s="8"/>
    </row>
    <row r="828" spans="7:7" customFormat="1" x14ac:dyDescent="0.25">
      <c r="G828" s="8"/>
    </row>
    <row r="829" spans="7:7" customFormat="1" x14ac:dyDescent="0.25">
      <c r="G829" s="8"/>
    </row>
    <row r="830" spans="7:7" customFormat="1" x14ac:dyDescent="0.25">
      <c r="G830" s="8"/>
    </row>
    <row r="831" spans="7:7" customFormat="1" x14ac:dyDescent="0.25">
      <c r="G831" s="8"/>
    </row>
    <row r="832" spans="7:7" customFormat="1" x14ac:dyDescent="0.25">
      <c r="G832" s="8"/>
    </row>
    <row r="833" spans="7:7" customFormat="1" x14ac:dyDescent="0.25">
      <c r="G833" s="8"/>
    </row>
    <row r="834" spans="7:7" customFormat="1" x14ac:dyDescent="0.25">
      <c r="G834" s="8"/>
    </row>
    <row r="835" spans="7:7" customFormat="1" x14ac:dyDescent="0.25">
      <c r="G835" s="8"/>
    </row>
    <row r="836" spans="7:7" customFormat="1" x14ac:dyDescent="0.25">
      <c r="G836" s="8"/>
    </row>
    <row r="837" spans="7:7" customFormat="1" x14ac:dyDescent="0.25">
      <c r="G837" s="8"/>
    </row>
    <row r="838" spans="7:7" customFormat="1" x14ac:dyDescent="0.25">
      <c r="G838" s="8"/>
    </row>
    <row r="839" spans="7:7" customFormat="1" x14ac:dyDescent="0.25">
      <c r="G839" s="8"/>
    </row>
    <row r="840" spans="7:7" customFormat="1" x14ac:dyDescent="0.25">
      <c r="G840" s="8"/>
    </row>
    <row r="841" spans="7:7" customFormat="1" x14ac:dyDescent="0.25">
      <c r="G841" s="8"/>
    </row>
    <row r="842" spans="7:7" customFormat="1" x14ac:dyDescent="0.25">
      <c r="G842" s="8"/>
    </row>
    <row r="843" spans="7:7" customFormat="1" x14ac:dyDescent="0.25">
      <c r="G843" s="8"/>
    </row>
    <row r="844" spans="7:7" customFormat="1" x14ac:dyDescent="0.25">
      <c r="G844" s="8"/>
    </row>
    <row r="845" spans="7:7" customFormat="1" x14ac:dyDescent="0.25">
      <c r="G845" s="8"/>
    </row>
    <row r="846" spans="7:7" customFormat="1" x14ac:dyDescent="0.25">
      <c r="G846" s="8"/>
    </row>
    <row r="847" spans="7:7" customFormat="1" x14ac:dyDescent="0.25">
      <c r="G847" s="8"/>
    </row>
    <row r="848" spans="7:7" customFormat="1" x14ac:dyDescent="0.25">
      <c r="G848" s="8"/>
    </row>
    <row r="849" spans="7:7" customFormat="1" x14ac:dyDescent="0.25">
      <c r="G849" s="8"/>
    </row>
    <row r="850" spans="7:7" customFormat="1" x14ac:dyDescent="0.25">
      <c r="G850" s="8"/>
    </row>
    <row r="851" spans="7:7" customFormat="1" x14ac:dyDescent="0.25">
      <c r="G851" s="8"/>
    </row>
    <row r="852" spans="7:7" customFormat="1" x14ac:dyDescent="0.25">
      <c r="G852" s="8"/>
    </row>
    <row r="853" spans="7:7" customFormat="1" x14ac:dyDescent="0.25">
      <c r="G853" s="8"/>
    </row>
    <row r="854" spans="7:7" customFormat="1" x14ac:dyDescent="0.25">
      <c r="G854" s="8"/>
    </row>
    <row r="855" spans="7:7" customFormat="1" x14ac:dyDescent="0.25">
      <c r="G855" s="8"/>
    </row>
    <row r="856" spans="7:7" customFormat="1" x14ac:dyDescent="0.25">
      <c r="G856" s="8"/>
    </row>
    <row r="857" spans="7:7" customFormat="1" x14ac:dyDescent="0.25">
      <c r="G857" s="8"/>
    </row>
    <row r="858" spans="7:7" customFormat="1" x14ac:dyDescent="0.25">
      <c r="G858" s="8"/>
    </row>
    <row r="859" spans="7:7" customFormat="1" x14ac:dyDescent="0.25">
      <c r="G859" s="8"/>
    </row>
    <row r="860" spans="7:7" customFormat="1" x14ac:dyDescent="0.25">
      <c r="G860" s="8"/>
    </row>
    <row r="861" spans="7:7" customFormat="1" x14ac:dyDescent="0.25">
      <c r="G861" s="8"/>
    </row>
    <row r="862" spans="7:7" customFormat="1" x14ac:dyDescent="0.25">
      <c r="G862" s="8"/>
    </row>
    <row r="863" spans="7:7" customFormat="1" x14ac:dyDescent="0.25">
      <c r="G863" s="8"/>
    </row>
    <row r="864" spans="7:7" customFormat="1" x14ac:dyDescent="0.25">
      <c r="G864" s="8"/>
    </row>
    <row r="865" spans="7:7" customFormat="1" x14ac:dyDescent="0.25">
      <c r="G865" s="8"/>
    </row>
    <row r="866" spans="7:7" customFormat="1" x14ac:dyDescent="0.25">
      <c r="G866" s="8"/>
    </row>
    <row r="867" spans="7:7" customFormat="1" x14ac:dyDescent="0.25">
      <c r="G867" s="8"/>
    </row>
    <row r="868" spans="7:7" customFormat="1" x14ac:dyDescent="0.25">
      <c r="G868" s="8"/>
    </row>
    <row r="869" spans="7:7" customFormat="1" x14ac:dyDescent="0.25">
      <c r="G869" s="8"/>
    </row>
    <row r="870" spans="7:7" customFormat="1" x14ac:dyDescent="0.25">
      <c r="G870" s="8"/>
    </row>
    <row r="871" spans="7:7" customFormat="1" x14ac:dyDescent="0.25">
      <c r="G871" s="8"/>
    </row>
    <row r="872" spans="7:7" customFormat="1" x14ac:dyDescent="0.25">
      <c r="G872" s="8"/>
    </row>
    <row r="873" spans="7:7" customFormat="1" x14ac:dyDescent="0.25">
      <c r="G873" s="8"/>
    </row>
    <row r="874" spans="7:7" customFormat="1" x14ac:dyDescent="0.25">
      <c r="G874" s="8"/>
    </row>
    <row r="875" spans="7:7" customFormat="1" x14ac:dyDescent="0.25">
      <c r="G875" s="8"/>
    </row>
    <row r="876" spans="7:7" customFormat="1" x14ac:dyDescent="0.25">
      <c r="G876" s="8"/>
    </row>
    <row r="877" spans="7:7" customFormat="1" x14ac:dyDescent="0.25">
      <c r="G877" s="8"/>
    </row>
    <row r="878" spans="7:7" customFormat="1" x14ac:dyDescent="0.25">
      <c r="G878" s="8"/>
    </row>
    <row r="879" spans="7:7" customFormat="1" x14ac:dyDescent="0.25">
      <c r="G879" s="8"/>
    </row>
    <row r="880" spans="7:7" customFormat="1" x14ac:dyDescent="0.25">
      <c r="G880" s="8"/>
    </row>
    <row r="881" spans="7:7" customFormat="1" x14ac:dyDescent="0.25">
      <c r="G881" s="8"/>
    </row>
    <row r="882" spans="7:7" customFormat="1" x14ac:dyDescent="0.25">
      <c r="G882" s="8"/>
    </row>
    <row r="883" spans="7:7" customFormat="1" x14ac:dyDescent="0.25">
      <c r="G883" s="8"/>
    </row>
    <row r="884" spans="7:7" customFormat="1" x14ac:dyDescent="0.25">
      <c r="G884" s="8"/>
    </row>
    <row r="885" spans="7:7" customFormat="1" x14ac:dyDescent="0.25">
      <c r="G885" s="8"/>
    </row>
    <row r="886" spans="7:7" customFormat="1" x14ac:dyDescent="0.25">
      <c r="G886" s="8"/>
    </row>
    <row r="887" spans="7:7" customFormat="1" x14ac:dyDescent="0.25">
      <c r="G887" s="8"/>
    </row>
    <row r="888" spans="7:7" customFormat="1" x14ac:dyDescent="0.25">
      <c r="G888" s="8"/>
    </row>
    <row r="889" spans="7:7" customFormat="1" x14ac:dyDescent="0.25">
      <c r="G889" s="8"/>
    </row>
    <row r="890" spans="7:7" customFormat="1" x14ac:dyDescent="0.25">
      <c r="G890" s="8"/>
    </row>
    <row r="891" spans="7:7" customFormat="1" x14ac:dyDescent="0.25">
      <c r="G891" s="8"/>
    </row>
    <row r="892" spans="7:7" customFormat="1" x14ac:dyDescent="0.25">
      <c r="G892" s="8"/>
    </row>
    <row r="893" spans="7:7" customFormat="1" x14ac:dyDescent="0.25">
      <c r="G893" s="8"/>
    </row>
    <row r="894" spans="7:7" customFormat="1" x14ac:dyDescent="0.25">
      <c r="G894" s="8"/>
    </row>
    <row r="895" spans="7:7" customFormat="1" x14ac:dyDescent="0.25">
      <c r="G895" s="8"/>
    </row>
    <row r="896" spans="7:7" customFormat="1" x14ac:dyDescent="0.25">
      <c r="G896" s="8"/>
    </row>
    <row r="897" spans="7:7" customFormat="1" x14ac:dyDescent="0.25">
      <c r="G897" s="8"/>
    </row>
    <row r="898" spans="7:7" customFormat="1" x14ac:dyDescent="0.25">
      <c r="G898" s="8"/>
    </row>
    <row r="899" spans="7:7" customFormat="1" x14ac:dyDescent="0.25">
      <c r="G899" s="8"/>
    </row>
    <row r="900" spans="7:7" customFormat="1" x14ac:dyDescent="0.25">
      <c r="G900" s="8"/>
    </row>
    <row r="901" spans="7:7" customFormat="1" x14ac:dyDescent="0.25">
      <c r="G901" s="8"/>
    </row>
    <row r="902" spans="7:7" customFormat="1" x14ac:dyDescent="0.25">
      <c r="G902" s="8"/>
    </row>
    <row r="903" spans="7:7" customFormat="1" x14ac:dyDescent="0.25">
      <c r="G903" s="8"/>
    </row>
    <row r="904" spans="7:7" customFormat="1" x14ac:dyDescent="0.25">
      <c r="G904" s="8"/>
    </row>
    <row r="905" spans="7:7" customFormat="1" x14ac:dyDescent="0.25">
      <c r="G905" s="8"/>
    </row>
    <row r="906" spans="7:7" customFormat="1" x14ac:dyDescent="0.25">
      <c r="G906" s="8"/>
    </row>
    <row r="907" spans="7:7" customFormat="1" x14ac:dyDescent="0.25">
      <c r="G907" s="8"/>
    </row>
    <row r="908" spans="7:7" customFormat="1" x14ac:dyDescent="0.25">
      <c r="G908" s="8"/>
    </row>
    <row r="909" spans="7:7" customFormat="1" x14ac:dyDescent="0.25">
      <c r="G909" s="8"/>
    </row>
    <row r="910" spans="7:7" customFormat="1" x14ac:dyDescent="0.25">
      <c r="G910" s="8"/>
    </row>
    <row r="911" spans="7:7" customFormat="1" x14ac:dyDescent="0.25">
      <c r="G911" s="8"/>
    </row>
    <row r="912" spans="7:7" customFormat="1" x14ac:dyDescent="0.25">
      <c r="G912" s="8"/>
    </row>
    <row r="913" spans="7:7" customFormat="1" x14ac:dyDescent="0.25">
      <c r="G913" s="8"/>
    </row>
    <row r="914" spans="7:7" customFormat="1" x14ac:dyDescent="0.25">
      <c r="G914" s="8"/>
    </row>
    <row r="915" spans="7:7" customFormat="1" x14ac:dyDescent="0.25">
      <c r="G915" s="8"/>
    </row>
    <row r="916" spans="7:7" customFormat="1" x14ac:dyDescent="0.25">
      <c r="G916" s="8"/>
    </row>
    <row r="917" spans="7:7" customFormat="1" x14ac:dyDescent="0.25">
      <c r="G917" s="8"/>
    </row>
    <row r="918" spans="7:7" customFormat="1" x14ac:dyDescent="0.25">
      <c r="G918" s="8"/>
    </row>
    <row r="919" spans="7:7" customFormat="1" x14ac:dyDescent="0.25">
      <c r="G919" s="8"/>
    </row>
    <row r="920" spans="7:7" customFormat="1" x14ac:dyDescent="0.25">
      <c r="G920" s="8"/>
    </row>
    <row r="921" spans="7:7" customFormat="1" x14ac:dyDescent="0.25">
      <c r="G921" s="8"/>
    </row>
    <row r="922" spans="7:7" customFormat="1" x14ac:dyDescent="0.25">
      <c r="G922" s="8"/>
    </row>
    <row r="923" spans="7:7" customFormat="1" x14ac:dyDescent="0.25">
      <c r="G923" s="8"/>
    </row>
    <row r="924" spans="7:7" customFormat="1" x14ac:dyDescent="0.25">
      <c r="G924" s="8"/>
    </row>
    <row r="925" spans="7:7" customFormat="1" x14ac:dyDescent="0.25">
      <c r="G925" s="8"/>
    </row>
    <row r="926" spans="7:7" customFormat="1" x14ac:dyDescent="0.25">
      <c r="G926" s="8"/>
    </row>
    <row r="927" spans="7:7" customFormat="1" x14ac:dyDescent="0.25">
      <c r="G927" s="8"/>
    </row>
    <row r="928" spans="7:7" customFormat="1" x14ac:dyDescent="0.25">
      <c r="G928" s="8"/>
    </row>
    <row r="929" spans="7:7" customFormat="1" x14ac:dyDescent="0.25">
      <c r="G929" s="8"/>
    </row>
    <row r="930" spans="7:7" customFormat="1" x14ac:dyDescent="0.25">
      <c r="G930" s="8"/>
    </row>
    <row r="931" spans="7:7" customFormat="1" x14ac:dyDescent="0.25">
      <c r="G931" s="8"/>
    </row>
    <row r="932" spans="7:7" customFormat="1" x14ac:dyDescent="0.25">
      <c r="G932" s="8"/>
    </row>
    <row r="933" spans="7:7" customFormat="1" x14ac:dyDescent="0.25">
      <c r="G933" s="8"/>
    </row>
    <row r="934" spans="7:7" customFormat="1" x14ac:dyDescent="0.25">
      <c r="G934" s="8"/>
    </row>
    <row r="935" spans="7:7" customFormat="1" x14ac:dyDescent="0.25">
      <c r="G935" s="8"/>
    </row>
    <row r="936" spans="7:7" customFormat="1" x14ac:dyDescent="0.25">
      <c r="G936" s="8"/>
    </row>
    <row r="937" spans="7:7" customFormat="1" x14ac:dyDescent="0.25">
      <c r="G937" s="8"/>
    </row>
    <row r="938" spans="7:7" customFormat="1" x14ac:dyDescent="0.25">
      <c r="G938" s="8"/>
    </row>
    <row r="939" spans="7:7" customFormat="1" x14ac:dyDescent="0.25">
      <c r="G939" s="8"/>
    </row>
    <row r="940" spans="7:7" customFormat="1" x14ac:dyDescent="0.25">
      <c r="G940" s="8"/>
    </row>
    <row r="941" spans="7:7" customFormat="1" x14ac:dyDescent="0.25">
      <c r="G941" s="8"/>
    </row>
    <row r="942" spans="7:7" customFormat="1" x14ac:dyDescent="0.25">
      <c r="G942" s="8"/>
    </row>
    <row r="943" spans="7:7" customFormat="1" x14ac:dyDescent="0.25">
      <c r="G943" s="8"/>
    </row>
    <row r="944" spans="7:7" customFormat="1" x14ac:dyDescent="0.25">
      <c r="G944" s="8"/>
    </row>
    <row r="945" spans="7:7" customFormat="1" x14ac:dyDescent="0.25">
      <c r="G945" s="8"/>
    </row>
    <row r="946" spans="7:7" customFormat="1" x14ac:dyDescent="0.25">
      <c r="G946" s="8"/>
    </row>
    <row r="947" spans="7:7" customFormat="1" x14ac:dyDescent="0.25">
      <c r="G947" s="8"/>
    </row>
    <row r="948" spans="7:7" customFormat="1" x14ac:dyDescent="0.25">
      <c r="G948" s="8"/>
    </row>
    <row r="949" spans="7:7" customFormat="1" x14ac:dyDescent="0.25">
      <c r="G949" s="8"/>
    </row>
    <row r="950" spans="7:7" customFormat="1" x14ac:dyDescent="0.25">
      <c r="G950" s="8"/>
    </row>
    <row r="951" spans="7:7" customFormat="1" x14ac:dyDescent="0.25">
      <c r="G951" s="8"/>
    </row>
    <row r="952" spans="7:7" customFormat="1" x14ac:dyDescent="0.25">
      <c r="G952" s="8"/>
    </row>
    <row r="953" spans="7:7" customFormat="1" x14ac:dyDescent="0.25">
      <c r="G953" s="8"/>
    </row>
    <row r="954" spans="7:7" customFormat="1" x14ac:dyDescent="0.25">
      <c r="G954" s="8"/>
    </row>
    <row r="955" spans="7:7" customFormat="1" x14ac:dyDescent="0.25">
      <c r="G955" s="8"/>
    </row>
    <row r="956" spans="7:7" customFormat="1" x14ac:dyDescent="0.25">
      <c r="G956" s="8"/>
    </row>
    <row r="957" spans="7:7" customFormat="1" x14ac:dyDescent="0.25">
      <c r="G957" s="8"/>
    </row>
    <row r="958" spans="7:7" customFormat="1" x14ac:dyDescent="0.25">
      <c r="G958" s="8"/>
    </row>
    <row r="959" spans="7:7" customFormat="1" x14ac:dyDescent="0.25">
      <c r="G959" s="8"/>
    </row>
    <row r="960" spans="7:7" customFormat="1" x14ac:dyDescent="0.25">
      <c r="G960" s="8"/>
    </row>
    <row r="961" spans="7:7" customFormat="1" x14ac:dyDescent="0.25">
      <c r="G961" s="8"/>
    </row>
    <row r="962" spans="7:7" customFormat="1" x14ac:dyDescent="0.25">
      <c r="G962" s="8"/>
    </row>
    <row r="963" spans="7:7" customFormat="1" x14ac:dyDescent="0.25">
      <c r="G963" s="8"/>
    </row>
    <row r="964" spans="7:7" customFormat="1" x14ac:dyDescent="0.25">
      <c r="G964" s="8"/>
    </row>
    <row r="965" spans="7:7" customFormat="1" x14ac:dyDescent="0.25">
      <c r="G965" s="8"/>
    </row>
    <row r="966" spans="7:7" customFormat="1" x14ac:dyDescent="0.25">
      <c r="G966" s="8"/>
    </row>
    <row r="967" spans="7:7" customFormat="1" x14ac:dyDescent="0.25">
      <c r="G967" s="8"/>
    </row>
    <row r="968" spans="7:7" customFormat="1" x14ac:dyDescent="0.25">
      <c r="G968" s="8"/>
    </row>
    <row r="969" spans="7:7" customFormat="1" x14ac:dyDescent="0.25">
      <c r="G969" s="8"/>
    </row>
    <row r="970" spans="7:7" customFormat="1" x14ac:dyDescent="0.25">
      <c r="G970" s="8"/>
    </row>
    <row r="971" spans="7:7" customFormat="1" x14ac:dyDescent="0.25">
      <c r="G971" s="8"/>
    </row>
    <row r="972" spans="7:7" customFormat="1" x14ac:dyDescent="0.25">
      <c r="G972" s="8"/>
    </row>
    <row r="973" spans="7:7" customFormat="1" x14ac:dyDescent="0.25">
      <c r="G973" s="8"/>
    </row>
    <row r="974" spans="7:7" customFormat="1" x14ac:dyDescent="0.25">
      <c r="G974" s="8"/>
    </row>
    <row r="975" spans="7:7" customFormat="1" x14ac:dyDescent="0.25">
      <c r="G975" s="8"/>
    </row>
    <row r="976" spans="7:7" customFormat="1" x14ac:dyDescent="0.25">
      <c r="G976" s="8"/>
    </row>
    <row r="977" spans="7:7" customFormat="1" x14ac:dyDescent="0.25">
      <c r="G977" s="8"/>
    </row>
    <row r="978" spans="7:7" customFormat="1" x14ac:dyDescent="0.25">
      <c r="G978" s="8"/>
    </row>
    <row r="979" spans="7:7" customFormat="1" x14ac:dyDescent="0.25">
      <c r="G979" s="8"/>
    </row>
    <row r="980" spans="7:7" customFormat="1" x14ac:dyDescent="0.25">
      <c r="G980" s="8"/>
    </row>
    <row r="981" spans="7:7" customFormat="1" x14ac:dyDescent="0.25">
      <c r="G981" s="8"/>
    </row>
    <row r="982" spans="7:7" customFormat="1" x14ac:dyDescent="0.25">
      <c r="G982" s="8"/>
    </row>
    <row r="983" spans="7:7" customFormat="1" x14ac:dyDescent="0.25">
      <c r="G983" s="8"/>
    </row>
    <row r="984" spans="7:7" customFormat="1" x14ac:dyDescent="0.25">
      <c r="G984" s="8"/>
    </row>
    <row r="985" spans="7:7" customFormat="1" x14ac:dyDescent="0.25">
      <c r="G985" s="8"/>
    </row>
    <row r="986" spans="7:7" customFormat="1" x14ac:dyDescent="0.25">
      <c r="G986" s="8"/>
    </row>
    <row r="987" spans="7:7" customFormat="1" x14ac:dyDescent="0.25">
      <c r="G987" s="8"/>
    </row>
    <row r="988" spans="7:7" customFormat="1" x14ac:dyDescent="0.25">
      <c r="G988" s="8"/>
    </row>
    <row r="989" spans="7:7" customFormat="1" x14ac:dyDescent="0.25">
      <c r="G989" s="8"/>
    </row>
    <row r="990" spans="7:7" customFormat="1" x14ac:dyDescent="0.25">
      <c r="G990" s="8"/>
    </row>
    <row r="991" spans="7:7" customFormat="1" x14ac:dyDescent="0.25">
      <c r="G991" s="8"/>
    </row>
    <row r="992" spans="7:7" customFormat="1" x14ac:dyDescent="0.25">
      <c r="G992" s="8"/>
    </row>
    <row r="993" spans="7:7" customFormat="1" x14ac:dyDescent="0.25">
      <c r="G993" s="8"/>
    </row>
    <row r="994" spans="7:7" customFormat="1" x14ac:dyDescent="0.25">
      <c r="G994" s="8"/>
    </row>
    <row r="995" spans="7:7" customFormat="1" x14ac:dyDescent="0.25">
      <c r="G995" s="8"/>
    </row>
    <row r="996" spans="7:7" customFormat="1" x14ac:dyDescent="0.25">
      <c r="G996" s="8"/>
    </row>
    <row r="997" spans="7:7" customFormat="1" x14ac:dyDescent="0.25">
      <c r="G997" s="8"/>
    </row>
    <row r="998" spans="7:7" customFormat="1" x14ac:dyDescent="0.25">
      <c r="G998" s="8"/>
    </row>
    <row r="999" spans="7:7" customFormat="1" x14ac:dyDescent="0.25">
      <c r="G999" s="8"/>
    </row>
    <row r="1000" spans="7:7" customFormat="1" x14ac:dyDescent="0.25">
      <c r="G1000" s="8"/>
    </row>
    <row r="1001" spans="7:7" customFormat="1" x14ac:dyDescent="0.25">
      <c r="G1001" s="8"/>
    </row>
    <row r="1002" spans="7:7" customFormat="1" x14ac:dyDescent="0.25">
      <c r="G1002" s="8"/>
    </row>
    <row r="1003" spans="7:7" customFormat="1" x14ac:dyDescent="0.25">
      <c r="G1003" s="8"/>
    </row>
    <row r="1004" spans="7:7" customFormat="1" x14ac:dyDescent="0.25">
      <c r="G1004" s="8"/>
    </row>
    <row r="1005" spans="7:7" customFormat="1" x14ac:dyDescent="0.25">
      <c r="G1005" s="8"/>
    </row>
    <row r="1006" spans="7:7" customFormat="1" x14ac:dyDescent="0.25">
      <c r="G1006" s="8"/>
    </row>
    <row r="1007" spans="7:7" customFormat="1" x14ac:dyDescent="0.25">
      <c r="G1007" s="8"/>
    </row>
    <row r="1008" spans="7:7" customFormat="1" x14ac:dyDescent="0.25">
      <c r="G1008" s="8"/>
    </row>
    <row r="1009" spans="7:7" customFormat="1" x14ac:dyDescent="0.25">
      <c r="G1009" s="8"/>
    </row>
    <row r="1010" spans="7:7" customFormat="1" x14ac:dyDescent="0.25">
      <c r="G1010" s="8"/>
    </row>
    <row r="1011" spans="7:7" customFormat="1" x14ac:dyDescent="0.25">
      <c r="G1011" s="8"/>
    </row>
    <row r="1012" spans="7:7" customFormat="1" x14ac:dyDescent="0.25">
      <c r="G1012" s="8"/>
    </row>
    <row r="1013" spans="7:7" customFormat="1" x14ac:dyDescent="0.25">
      <c r="G1013" s="8"/>
    </row>
    <row r="1014" spans="7:7" customFormat="1" x14ac:dyDescent="0.25">
      <c r="G1014" s="8"/>
    </row>
    <row r="1015" spans="7:7" customFormat="1" x14ac:dyDescent="0.25">
      <c r="G1015" s="8"/>
    </row>
    <row r="1016" spans="7:7" customFormat="1" x14ac:dyDescent="0.25">
      <c r="G1016" s="8"/>
    </row>
    <row r="1017" spans="7:7" customFormat="1" x14ac:dyDescent="0.25">
      <c r="G1017" s="8"/>
    </row>
    <row r="1018" spans="7:7" customFormat="1" x14ac:dyDescent="0.25">
      <c r="G1018" s="8"/>
    </row>
    <row r="1019" spans="7:7" customFormat="1" x14ac:dyDescent="0.25">
      <c r="G1019" s="8"/>
    </row>
    <row r="1020" spans="7:7" customFormat="1" x14ac:dyDescent="0.25">
      <c r="G1020" s="8"/>
    </row>
    <row r="1021" spans="7:7" customFormat="1" x14ac:dyDescent="0.25">
      <c r="G1021" s="8"/>
    </row>
    <row r="1022" spans="7:7" customFormat="1" x14ac:dyDescent="0.25">
      <c r="G1022" s="8"/>
    </row>
    <row r="1023" spans="7:7" customFormat="1" x14ac:dyDescent="0.25">
      <c r="G1023" s="8"/>
    </row>
    <row r="1024" spans="7:7" customFormat="1" x14ac:dyDescent="0.25">
      <c r="G1024" s="8"/>
    </row>
    <row r="1025" spans="7:7" customFormat="1" x14ac:dyDescent="0.25">
      <c r="G1025" s="8"/>
    </row>
    <row r="1026" spans="7:7" customFormat="1" x14ac:dyDescent="0.25">
      <c r="G1026" s="8"/>
    </row>
    <row r="1027" spans="7:7" customFormat="1" x14ac:dyDescent="0.25">
      <c r="G1027" s="8"/>
    </row>
    <row r="1028" spans="7:7" customFormat="1" x14ac:dyDescent="0.25">
      <c r="G1028" s="8"/>
    </row>
    <row r="1029" spans="7:7" customFormat="1" x14ac:dyDescent="0.25">
      <c r="G1029" s="8"/>
    </row>
    <row r="1030" spans="7:7" customFormat="1" x14ac:dyDescent="0.25">
      <c r="G1030" s="8"/>
    </row>
    <row r="1031" spans="7:7" customFormat="1" x14ac:dyDescent="0.25">
      <c r="G1031" s="8"/>
    </row>
    <row r="1032" spans="7:7" customFormat="1" x14ac:dyDescent="0.25">
      <c r="G1032" s="8"/>
    </row>
    <row r="1033" spans="7:7" customFormat="1" x14ac:dyDescent="0.25">
      <c r="G1033" s="8"/>
    </row>
    <row r="1034" spans="7:7" customFormat="1" x14ac:dyDescent="0.25">
      <c r="G1034" s="8"/>
    </row>
    <row r="1035" spans="7:7" customFormat="1" x14ac:dyDescent="0.25">
      <c r="G1035" s="8"/>
    </row>
    <row r="1036" spans="7:7" customFormat="1" x14ac:dyDescent="0.25">
      <c r="G1036" s="8"/>
    </row>
    <row r="1037" spans="7:7" customFormat="1" x14ac:dyDescent="0.25">
      <c r="G1037" s="8"/>
    </row>
    <row r="1038" spans="7:7" customFormat="1" x14ac:dyDescent="0.25">
      <c r="G1038" s="8"/>
    </row>
    <row r="1039" spans="7:7" customFormat="1" x14ac:dyDescent="0.25">
      <c r="G1039" s="8"/>
    </row>
    <row r="1040" spans="7:7" customFormat="1" x14ac:dyDescent="0.25">
      <c r="G1040" s="8"/>
    </row>
    <row r="1041" spans="7:7" customFormat="1" x14ac:dyDescent="0.25">
      <c r="G1041" s="8"/>
    </row>
    <row r="1042" spans="7:7" customFormat="1" x14ac:dyDescent="0.25">
      <c r="G1042" s="8"/>
    </row>
    <row r="1043" spans="7:7" customFormat="1" x14ac:dyDescent="0.25">
      <c r="G1043" s="8"/>
    </row>
    <row r="1044" spans="7:7" customFormat="1" x14ac:dyDescent="0.25">
      <c r="G1044" s="8"/>
    </row>
    <row r="1045" spans="7:7" customFormat="1" x14ac:dyDescent="0.25">
      <c r="G1045" s="8"/>
    </row>
    <row r="1046" spans="7:7" customFormat="1" x14ac:dyDescent="0.25">
      <c r="G1046" s="8"/>
    </row>
    <row r="1047" spans="7:7" customFormat="1" x14ac:dyDescent="0.25">
      <c r="G1047" s="8"/>
    </row>
    <row r="1048" spans="7:7" customFormat="1" x14ac:dyDescent="0.25">
      <c r="G1048" s="8"/>
    </row>
    <row r="1049" spans="7:7" customFormat="1" x14ac:dyDescent="0.25">
      <c r="G1049" s="8"/>
    </row>
    <row r="1050" spans="7:7" customFormat="1" x14ac:dyDescent="0.25">
      <c r="G1050" s="8"/>
    </row>
    <row r="1051" spans="7:7" customFormat="1" x14ac:dyDescent="0.25">
      <c r="G1051" s="8"/>
    </row>
    <row r="1052" spans="7:7" customFormat="1" x14ac:dyDescent="0.25">
      <c r="G1052" s="8"/>
    </row>
    <row r="1053" spans="7:7" customFormat="1" x14ac:dyDescent="0.25">
      <c r="G1053" s="8"/>
    </row>
    <row r="1054" spans="7:7" customFormat="1" x14ac:dyDescent="0.25">
      <c r="G1054" s="8"/>
    </row>
    <row r="1055" spans="7:7" customFormat="1" x14ac:dyDescent="0.25">
      <c r="G1055" s="8"/>
    </row>
    <row r="1056" spans="7:7" customFormat="1" x14ac:dyDescent="0.25">
      <c r="G1056" s="8"/>
    </row>
    <row r="1057" spans="7:7" customFormat="1" x14ac:dyDescent="0.25">
      <c r="G1057" s="8"/>
    </row>
    <row r="1058" spans="7:7" customFormat="1" x14ac:dyDescent="0.25">
      <c r="G1058" s="8"/>
    </row>
    <row r="1059" spans="7:7" customFormat="1" x14ac:dyDescent="0.25">
      <c r="G1059" s="8"/>
    </row>
    <row r="1060" spans="7:7" customFormat="1" x14ac:dyDescent="0.25">
      <c r="G1060" s="8"/>
    </row>
    <row r="1061" spans="7:7" customFormat="1" x14ac:dyDescent="0.25">
      <c r="G1061" s="8"/>
    </row>
    <row r="1062" spans="7:7" customFormat="1" x14ac:dyDescent="0.25">
      <c r="G1062" s="8"/>
    </row>
    <row r="1063" spans="7:7" customFormat="1" x14ac:dyDescent="0.25">
      <c r="G1063" s="8"/>
    </row>
    <row r="1064" spans="7:7" customFormat="1" x14ac:dyDescent="0.25">
      <c r="G1064" s="8"/>
    </row>
    <row r="1065" spans="7:7" customFormat="1" x14ac:dyDescent="0.25">
      <c r="G1065" s="8"/>
    </row>
    <row r="1066" spans="7:7" customFormat="1" x14ac:dyDescent="0.25">
      <c r="G1066" s="8"/>
    </row>
    <row r="1067" spans="7:7" customFormat="1" x14ac:dyDescent="0.25">
      <c r="G1067" s="8"/>
    </row>
    <row r="1068" spans="7:7" customFormat="1" x14ac:dyDescent="0.25">
      <c r="G1068" s="8"/>
    </row>
    <row r="1069" spans="7:7" customFormat="1" x14ac:dyDescent="0.25">
      <c r="G1069" s="8"/>
    </row>
    <row r="1070" spans="7:7" customFormat="1" x14ac:dyDescent="0.25">
      <c r="G1070" s="8"/>
    </row>
    <row r="1071" spans="7:7" customFormat="1" x14ac:dyDescent="0.25">
      <c r="G1071" s="8"/>
    </row>
    <row r="1072" spans="7:7" customFormat="1" x14ac:dyDescent="0.25">
      <c r="G1072" s="8"/>
    </row>
    <row r="1073" spans="7:7" customFormat="1" x14ac:dyDescent="0.25">
      <c r="G1073" s="8"/>
    </row>
    <row r="1074" spans="7:7" customFormat="1" x14ac:dyDescent="0.25">
      <c r="G1074" s="8"/>
    </row>
    <row r="1075" spans="7:7" customFormat="1" x14ac:dyDescent="0.25">
      <c r="G1075" s="8"/>
    </row>
    <row r="1076" spans="7:7" customFormat="1" x14ac:dyDescent="0.25">
      <c r="G1076" s="8"/>
    </row>
    <row r="1077" spans="7:7" customFormat="1" x14ac:dyDescent="0.25">
      <c r="G1077" s="8"/>
    </row>
    <row r="1078" spans="7:7" customFormat="1" x14ac:dyDescent="0.25">
      <c r="G1078" s="8"/>
    </row>
    <row r="1079" spans="7:7" customFormat="1" x14ac:dyDescent="0.25">
      <c r="G1079" s="8"/>
    </row>
    <row r="1080" spans="7:7" customFormat="1" x14ac:dyDescent="0.25">
      <c r="G1080" s="8"/>
    </row>
    <row r="1081" spans="7:7" customFormat="1" x14ac:dyDescent="0.25">
      <c r="G1081" s="8"/>
    </row>
    <row r="1082" spans="7:7" customFormat="1" x14ac:dyDescent="0.25">
      <c r="G1082" s="8"/>
    </row>
    <row r="1083" spans="7:7" customFormat="1" x14ac:dyDescent="0.25">
      <c r="G1083" s="8"/>
    </row>
    <row r="1084" spans="7:7" customFormat="1" x14ac:dyDescent="0.25">
      <c r="G1084" s="8"/>
    </row>
    <row r="1085" spans="7:7" customFormat="1" x14ac:dyDescent="0.25">
      <c r="G1085" s="8"/>
    </row>
    <row r="1086" spans="7:7" customFormat="1" x14ac:dyDescent="0.25">
      <c r="G1086" s="8"/>
    </row>
    <row r="1087" spans="7:7" customFormat="1" x14ac:dyDescent="0.25">
      <c r="G1087" s="8"/>
    </row>
    <row r="1088" spans="7:7" customFormat="1" x14ac:dyDescent="0.25">
      <c r="G1088" s="8"/>
    </row>
    <row r="1089" spans="7:7" customFormat="1" x14ac:dyDescent="0.25">
      <c r="G1089" s="8"/>
    </row>
    <row r="1090" spans="7:7" customFormat="1" x14ac:dyDescent="0.25">
      <c r="G1090" s="8"/>
    </row>
    <row r="1091" spans="7:7" customFormat="1" x14ac:dyDescent="0.25">
      <c r="G1091" s="8"/>
    </row>
    <row r="1092" spans="7:7" customFormat="1" x14ac:dyDescent="0.25">
      <c r="G1092" s="8"/>
    </row>
    <row r="1093" spans="7:7" customFormat="1" x14ac:dyDescent="0.25">
      <c r="G1093" s="8"/>
    </row>
    <row r="1094" spans="7:7" customFormat="1" x14ac:dyDescent="0.25">
      <c r="G1094" s="8"/>
    </row>
    <row r="1095" spans="7:7" customFormat="1" x14ac:dyDescent="0.25">
      <c r="G1095" s="8"/>
    </row>
    <row r="1096" spans="7:7" customFormat="1" x14ac:dyDescent="0.25">
      <c r="G1096" s="8"/>
    </row>
    <row r="1097" spans="7:7" customFormat="1" x14ac:dyDescent="0.25">
      <c r="G1097" s="8"/>
    </row>
    <row r="1098" spans="7:7" customFormat="1" x14ac:dyDescent="0.25">
      <c r="G1098" s="8"/>
    </row>
    <row r="1099" spans="7:7" customFormat="1" x14ac:dyDescent="0.25">
      <c r="G1099" s="8"/>
    </row>
    <row r="1100" spans="7:7" customFormat="1" x14ac:dyDescent="0.25">
      <c r="G1100" s="8"/>
    </row>
    <row r="1101" spans="7:7" customFormat="1" x14ac:dyDescent="0.25">
      <c r="G1101" s="8"/>
    </row>
    <row r="1102" spans="7:7" customFormat="1" x14ac:dyDescent="0.25">
      <c r="G1102" s="8"/>
    </row>
    <row r="1103" spans="7:7" customFormat="1" x14ac:dyDescent="0.25">
      <c r="G1103" s="8"/>
    </row>
    <row r="1104" spans="7:7" customFormat="1" x14ac:dyDescent="0.25">
      <c r="G1104" s="8"/>
    </row>
    <row r="1105" spans="7:7" customFormat="1" x14ac:dyDescent="0.25">
      <c r="G1105" s="8"/>
    </row>
    <row r="1106" spans="7:7" customFormat="1" x14ac:dyDescent="0.25">
      <c r="G1106" s="8"/>
    </row>
    <row r="1107" spans="7:7" customFormat="1" x14ac:dyDescent="0.25">
      <c r="G1107" s="8"/>
    </row>
    <row r="1108" spans="7:7" customFormat="1" x14ac:dyDescent="0.25">
      <c r="G1108" s="8"/>
    </row>
    <row r="1109" spans="7:7" customFormat="1" x14ac:dyDescent="0.25">
      <c r="G1109" s="8"/>
    </row>
    <row r="1110" spans="7:7" customFormat="1" x14ac:dyDescent="0.25">
      <c r="G1110" s="8"/>
    </row>
    <row r="1111" spans="7:7" customFormat="1" x14ac:dyDescent="0.25">
      <c r="G1111" s="8"/>
    </row>
    <row r="1112" spans="7:7" customFormat="1" x14ac:dyDescent="0.25">
      <c r="G1112" s="8"/>
    </row>
    <row r="1113" spans="7:7" customFormat="1" x14ac:dyDescent="0.25">
      <c r="G1113" s="8"/>
    </row>
    <row r="1114" spans="7:7" customFormat="1" x14ac:dyDescent="0.25">
      <c r="G1114" s="8"/>
    </row>
    <row r="1115" spans="7:7" customFormat="1" x14ac:dyDescent="0.25">
      <c r="G1115" s="8"/>
    </row>
    <row r="1116" spans="7:7" customFormat="1" x14ac:dyDescent="0.25">
      <c r="G1116" s="8"/>
    </row>
    <row r="1117" spans="7:7" customFormat="1" x14ac:dyDescent="0.25">
      <c r="G1117" s="8"/>
    </row>
    <row r="1118" spans="7:7" customFormat="1" x14ac:dyDescent="0.25">
      <c r="G1118" s="8"/>
    </row>
    <row r="1119" spans="7:7" customFormat="1" x14ac:dyDescent="0.25">
      <c r="G1119" s="8"/>
    </row>
    <row r="1120" spans="7:7" customFormat="1" x14ac:dyDescent="0.25">
      <c r="G1120" s="8"/>
    </row>
    <row r="1121" spans="7:7" customFormat="1" x14ac:dyDescent="0.25">
      <c r="G1121" s="8"/>
    </row>
    <row r="1122" spans="7:7" customFormat="1" x14ac:dyDescent="0.25">
      <c r="G1122" s="8"/>
    </row>
    <row r="1123" spans="7:7" customFormat="1" x14ac:dyDescent="0.25">
      <c r="G1123" s="8"/>
    </row>
    <row r="1124" spans="7:7" customFormat="1" x14ac:dyDescent="0.25">
      <c r="G1124" s="8"/>
    </row>
    <row r="1125" spans="7:7" customFormat="1" x14ac:dyDescent="0.25">
      <c r="G1125" s="8"/>
    </row>
    <row r="1126" spans="7:7" customFormat="1" x14ac:dyDescent="0.25">
      <c r="G1126" s="8"/>
    </row>
    <row r="1127" spans="7:7" customFormat="1" x14ac:dyDescent="0.25">
      <c r="G1127" s="8"/>
    </row>
    <row r="1128" spans="7:7" customFormat="1" x14ac:dyDescent="0.25">
      <c r="G1128" s="8"/>
    </row>
    <row r="1129" spans="7:7" customFormat="1" x14ac:dyDescent="0.25">
      <c r="G1129" s="8"/>
    </row>
    <row r="1130" spans="7:7" customFormat="1" x14ac:dyDescent="0.25">
      <c r="G1130" s="8"/>
    </row>
    <row r="1131" spans="7:7" customFormat="1" x14ac:dyDescent="0.25">
      <c r="G1131" s="8"/>
    </row>
    <row r="1132" spans="7:7" customFormat="1" x14ac:dyDescent="0.25">
      <c r="G1132" s="8"/>
    </row>
    <row r="1133" spans="7:7" customFormat="1" x14ac:dyDescent="0.25">
      <c r="G1133" s="8"/>
    </row>
    <row r="1134" spans="7:7" customFormat="1" x14ac:dyDescent="0.25">
      <c r="G1134" s="8"/>
    </row>
    <row r="1135" spans="7:7" customFormat="1" x14ac:dyDescent="0.25">
      <c r="G1135" s="8"/>
    </row>
    <row r="1136" spans="7:7" customFormat="1" x14ac:dyDescent="0.25">
      <c r="G1136" s="8"/>
    </row>
    <row r="1137" spans="7:7" customFormat="1" x14ac:dyDescent="0.25">
      <c r="G1137" s="8"/>
    </row>
    <row r="1138" spans="7:7" customFormat="1" x14ac:dyDescent="0.25">
      <c r="G1138" s="8"/>
    </row>
    <row r="1139" spans="7:7" customFormat="1" x14ac:dyDescent="0.25">
      <c r="G1139" s="8"/>
    </row>
    <row r="1140" spans="7:7" customFormat="1" x14ac:dyDescent="0.25">
      <c r="G1140" s="8"/>
    </row>
    <row r="1141" spans="7:7" customFormat="1" x14ac:dyDescent="0.25">
      <c r="G1141" s="8"/>
    </row>
    <row r="1142" spans="7:7" customFormat="1" x14ac:dyDescent="0.25">
      <c r="G1142" s="8"/>
    </row>
    <row r="1143" spans="7:7" customFormat="1" x14ac:dyDescent="0.25">
      <c r="G1143" s="8"/>
    </row>
    <row r="1144" spans="7:7" customFormat="1" x14ac:dyDescent="0.25">
      <c r="G1144" s="8"/>
    </row>
    <row r="1145" spans="7:7" customFormat="1" x14ac:dyDescent="0.25">
      <c r="G1145" s="8"/>
    </row>
    <row r="1146" spans="7:7" customFormat="1" x14ac:dyDescent="0.25">
      <c r="G1146" s="8"/>
    </row>
    <row r="1147" spans="7:7" customFormat="1" x14ac:dyDescent="0.25">
      <c r="G1147" s="8"/>
    </row>
    <row r="1148" spans="7:7" customFormat="1" x14ac:dyDescent="0.25">
      <c r="G1148" s="8"/>
    </row>
    <row r="1149" spans="7:7" customFormat="1" x14ac:dyDescent="0.25">
      <c r="G1149" s="8"/>
    </row>
    <row r="1150" spans="7:7" customFormat="1" x14ac:dyDescent="0.25">
      <c r="G1150" s="8"/>
    </row>
    <row r="1151" spans="7:7" customFormat="1" x14ac:dyDescent="0.25">
      <c r="G1151" s="8"/>
    </row>
    <row r="1152" spans="7:7" customFormat="1" x14ac:dyDescent="0.25">
      <c r="G1152" s="8"/>
    </row>
    <row r="1153" spans="7:7" customFormat="1" x14ac:dyDescent="0.25">
      <c r="G1153" s="8"/>
    </row>
    <row r="1154" spans="7:7" customFormat="1" x14ac:dyDescent="0.25">
      <c r="G1154" s="8"/>
    </row>
    <row r="1155" spans="7:7" customFormat="1" x14ac:dyDescent="0.25">
      <c r="G1155" s="8"/>
    </row>
    <row r="1156" spans="7:7" customFormat="1" x14ac:dyDescent="0.25">
      <c r="G1156" s="8"/>
    </row>
    <row r="1157" spans="7:7" customFormat="1" x14ac:dyDescent="0.25">
      <c r="G1157" s="8"/>
    </row>
    <row r="1158" spans="7:7" customFormat="1" x14ac:dyDescent="0.25">
      <c r="G1158" s="8"/>
    </row>
    <row r="1159" spans="7:7" customFormat="1" x14ac:dyDescent="0.25">
      <c r="G1159" s="8"/>
    </row>
    <row r="1160" spans="7:7" customFormat="1" x14ac:dyDescent="0.25">
      <c r="G1160" s="8"/>
    </row>
    <row r="1161" spans="7:7" customFormat="1" x14ac:dyDescent="0.25">
      <c r="G1161" s="8"/>
    </row>
    <row r="1162" spans="7:7" customFormat="1" x14ac:dyDescent="0.25">
      <c r="G1162" s="8"/>
    </row>
    <row r="1163" spans="7:7" customFormat="1" x14ac:dyDescent="0.25">
      <c r="G1163" s="8"/>
    </row>
    <row r="1164" spans="7:7" customFormat="1" x14ac:dyDescent="0.25">
      <c r="G1164" s="8"/>
    </row>
    <row r="1165" spans="7:7" customFormat="1" x14ac:dyDescent="0.25">
      <c r="G1165" s="8"/>
    </row>
    <row r="1166" spans="7:7" customFormat="1" x14ac:dyDescent="0.25">
      <c r="G1166" s="8"/>
    </row>
    <row r="1167" spans="7:7" customFormat="1" x14ac:dyDescent="0.25">
      <c r="G1167" s="8"/>
    </row>
    <row r="1168" spans="7:7" customFormat="1" x14ac:dyDescent="0.25">
      <c r="G1168" s="8"/>
    </row>
    <row r="1169" spans="7:7" customFormat="1" x14ac:dyDescent="0.25">
      <c r="G1169" s="8"/>
    </row>
    <row r="1170" spans="7:7" customFormat="1" x14ac:dyDescent="0.25">
      <c r="G1170" s="8"/>
    </row>
    <row r="1171" spans="7:7" customFormat="1" x14ac:dyDescent="0.25">
      <c r="G1171" s="8"/>
    </row>
    <row r="1172" spans="7:7" customFormat="1" x14ac:dyDescent="0.25">
      <c r="G1172" s="8"/>
    </row>
    <row r="1173" spans="7:7" customFormat="1" x14ac:dyDescent="0.25">
      <c r="G1173" s="8"/>
    </row>
    <row r="1174" spans="7:7" customFormat="1" x14ac:dyDescent="0.25">
      <c r="G1174" s="8"/>
    </row>
    <row r="1175" spans="7:7" customFormat="1" x14ac:dyDescent="0.25">
      <c r="G1175" s="8"/>
    </row>
    <row r="1176" spans="7:7" customFormat="1" x14ac:dyDescent="0.25">
      <c r="G1176" s="8"/>
    </row>
    <row r="1177" spans="7:7" customFormat="1" x14ac:dyDescent="0.25">
      <c r="G1177" s="8"/>
    </row>
    <row r="1178" spans="7:7" customFormat="1" x14ac:dyDescent="0.25">
      <c r="G1178" s="8"/>
    </row>
    <row r="1179" spans="7:7" customFormat="1" x14ac:dyDescent="0.25">
      <c r="G1179" s="8"/>
    </row>
    <row r="1180" spans="7:7" customFormat="1" x14ac:dyDescent="0.25">
      <c r="G1180" s="8"/>
    </row>
    <row r="1181" spans="7:7" customFormat="1" x14ac:dyDescent="0.25">
      <c r="G1181" s="8"/>
    </row>
    <row r="1182" spans="7:7" customFormat="1" x14ac:dyDescent="0.25">
      <c r="G1182" s="8"/>
    </row>
    <row r="1183" spans="7:7" customFormat="1" x14ac:dyDescent="0.25">
      <c r="G1183" s="8"/>
    </row>
    <row r="1184" spans="7:7" customFormat="1" x14ac:dyDescent="0.25">
      <c r="G1184" s="8"/>
    </row>
    <row r="1185" spans="7:7" customFormat="1" x14ac:dyDescent="0.25">
      <c r="G1185" s="8"/>
    </row>
    <row r="1186" spans="7:7" customFormat="1" x14ac:dyDescent="0.25">
      <c r="G1186" s="8"/>
    </row>
    <row r="1187" spans="7:7" customFormat="1" x14ac:dyDescent="0.25">
      <c r="G1187" s="8"/>
    </row>
    <row r="1188" spans="7:7" customFormat="1" x14ac:dyDescent="0.25">
      <c r="G1188" s="8"/>
    </row>
    <row r="1189" spans="7:7" customFormat="1" x14ac:dyDescent="0.25">
      <c r="G1189" s="8"/>
    </row>
    <row r="1190" spans="7:7" customFormat="1" x14ac:dyDescent="0.25">
      <c r="G1190" s="8"/>
    </row>
    <row r="1191" spans="7:7" customFormat="1" x14ac:dyDescent="0.25">
      <c r="G1191" s="8"/>
    </row>
    <row r="1192" spans="7:7" customFormat="1" x14ac:dyDescent="0.25">
      <c r="G1192" s="8"/>
    </row>
    <row r="1193" spans="7:7" customFormat="1" x14ac:dyDescent="0.25">
      <c r="G1193" s="8"/>
    </row>
    <row r="1194" spans="7:7" customFormat="1" x14ac:dyDescent="0.25">
      <c r="G1194" s="8"/>
    </row>
    <row r="1195" spans="7:7" customFormat="1" x14ac:dyDescent="0.25">
      <c r="G1195" s="8"/>
    </row>
    <row r="1196" spans="7:7" customFormat="1" x14ac:dyDescent="0.25">
      <c r="G1196" s="8"/>
    </row>
    <row r="1197" spans="7:7" customFormat="1" x14ac:dyDescent="0.25">
      <c r="G1197" s="8"/>
    </row>
    <row r="1198" spans="7:7" customFormat="1" x14ac:dyDescent="0.25">
      <c r="G1198" s="8"/>
    </row>
    <row r="1199" spans="7:7" customFormat="1" x14ac:dyDescent="0.25">
      <c r="G1199" s="8"/>
    </row>
    <row r="1200" spans="7:7" customFormat="1" x14ac:dyDescent="0.25">
      <c r="G1200" s="8"/>
    </row>
    <row r="1201" spans="7:7" customFormat="1" x14ac:dyDescent="0.25">
      <c r="G1201" s="8"/>
    </row>
    <row r="1202" spans="7:7" customFormat="1" x14ac:dyDescent="0.25">
      <c r="G1202" s="8"/>
    </row>
    <row r="1203" spans="7:7" customFormat="1" x14ac:dyDescent="0.25">
      <c r="G1203" s="8"/>
    </row>
    <row r="1204" spans="7:7" customFormat="1" x14ac:dyDescent="0.25">
      <c r="G1204" s="8"/>
    </row>
    <row r="1205" spans="7:7" customFormat="1" x14ac:dyDescent="0.25">
      <c r="G1205" s="8"/>
    </row>
    <row r="1206" spans="7:7" customFormat="1" x14ac:dyDescent="0.25">
      <c r="G1206" s="8"/>
    </row>
    <row r="1207" spans="7:7" customFormat="1" x14ac:dyDescent="0.25">
      <c r="G1207" s="8"/>
    </row>
    <row r="1208" spans="7:7" customFormat="1" x14ac:dyDescent="0.25">
      <c r="G1208" s="8"/>
    </row>
    <row r="1209" spans="7:7" customFormat="1" x14ac:dyDescent="0.25">
      <c r="G1209" s="8"/>
    </row>
    <row r="1210" spans="7:7" customFormat="1" x14ac:dyDescent="0.25">
      <c r="G1210" s="8"/>
    </row>
    <row r="1211" spans="7:7" customFormat="1" x14ac:dyDescent="0.25">
      <c r="G1211" s="8"/>
    </row>
    <row r="1212" spans="7:7" customFormat="1" x14ac:dyDescent="0.25">
      <c r="G1212" s="8"/>
    </row>
    <row r="1213" spans="7:7" customFormat="1" x14ac:dyDescent="0.25">
      <c r="G1213" s="8"/>
    </row>
    <row r="1214" spans="7:7" customFormat="1" x14ac:dyDescent="0.25">
      <c r="G1214" s="8"/>
    </row>
    <row r="1215" spans="7:7" customFormat="1" x14ac:dyDescent="0.25">
      <c r="G1215" s="8"/>
    </row>
    <row r="1216" spans="7:7" customFormat="1" x14ac:dyDescent="0.25">
      <c r="G1216" s="8"/>
    </row>
    <row r="1217" spans="7:7" customFormat="1" x14ac:dyDescent="0.25">
      <c r="G1217" s="8"/>
    </row>
    <row r="1218" spans="7:7" customFormat="1" x14ac:dyDescent="0.25">
      <c r="G1218" s="8"/>
    </row>
    <row r="1219" spans="7:7" customFormat="1" x14ac:dyDescent="0.25">
      <c r="G1219" s="8"/>
    </row>
    <row r="1220" spans="7:7" customFormat="1" x14ac:dyDescent="0.25">
      <c r="G1220" s="8"/>
    </row>
    <row r="1221" spans="7:7" customFormat="1" x14ac:dyDescent="0.25">
      <c r="G1221" s="8"/>
    </row>
    <row r="1222" spans="7:7" customFormat="1" x14ac:dyDescent="0.25">
      <c r="G1222" s="8"/>
    </row>
    <row r="1223" spans="7:7" customFormat="1" x14ac:dyDescent="0.25">
      <c r="G1223" s="8"/>
    </row>
    <row r="1224" spans="7:7" customFormat="1" x14ac:dyDescent="0.25">
      <c r="G1224" s="8"/>
    </row>
    <row r="1225" spans="7:7" customFormat="1" x14ac:dyDescent="0.25">
      <c r="G1225" s="8"/>
    </row>
    <row r="1226" spans="7:7" customFormat="1" x14ac:dyDescent="0.25">
      <c r="G1226" s="8"/>
    </row>
    <row r="1227" spans="7:7" customFormat="1" x14ac:dyDescent="0.25">
      <c r="G1227" s="8"/>
    </row>
    <row r="1228" spans="7:7" customFormat="1" x14ac:dyDescent="0.25">
      <c r="G1228" s="8"/>
    </row>
    <row r="1229" spans="7:7" customFormat="1" x14ac:dyDescent="0.25">
      <c r="G1229" s="8"/>
    </row>
    <row r="1230" spans="7:7" customFormat="1" x14ac:dyDescent="0.25">
      <c r="G1230" s="8"/>
    </row>
    <row r="1231" spans="7:7" customFormat="1" x14ac:dyDescent="0.25">
      <c r="G1231" s="8"/>
    </row>
    <row r="1232" spans="7:7" customFormat="1" x14ac:dyDescent="0.25">
      <c r="G1232" s="8"/>
    </row>
    <row r="1233" spans="7:7" customFormat="1" x14ac:dyDescent="0.25">
      <c r="G1233" s="8"/>
    </row>
    <row r="1234" spans="7:7" customFormat="1" x14ac:dyDescent="0.25">
      <c r="G1234" s="8"/>
    </row>
    <row r="1235" spans="7:7" customFormat="1" x14ac:dyDescent="0.25">
      <c r="G1235" s="8"/>
    </row>
  </sheetData>
  <dataValidations count="1">
    <dataValidation type="whole" operator="greaterThan" allowBlank="1" showInputMessage="1" showErrorMessage="1" errorTitle="DATO ERRADO" error="El valor debe ser diferente de cero" sqref="G1 G214:G1048576 H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0"/>
  <sheetViews>
    <sheetView workbookViewId="0">
      <selection activeCell="A3" sqref="A3:C10"/>
    </sheetView>
  </sheetViews>
  <sheetFormatPr baseColWidth="10" defaultRowHeight="15" x14ac:dyDescent="0.25"/>
  <cols>
    <col min="1" max="1" width="29.5703125" bestFit="1" customWidth="1"/>
    <col min="2" max="2" width="13.7109375" customWidth="1"/>
    <col min="3" max="3" width="19.28515625" customWidth="1"/>
  </cols>
  <sheetData>
    <row r="3" spans="1:3" x14ac:dyDescent="0.25">
      <c r="A3" s="62" t="s">
        <v>528</v>
      </c>
      <c r="B3" t="s">
        <v>529</v>
      </c>
      <c r="C3" t="s">
        <v>530</v>
      </c>
    </row>
    <row r="4" spans="1:3" x14ac:dyDescent="0.25">
      <c r="A4" s="63" t="s">
        <v>463</v>
      </c>
      <c r="B4" s="64">
        <v>1</v>
      </c>
      <c r="C4" s="65">
        <v>189366</v>
      </c>
    </row>
    <row r="5" spans="1:3" x14ac:dyDescent="0.25">
      <c r="A5" s="63" t="s">
        <v>486</v>
      </c>
      <c r="B5" s="64">
        <v>65</v>
      </c>
      <c r="C5" s="65">
        <v>10857696</v>
      </c>
    </row>
    <row r="6" spans="1:3" x14ac:dyDescent="0.25">
      <c r="A6" s="63" t="s">
        <v>464</v>
      </c>
      <c r="B6" s="64">
        <v>19</v>
      </c>
      <c r="C6" s="65">
        <v>35815830</v>
      </c>
    </row>
    <row r="7" spans="1:3" x14ac:dyDescent="0.25">
      <c r="A7" s="63" t="s">
        <v>461</v>
      </c>
      <c r="B7" s="64">
        <v>56</v>
      </c>
      <c r="C7" s="65">
        <v>6013618</v>
      </c>
    </row>
    <row r="8" spans="1:3" x14ac:dyDescent="0.25">
      <c r="A8" s="63" t="s">
        <v>459</v>
      </c>
      <c r="B8" s="64">
        <v>73</v>
      </c>
      <c r="C8" s="65">
        <v>18579053</v>
      </c>
    </row>
    <row r="9" spans="1:3" x14ac:dyDescent="0.25">
      <c r="A9" s="63" t="s">
        <v>460</v>
      </c>
      <c r="B9" s="64">
        <v>1</v>
      </c>
      <c r="C9" s="65">
        <v>3161130</v>
      </c>
    </row>
    <row r="10" spans="1:3" x14ac:dyDescent="0.25">
      <c r="A10" s="63" t="s">
        <v>527</v>
      </c>
      <c r="B10" s="64">
        <v>215</v>
      </c>
      <c r="C10" s="65">
        <v>74616693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7"/>
  <sheetViews>
    <sheetView topLeftCell="C2" workbookViewId="0">
      <selection activeCell="A2" sqref="A2:S217"/>
    </sheetView>
  </sheetViews>
  <sheetFormatPr baseColWidth="10" defaultRowHeight="15" x14ac:dyDescent="0.25"/>
  <cols>
    <col min="2" max="2" width="45.42578125" customWidth="1"/>
    <col min="5" max="5" width="13.85546875" customWidth="1"/>
    <col min="6" max="6" width="22.7109375" customWidth="1"/>
    <col min="12" max="12" width="25" customWidth="1"/>
    <col min="13" max="13" width="13.28515625" customWidth="1"/>
    <col min="14" max="14" width="12.85546875" customWidth="1"/>
    <col min="15" max="15" width="15.85546875" customWidth="1"/>
    <col min="16" max="16" width="12.140625" customWidth="1"/>
    <col min="17" max="17" width="15.7109375" customWidth="1"/>
    <col min="19" max="19" width="11.7109375" customWidth="1"/>
  </cols>
  <sheetData>
    <row r="1" spans="1:19" x14ac:dyDescent="0.25">
      <c r="I1" s="15">
        <f>SUBTOTAL(9,I3:I217)</f>
        <v>84903842</v>
      </c>
      <c r="J1" s="15">
        <f>SUBTOTAL(9,J3:J217)</f>
        <v>74616693</v>
      </c>
      <c r="K1" s="15"/>
      <c r="R1" s="15">
        <f>SUBTOTAL(9,R3:R217)</f>
        <v>6243499</v>
      </c>
    </row>
    <row r="2" spans="1:19" s="12" customFormat="1" ht="45" x14ac:dyDescent="0.25">
      <c r="A2" s="11" t="s">
        <v>5</v>
      </c>
      <c r="B2" s="11" t="s">
        <v>7</v>
      </c>
      <c r="C2" s="11" t="s">
        <v>0</v>
      </c>
      <c r="D2" s="11" t="s">
        <v>12</v>
      </c>
      <c r="E2" s="14" t="s">
        <v>19</v>
      </c>
      <c r="F2" s="14" t="s">
        <v>235</v>
      </c>
      <c r="G2" s="11" t="s">
        <v>1</v>
      </c>
      <c r="H2" s="11" t="s">
        <v>2</v>
      </c>
      <c r="I2" s="11" t="s">
        <v>3</v>
      </c>
      <c r="J2" s="14" t="s">
        <v>4</v>
      </c>
      <c r="K2" s="18" t="s">
        <v>462</v>
      </c>
      <c r="L2" s="14" t="s">
        <v>452</v>
      </c>
      <c r="M2" s="17" t="s">
        <v>453</v>
      </c>
      <c r="N2" s="17" t="s">
        <v>451</v>
      </c>
      <c r="O2" s="14" t="s">
        <v>487</v>
      </c>
      <c r="P2" s="14" t="s">
        <v>488</v>
      </c>
      <c r="Q2" s="14" t="s">
        <v>489</v>
      </c>
      <c r="R2" s="17" t="s">
        <v>490</v>
      </c>
      <c r="S2" s="17" t="s">
        <v>491</v>
      </c>
    </row>
    <row r="3" spans="1:19" x14ac:dyDescent="0.25">
      <c r="A3" s="1">
        <v>890304155</v>
      </c>
      <c r="B3" s="1" t="s">
        <v>10</v>
      </c>
      <c r="C3" s="1" t="s">
        <v>13</v>
      </c>
      <c r="D3" s="1">
        <v>106230</v>
      </c>
      <c r="E3" s="1" t="s">
        <v>20</v>
      </c>
      <c r="F3" s="1" t="s">
        <v>236</v>
      </c>
      <c r="G3" s="16">
        <v>40414</v>
      </c>
      <c r="H3" s="1"/>
      <c r="I3" s="13">
        <v>352248</v>
      </c>
      <c r="J3" s="13">
        <v>-27511</v>
      </c>
      <c r="K3" s="13" t="e">
        <v>#N/A</v>
      </c>
      <c r="L3" s="1" t="s">
        <v>459</v>
      </c>
      <c r="M3" s="1"/>
      <c r="N3" s="1"/>
      <c r="O3" s="1"/>
      <c r="P3" s="13">
        <v>0</v>
      </c>
      <c r="Q3" s="1"/>
      <c r="R3" s="13">
        <v>0</v>
      </c>
      <c r="S3" s="1"/>
    </row>
    <row r="4" spans="1:19" x14ac:dyDescent="0.25">
      <c r="A4" s="1">
        <v>890304155</v>
      </c>
      <c r="B4" s="1" t="s">
        <v>10</v>
      </c>
      <c r="C4" s="1" t="s">
        <v>13</v>
      </c>
      <c r="D4" s="1">
        <v>277</v>
      </c>
      <c r="E4" s="1" t="s">
        <v>21</v>
      </c>
      <c r="F4" s="1" t="s">
        <v>237</v>
      </c>
      <c r="G4" s="16">
        <v>40451</v>
      </c>
      <c r="H4" s="1"/>
      <c r="I4" s="13">
        <v>609420</v>
      </c>
      <c r="J4" s="13">
        <v>609420</v>
      </c>
      <c r="K4" s="13" t="e">
        <v>#N/A</v>
      </c>
      <c r="L4" s="1" t="s">
        <v>459</v>
      </c>
      <c r="M4" s="1"/>
      <c r="N4" s="1"/>
      <c r="O4" s="1"/>
      <c r="P4" s="13">
        <v>0</v>
      </c>
      <c r="Q4" s="1"/>
      <c r="R4" s="13">
        <v>0</v>
      </c>
      <c r="S4" s="1"/>
    </row>
    <row r="5" spans="1:19" x14ac:dyDescent="0.25">
      <c r="A5" s="1">
        <v>890304155</v>
      </c>
      <c r="B5" s="1" t="s">
        <v>10</v>
      </c>
      <c r="C5" s="1" t="s">
        <v>13</v>
      </c>
      <c r="D5" s="1">
        <v>527</v>
      </c>
      <c r="E5" s="1" t="s">
        <v>22</v>
      </c>
      <c r="F5" s="1" t="s">
        <v>238</v>
      </c>
      <c r="G5" s="16">
        <v>40451</v>
      </c>
      <c r="H5" s="1"/>
      <c r="I5" s="13">
        <v>603604</v>
      </c>
      <c r="J5" s="13">
        <v>341700</v>
      </c>
      <c r="K5" s="13" t="e">
        <v>#N/A</v>
      </c>
      <c r="L5" s="1" t="s">
        <v>459</v>
      </c>
      <c r="M5" s="1"/>
      <c r="N5" s="1"/>
      <c r="O5" s="1"/>
      <c r="P5" s="13">
        <v>0</v>
      </c>
      <c r="Q5" s="1"/>
      <c r="R5" s="13">
        <v>0</v>
      </c>
      <c r="S5" s="1"/>
    </row>
    <row r="6" spans="1:19" x14ac:dyDescent="0.25">
      <c r="A6" s="1">
        <v>890304155</v>
      </c>
      <c r="B6" s="1" t="s">
        <v>10</v>
      </c>
      <c r="C6" s="1" t="s">
        <v>13</v>
      </c>
      <c r="D6" s="1">
        <v>119405</v>
      </c>
      <c r="E6" s="1" t="s">
        <v>23</v>
      </c>
      <c r="F6" s="1" t="s">
        <v>239</v>
      </c>
      <c r="G6" s="16">
        <v>40532</v>
      </c>
      <c r="H6" s="1"/>
      <c r="I6" s="13">
        <v>189366</v>
      </c>
      <c r="J6" s="13">
        <v>189366</v>
      </c>
      <c r="K6" s="13" t="s">
        <v>463</v>
      </c>
      <c r="L6" s="13" t="s">
        <v>463</v>
      </c>
      <c r="M6" s="1" t="s">
        <v>454</v>
      </c>
      <c r="N6" s="1" t="s">
        <v>458</v>
      </c>
      <c r="O6" s="1"/>
      <c r="P6" s="13">
        <v>0</v>
      </c>
      <c r="Q6" s="1"/>
      <c r="R6" s="13">
        <v>0</v>
      </c>
      <c r="S6" s="1"/>
    </row>
    <row r="7" spans="1:19" x14ac:dyDescent="0.25">
      <c r="A7" s="1">
        <v>890304155</v>
      </c>
      <c r="B7" s="1" t="s">
        <v>10</v>
      </c>
      <c r="C7" s="1" t="s">
        <v>13</v>
      </c>
      <c r="D7" s="1">
        <v>799</v>
      </c>
      <c r="E7" s="1" t="s">
        <v>24</v>
      </c>
      <c r="F7" s="1" t="s">
        <v>240</v>
      </c>
      <c r="G7" s="16">
        <v>40633</v>
      </c>
      <c r="H7" s="1"/>
      <c r="I7" s="13">
        <v>238800</v>
      </c>
      <c r="J7" s="13">
        <v>179100</v>
      </c>
      <c r="K7" s="13" t="e">
        <v>#N/A</v>
      </c>
      <c r="L7" s="1" t="s">
        <v>459</v>
      </c>
      <c r="M7" s="1"/>
      <c r="N7" s="1"/>
      <c r="O7" s="1"/>
      <c r="P7" s="13">
        <v>0</v>
      </c>
      <c r="Q7" s="1"/>
      <c r="R7" s="13">
        <v>0</v>
      </c>
      <c r="S7" s="1"/>
    </row>
    <row r="8" spans="1:19" x14ac:dyDescent="0.25">
      <c r="A8" s="1">
        <v>890304155</v>
      </c>
      <c r="B8" s="1" t="s">
        <v>10</v>
      </c>
      <c r="C8" s="1" t="s">
        <v>13</v>
      </c>
      <c r="D8" s="1">
        <v>846</v>
      </c>
      <c r="E8" s="1" t="s">
        <v>25</v>
      </c>
      <c r="F8" s="1" t="s">
        <v>241</v>
      </c>
      <c r="G8" s="16">
        <v>40662</v>
      </c>
      <c r="H8" s="1"/>
      <c r="I8" s="13">
        <v>502400</v>
      </c>
      <c r="J8" s="13">
        <v>502400</v>
      </c>
      <c r="K8" s="13" t="e">
        <v>#N/A</v>
      </c>
      <c r="L8" s="1" t="s">
        <v>459</v>
      </c>
      <c r="M8" s="1"/>
      <c r="N8" s="1"/>
      <c r="O8" s="1"/>
      <c r="P8" s="13">
        <v>0</v>
      </c>
      <c r="Q8" s="1"/>
      <c r="R8" s="13">
        <v>0</v>
      </c>
      <c r="S8" s="1"/>
    </row>
    <row r="9" spans="1:19" x14ac:dyDescent="0.25">
      <c r="A9" s="1">
        <v>890304155</v>
      </c>
      <c r="B9" s="1" t="s">
        <v>10</v>
      </c>
      <c r="C9" s="1" t="s">
        <v>13</v>
      </c>
      <c r="D9" s="1">
        <v>140484</v>
      </c>
      <c r="E9" s="1" t="s">
        <v>26</v>
      </c>
      <c r="F9" s="1" t="s">
        <v>242</v>
      </c>
      <c r="G9" s="16">
        <v>40679</v>
      </c>
      <c r="H9" s="1"/>
      <c r="I9" s="13">
        <v>2819585</v>
      </c>
      <c r="J9" s="13">
        <v>2819585</v>
      </c>
      <c r="K9" s="13" t="s">
        <v>464</v>
      </c>
      <c r="L9" s="13" t="s">
        <v>464</v>
      </c>
      <c r="M9" s="1" t="s">
        <v>454</v>
      </c>
      <c r="N9" s="1" t="s">
        <v>458</v>
      </c>
      <c r="O9" s="1"/>
      <c r="P9" s="13">
        <v>0</v>
      </c>
      <c r="Q9" s="1"/>
      <c r="R9" s="13">
        <v>0</v>
      </c>
      <c r="S9" s="1"/>
    </row>
    <row r="10" spans="1:19" x14ac:dyDescent="0.25">
      <c r="A10" s="1">
        <v>890304155</v>
      </c>
      <c r="B10" s="1" t="s">
        <v>10</v>
      </c>
      <c r="C10" s="1" t="s">
        <v>13</v>
      </c>
      <c r="D10" s="1">
        <v>151350</v>
      </c>
      <c r="E10" s="1" t="s">
        <v>27</v>
      </c>
      <c r="F10" s="1" t="s">
        <v>243</v>
      </c>
      <c r="G10" s="16">
        <v>40786</v>
      </c>
      <c r="H10" s="1"/>
      <c r="I10" s="13">
        <v>28800</v>
      </c>
      <c r="J10" s="13">
        <v>28800</v>
      </c>
      <c r="K10" s="13" t="e">
        <v>#N/A</v>
      </c>
      <c r="L10" s="1" t="s">
        <v>459</v>
      </c>
      <c r="M10" s="1"/>
      <c r="N10" s="1"/>
      <c r="O10" s="1"/>
      <c r="P10" s="13">
        <v>0</v>
      </c>
      <c r="Q10" s="1"/>
      <c r="R10" s="13">
        <v>0</v>
      </c>
      <c r="S10" s="1"/>
    </row>
    <row r="11" spans="1:19" x14ac:dyDescent="0.25">
      <c r="A11" s="1">
        <v>890304155</v>
      </c>
      <c r="B11" s="1" t="s">
        <v>10</v>
      </c>
      <c r="C11" s="1" t="s">
        <v>13</v>
      </c>
      <c r="D11" s="1">
        <v>154033</v>
      </c>
      <c r="E11" s="1" t="s">
        <v>28</v>
      </c>
      <c r="F11" s="1" t="s">
        <v>244</v>
      </c>
      <c r="G11" s="16">
        <v>40786</v>
      </c>
      <c r="H11" s="1"/>
      <c r="I11" s="13">
        <v>6118196</v>
      </c>
      <c r="J11" s="13">
        <v>6118196</v>
      </c>
      <c r="K11" s="13" t="s">
        <v>464</v>
      </c>
      <c r="L11" s="13" t="s">
        <v>464</v>
      </c>
      <c r="M11" s="1" t="s">
        <v>454</v>
      </c>
      <c r="N11" s="1" t="s">
        <v>458</v>
      </c>
      <c r="O11" s="1"/>
      <c r="P11" s="13">
        <v>0</v>
      </c>
      <c r="Q11" s="1"/>
      <c r="R11" s="13">
        <v>0</v>
      </c>
      <c r="S11" s="1"/>
    </row>
    <row r="12" spans="1:19" x14ac:dyDescent="0.25">
      <c r="A12" s="1">
        <v>890304155</v>
      </c>
      <c r="B12" s="1" t="s">
        <v>10</v>
      </c>
      <c r="C12" s="1" t="s">
        <v>13</v>
      </c>
      <c r="D12" s="1">
        <v>164500</v>
      </c>
      <c r="E12" s="1" t="s">
        <v>29</v>
      </c>
      <c r="F12" s="1" t="s">
        <v>245</v>
      </c>
      <c r="G12" s="16">
        <v>40877</v>
      </c>
      <c r="H12" s="1"/>
      <c r="I12" s="13">
        <v>28800</v>
      </c>
      <c r="J12" s="13">
        <v>28800</v>
      </c>
      <c r="K12" s="13" t="e">
        <v>#N/A</v>
      </c>
      <c r="L12" s="1" t="s">
        <v>459</v>
      </c>
      <c r="M12" s="1"/>
      <c r="N12" s="1"/>
      <c r="O12" s="1"/>
      <c r="P12" s="13">
        <v>0</v>
      </c>
      <c r="Q12" s="1"/>
      <c r="R12" s="13">
        <v>0</v>
      </c>
      <c r="S12" s="1"/>
    </row>
    <row r="13" spans="1:19" x14ac:dyDescent="0.25">
      <c r="A13" s="1">
        <v>890304155</v>
      </c>
      <c r="B13" s="1" t="s">
        <v>10</v>
      </c>
      <c r="C13" s="1" t="s">
        <v>13</v>
      </c>
      <c r="D13" s="1">
        <v>1521</v>
      </c>
      <c r="E13" s="1" t="s">
        <v>30</v>
      </c>
      <c r="F13" s="1" t="s">
        <v>246</v>
      </c>
      <c r="G13" s="16">
        <v>41009</v>
      </c>
      <c r="H13" s="1"/>
      <c r="I13" s="13">
        <v>2179352</v>
      </c>
      <c r="J13" s="13">
        <v>2179352</v>
      </c>
      <c r="K13" s="13" t="e">
        <v>#N/A</v>
      </c>
      <c r="L13" s="1" t="s">
        <v>459</v>
      </c>
      <c r="M13" s="1"/>
      <c r="N13" s="1"/>
      <c r="O13" s="1"/>
      <c r="P13" s="13">
        <v>0</v>
      </c>
      <c r="Q13" s="1"/>
      <c r="R13" s="13">
        <v>0</v>
      </c>
      <c r="S13" s="1"/>
    </row>
    <row r="14" spans="1:19" x14ac:dyDescent="0.25">
      <c r="A14" s="1">
        <v>890304155</v>
      </c>
      <c r="B14" s="1" t="s">
        <v>10</v>
      </c>
      <c r="C14" s="1" t="s">
        <v>13</v>
      </c>
      <c r="D14" s="1">
        <v>183550</v>
      </c>
      <c r="E14" s="1" t="s">
        <v>31</v>
      </c>
      <c r="F14" s="1" t="s">
        <v>247</v>
      </c>
      <c r="G14" s="16">
        <v>41100</v>
      </c>
      <c r="H14" s="1"/>
      <c r="I14" s="13">
        <v>5776968</v>
      </c>
      <c r="J14" s="13">
        <v>5776968</v>
      </c>
      <c r="K14" s="13" t="e">
        <v>#N/A</v>
      </c>
      <c r="L14" s="1" t="s">
        <v>459</v>
      </c>
      <c r="M14" s="1"/>
      <c r="N14" s="1"/>
      <c r="O14" s="1"/>
      <c r="P14" s="13">
        <v>0</v>
      </c>
      <c r="Q14" s="1"/>
      <c r="R14" s="13">
        <v>0</v>
      </c>
      <c r="S14" s="1"/>
    </row>
    <row r="15" spans="1:19" x14ac:dyDescent="0.25">
      <c r="A15" s="1">
        <v>890304155</v>
      </c>
      <c r="B15" s="1" t="s">
        <v>10</v>
      </c>
      <c r="C15" s="1" t="s">
        <v>13</v>
      </c>
      <c r="D15" s="1">
        <v>206182</v>
      </c>
      <c r="E15" s="1" t="s">
        <v>32</v>
      </c>
      <c r="F15" s="1" t="s">
        <v>248</v>
      </c>
      <c r="G15" s="16">
        <v>41255</v>
      </c>
      <c r="H15" s="1"/>
      <c r="I15" s="13">
        <v>32700</v>
      </c>
      <c r="J15" s="13">
        <v>32700</v>
      </c>
      <c r="K15" s="13" t="s">
        <v>464</v>
      </c>
      <c r="L15" s="13" t="s">
        <v>464</v>
      </c>
      <c r="M15" s="1" t="s">
        <v>454</v>
      </c>
      <c r="N15" s="1" t="s">
        <v>458</v>
      </c>
      <c r="O15" s="1"/>
      <c r="P15" s="13">
        <v>0</v>
      </c>
      <c r="Q15" s="1"/>
      <c r="R15" s="13">
        <v>0</v>
      </c>
      <c r="S15" s="1"/>
    </row>
    <row r="16" spans="1:19" x14ac:dyDescent="0.25">
      <c r="A16" s="1">
        <v>890304155</v>
      </c>
      <c r="B16" s="1" t="s">
        <v>10</v>
      </c>
      <c r="C16" s="1" t="s">
        <v>13</v>
      </c>
      <c r="D16" s="1">
        <v>213248</v>
      </c>
      <c r="E16" s="1" t="s">
        <v>33</v>
      </c>
      <c r="F16" s="1" t="s">
        <v>249</v>
      </c>
      <c r="G16" s="16">
        <v>41341</v>
      </c>
      <c r="H16" s="1"/>
      <c r="I16" s="13">
        <v>5169890</v>
      </c>
      <c r="J16" s="13">
        <v>5169890</v>
      </c>
      <c r="K16" s="13" t="s">
        <v>464</v>
      </c>
      <c r="L16" s="13" t="s">
        <v>464</v>
      </c>
      <c r="M16" s="1" t="s">
        <v>454</v>
      </c>
      <c r="N16" s="1" t="s">
        <v>458</v>
      </c>
      <c r="O16" s="1"/>
      <c r="P16" s="13">
        <v>0</v>
      </c>
      <c r="Q16" s="1"/>
      <c r="R16" s="13">
        <v>0</v>
      </c>
      <c r="S16" s="1"/>
    </row>
    <row r="17" spans="1:19" x14ac:dyDescent="0.25">
      <c r="A17" s="1">
        <v>890304155</v>
      </c>
      <c r="B17" s="1" t="s">
        <v>10</v>
      </c>
      <c r="C17" s="1" t="s">
        <v>13</v>
      </c>
      <c r="D17" s="1">
        <v>213592</v>
      </c>
      <c r="E17" s="1" t="s">
        <v>34</v>
      </c>
      <c r="F17" s="1" t="s">
        <v>250</v>
      </c>
      <c r="G17" s="16">
        <v>41341</v>
      </c>
      <c r="H17" s="1"/>
      <c r="I17" s="13">
        <v>2182410</v>
      </c>
      <c r="J17" s="13">
        <v>2182410</v>
      </c>
      <c r="K17" s="13" t="s">
        <v>464</v>
      </c>
      <c r="L17" s="13" t="s">
        <v>464</v>
      </c>
      <c r="M17" s="1" t="s">
        <v>454</v>
      </c>
      <c r="N17" s="1" t="s">
        <v>458</v>
      </c>
      <c r="O17" s="1"/>
      <c r="P17" s="13">
        <v>0</v>
      </c>
      <c r="Q17" s="1"/>
      <c r="R17" s="13">
        <v>0</v>
      </c>
      <c r="S17" s="1"/>
    </row>
    <row r="18" spans="1:19" x14ac:dyDescent="0.25">
      <c r="A18" s="1">
        <v>890304155</v>
      </c>
      <c r="B18" s="1" t="s">
        <v>10</v>
      </c>
      <c r="C18" s="1" t="s">
        <v>13</v>
      </c>
      <c r="D18" s="1">
        <v>214869</v>
      </c>
      <c r="E18" s="1" t="s">
        <v>35</v>
      </c>
      <c r="F18" s="1" t="s">
        <v>251</v>
      </c>
      <c r="G18" s="16">
        <v>41341</v>
      </c>
      <c r="H18" s="1"/>
      <c r="I18" s="13">
        <v>4697675</v>
      </c>
      <c r="J18" s="13">
        <v>4697675</v>
      </c>
      <c r="K18" s="13" t="s">
        <v>464</v>
      </c>
      <c r="L18" s="13" t="s">
        <v>464</v>
      </c>
      <c r="M18" s="1" t="s">
        <v>454</v>
      </c>
      <c r="N18" s="1" t="s">
        <v>458</v>
      </c>
      <c r="O18" s="1"/>
      <c r="P18" s="13">
        <v>0</v>
      </c>
      <c r="Q18" s="1"/>
      <c r="R18" s="13">
        <v>0</v>
      </c>
      <c r="S18" s="1"/>
    </row>
    <row r="19" spans="1:19" x14ac:dyDescent="0.25">
      <c r="A19" s="1">
        <v>890304155</v>
      </c>
      <c r="B19" s="1" t="s">
        <v>10</v>
      </c>
      <c r="C19" s="1" t="s">
        <v>13</v>
      </c>
      <c r="D19" s="1">
        <v>229405</v>
      </c>
      <c r="E19" s="1" t="s">
        <v>36</v>
      </c>
      <c r="F19" s="1" t="s">
        <v>252</v>
      </c>
      <c r="G19" s="16">
        <v>41495</v>
      </c>
      <c r="H19" s="1"/>
      <c r="I19" s="13">
        <v>2402592</v>
      </c>
      <c r="J19" s="13">
        <v>2402592</v>
      </c>
      <c r="K19" s="13" t="s">
        <v>464</v>
      </c>
      <c r="L19" s="13" t="s">
        <v>464</v>
      </c>
      <c r="M19" s="1" t="s">
        <v>454</v>
      </c>
      <c r="N19" s="1" t="s">
        <v>458</v>
      </c>
      <c r="O19" s="1"/>
      <c r="P19" s="13">
        <v>0</v>
      </c>
      <c r="Q19" s="1"/>
      <c r="R19" s="13">
        <v>0</v>
      </c>
      <c r="S19" s="1"/>
    </row>
    <row r="20" spans="1:19" x14ac:dyDescent="0.25">
      <c r="A20" s="1">
        <v>890304155</v>
      </c>
      <c r="B20" s="1" t="s">
        <v>10</v>
      </c>
      <c r="C20" s="1" t="s">
        <v>13</v>
      </c>
      <c r="D20" s="1">
        <v>229844</v>
      </c>
      <c r="E20" s="1" t="s">
        <v>37</v>
      </c>
      <c r="F20" s="1" t="s">
        <v>253</v>
      </c>
      <c r="G20" s="16">
        <v>41495</v>
      </c>
      <c r="H20" s="1"/>
      <c r="I20" s="13">
        <v>6141067</v>
      </c>
      <c r="J20" s="13">
        <v>6141067</v>
      </c>
      <c r="K20" s="13" t="s">
        <v>464</v>
      </c>
      <c r="L20" s="13" t="s">
        <v>464</v>
      </c>
      <c r="M20" s="1" t="s">
        <v>454</v>
      </c>
      <c r="N20" s="1" t="s">
        <v>458</v>
      </c>
      <c r="O20" s="1"/>
      <c r="P20" s="13">
        <v>0</v>
      </c>
      <c r="Q20" s="1"/>
      <c r="R20" s="13">
        <v>0</v>
      </c>
      <c r="S20" s="1"/>
    </row>
    <row r="21" spans="1:19" x14ac:dyDescent="0.25">
      <c r="A21" s="1">
        <v>890304155</v>
      </c>
      <c r="B21" s="1" t="s">
        <v>10</v>
      </c>
      <c r="C21" s="1" t="s">
        <v>13</v>
      </c>
      <c r="D21" s="1">
        <v>232729</v>
      </c>
      <c r="E21" s="1" t="s">
        <v>38</v>
      </c>
      <c r="F21" s="1" t="s">
        <v>254</v>
      </c>
      <c r="G21" s="16">
        <v>41495</v>
      </c>
      <c r="H21" s="1"/>
      <c r="I21" s="13">
        <v>100334</v>
      </c>
      <c r="J21" s="13">
        <v>94537</v>
      </c>
      <c r="K21" s="13" t="s">
        <v>464</v>
      </c>
      <c r="L21" s="13" t="s">
        <v>464</v>
      </c>
      <c r="M21" s="1" t="s">
        <v>454</v>
      </c>
      <c r="N21" s="1" t="s">
        <v>458</v>
      </c>
      <c r="O21" s="1"/>
      <c r="P21" s="13">
        <v>0</v>
      </c>
      <c r="Q21" s="1"/>
      <c r="R21" s="13">
        <v>0</v>
      </c>
      <c r="S21" s="1"/>
    </row>
    <row r="22" spans="1:19" x14ac:dyDescent="0.25">
      <c r="A22" s="1">
        <v>890304155</v>
      </c>
      <c r="B22" s="1" t="s">
        <v>10</v>
      </c>
      <c r="C22" s="1" t="s">
        <v>13</v>
      </c>
      <c r="D22" s="1">
        <v>236020</v>
      </c>
      <c r="E22" s="1" t="s">
        <v>39</v>
      </c>
      <c r="F22" s="1" t="s">
        <v>255</v>
      </c>
      <c r="G22" s="16">
        <v>41527</v>
      </c>
      <c r="H22" s="1"/>
      <c r="I22" s="13">
        <v>62100</v>
      </c>
      <c r="J22" s="13">
        <v>62100</v>
      </c>
      <c r="K22" s="13" t="s">
        <v>464</v>
      </c>
      <c r="L22" s="13" t="s">
        <v>464</v>
      </c>
      <c r="M22" s="1" t="s">
        <v>454</v>
      </c>
      <c r="N22" s="1" t="s">
        <v>458</v>
      </c>
      <c r="O22" s="1"/>
      <c r="P22" s="13">
        <v>0</v>
      </c>
      <c r="Q22" s="1"/>
      <c r="R22" s="13">
        <v>0</v>
      </c>
      <c r="S22" s="1"/>
    </row>
    <row r="23" spans="1:19" x14ac:dyDescent="0.25">
      <c r="A23" s="1">
        <v>890304155</v>
      </c>
      <c r="B23" s="1" t="s">
        <v>10</v>
      </c>
      <c r="C23" s="1" t="s">
        <v>13</v>
      </c>
      <c r="D23" s="1">
        <v>246042</v>
      </c>
      <c r="E23" s="1" t="s">
        <v>40</v>
      </c>
      <c r="F23" s="1" t="s">
        <v>256</v>
      </c>
      <c r="G23" s="16">
        <v>41618</v>
      </c>
      <c r="H23" s="1"/>
      <c r="I23" s="13">
        <v>169200</v>
      </c>
      <c r="J23" s="13">
        <v>169200</v>
      </c>
      <c r="K23" s="13" t="s">
        <v>464</v>
      </c>
      <c r="L23" s="13" t="s">
        <v>464</v>
      </c>
      <c r="M23" s="1" t="s">
        <v>454</v>
      </c>
      <c r="N23" s="1" t="s">
        <v>458</v>
      </c>
      <c r="O23" s="1"/>
      <c r="P23" s="13">
        <v>0</v>
      </c>
      <c r="Q23" s="1"/>
      <c r="R23" s="13">
        <v>0</v>
      </c>
      <c r="S23" s="1"/>
    </row>
    <row r="24" spans="1:19" x14ac:dyDescent="0.25">
      <c r="A24" s="1">
        <v>890304155</v>
      </c>
      <c r="B24" s="1" t="s">
        <v>10</v>
      </c>
      <c r="C24" s="1" t="s">
        <v>13</v>
      </c>
      <c r="D24" s="1">
        <v>246475</v>
      </c>
      <c r="E24" s="1" t="s">
        <v>41</v>
      </c>
      <c r="F24" s="1" t="s">
        <v>257</v>
      </c>
      <c r="G24" s="16">
        <v>41618</v>
      </c>
      <c r="H24" s="1"/>
      <c r="I24" s="13">
        <v>572603</v>
      </c>
      <c r="J24" s="13">
        <v>572603</v>
      </c>
      <c r="K24" s="13" t="s">
        <v>464</v>
      </c>
      <c r="L24" s="13" t="s">
        <v>464</v>
      </c>
      <c r="M24" s="1" t="s">
        <v>454</v>
      </c>
      <c r="N24" s="1" t="s">
        <v>458</v>
      </c>
      <c r="O24" s="1"/>
      <c r="P24" s="13">
        <v>0</v>
      </c>
      <c r="Q24" s="1"/>
      <c r="R24" s="13">
        <v>0</v>
      </c>
      <c r="S24" s="1"/>
    </row>
    <row r="25" spans="1:19" x14ac:dyDescent="0.25">
      <c r="A25" s="1">
        <v>890304155</v>
      </c>
      <c r="B25" s="1" t="s">
        <v>10</v>
      </c>
      <c r="C25" s="1" t="s">
        <v>13</v>
      </c>
      <c r="D25" s="1">
        <v>250921</v>
      </c>
      <c r="E25" s="1" t="s">
        <v>42</v>
      </c>
      <c r="F25" s="1" t="s">
        <v>258</v>
      </c>
      <c r="G25" s="16">
        <v>41648</v>
      </c>
      <c r="H25" s="1"/>
      <c r="I25" s="13">
        <v>67320</v>
      </c>
      <c r="J25" s="13">
        <v>67320</v>
      </c>
      <c r="K25" s="13" t="s">
        <v>464</v>
      </c>
      <c r="L25" s="13" t="s">
        <v>464</v>
      </c>
      <c r="M25" s="1" t="s">
        <v>454</v>
      </c>
      <c r="N25" s="1" t="s">
        <v>458</v>
      </c>
      <c r="O25" s="1"/>
      <c r="P25" s="13">
        <v>0</v>
      </c>
      <c r="Q25" s="1"/>
      <c r="R25" s="13">
        <v>0</v>
      </c>
      <c r="S25" s="1"/>
    </row>
    <row r="26" spans="1:19" x14ac:dyDescent="0.25">
      <c r="A26" s="1">
        <v>890304155</v>
      </c>
      <c r="B26" s="1" t="s">
        <v>10</v>
      </c>
      <c r="C26" s="1" t="s">
        <v>13</v>
      </c>
      <c r="D26" s="1">
        <v>207412</v>
      </c>
      <c r="E26" s="1" t="s">
        <v>43</v>
      </c>
      <c r="F26" s="1" t="s">
        <v>259</v>
      </c>
      <c r="G26" s="16">
        <v>41912</v>
      </c>
      <c r="H26" s="1"/>
      <c r="I26" s="13">
        <v>161165</v>
      </c>
      <c r="J26" s="13">
        <v>161165</v>
      </c>
      <c r="K26" s="13" t="e">
        <v>#N/A</v>
      </c>
      <c r="L26" s="1" t="s">
        <v>459</v>
      </c>
      <c r="M26" s="1"/>
      <c r="N26" s="1"/>
      <c r="O26" s="1"/>
      <c r="P26" s="13">
        <v>0</v>
      </c>
      <c r="Q26" s="1"/>
      <c r="R26" s="13">
        <v>0</v>
      </c>
      <c r="S26" s="1"/>
    </row>
    <row r="27" spans="1:19" x14ac:dyDescent="0.25">
      <c r="A27" s="1">
        <v>890304155</v>
      </c>
      <c r="B27" s="1" t="s">
        <v>10</v>
      </c>
      <c r="C27" s="1" t="s">
        <v>13</v>
      </c>
      <c r="D27" s="1">
        <v>336578</v>
      </c>
      <c r="E27" s="1" t="s">
        <v>44</v>
      </c>
      <c r="F27" s="1" t="s">
        <v>260</v>
      </c>
      <c r="G27" s="16">
        <v>42354</v>
      </c>
      <c r="H27" s="1"/>
      <c r="I27" s="13">
        <v>42300</v>
      </c>
      <c r="J27" s="13">
        <v>42300</v>
      </c>
      <c r="K27" s="13" t="s">
        <v>464</v>
      </c>
      <c r="L27" s="13" t="s">
        <v>464</v>
      </c>
      <c r="M27" s="1" t="s">
        <v>454</v>
      </c>
      <c r="N27" s="1" t="s">
        <v>458</v>
      </c>
      <c r="O27" s="1"/>
      <c r="P27" s="13">
        <v>0</v>
      </c>
      <c r="Q27" s="1"/>
      <c r="R27" s="13">
        <v>0</v>
      </c>
      <c r="S27" s="1"/>
    </row>
    <row r="28" spans="1:19" x14ac:dyDescent="0.25">
      <c r="A28" s="1">
        <v>890304155</v>
      </c>
      <c r="B28" s="1" t="s">
        <v>10</v>
      </c>
      <c r="C28" s="1" t="s">
        <v>13</v>
      </c>
      <c r="D28" s="1">
        <v>337147</v>
      </c>
      <c r="E28" s="1" t="s">
        <v>45</v>
      </c>
      <c r="F28" s="1" t="s">
        <v>261</v>
      </c>
      <c r="G28" s="16">
        <v>42354</v>
      </c>
      <c r="H28" s="1"/>
      <c r="I28" s="13">
        <v>42300</v>
      </c>
      <c r="J28" s="13">
        <v>42300</v>
      </c>
      <c r="K28" s="13" t="s">
        <v>464</v>
      </c>
      <c r="L28" s="13" t="s">
        <v>464</v>
      </c>
      <c r="M28" s="1" t="s">
        <v>454</v>
      </c>
      <c r="N28" s="1" t="s">
        <v>458</v>
      </c>
      <c r="O28" s="1"/>
      <c r="P28" s="13">
        <v>0</v>
      </c>
      <c r="Q28" s="1"/>
      <c r="R28" s="13">
        <v>0</v>
      </c>
      <c r="S28" s="1"/>
    </row>
    <row r="29" spans="1:19" x14ac:dyDescent="0.25">
      <c r="A29" s="1">
        <v>890304155</v>
      </c>
      <c r="B29" s="1" t="s">
        <v>10</v>
      </c>
      <c r="C29" s="1" t="s">
        <v>13</v>
      </c>
      <c r="D29" s="1">
        <v>338540</v>
      </c>
      <c r="E29" s="1" t="s">
        <v>46</v>
      </c>
      <c r="F29" s="1" t="s">
        <v>262</v>
      </c>
      <c r="G29" s="16">
        <v>42354</v>
      </c>
      <c r="H29" s="1"/>
      <c r="I29" s="13">
        <v>53705</v>
      </c>
      <c r="J29" s="13">
        <v>53705</v>
      </c>
      <c r="K29" s="13" t="s">
        <v>464</v>
      </c>
      <c r="L29" s="13" t="s">
        <v>464</v>
      </c>
      <c r="M29" s="1" t="s">
        <v>454</v>
      </c>
      <c r="N29" s="1" t="s">
        <v>458</v>
      </c>
      <c r="O29" s="1"/>
      <c r="P29" s="13">
        <v>0</v>
      </c>
      <c r="Q29" s="1"/>
      <c r="R29" s="13">
        <v>0</v>
      </c>
      <c r="S29" s="1"/>
    </row>
    <row r="30" spans="1:19" x14ac:dyDescent="0.25">
      <c r="A30" s="1">
        <v>890304155</v>
      </c>
      <c r="B30" s="1" t="s">
        <v>10</v>
      </c>
      <c r="C30" s="1" t="s">
        <v>13</v>
      </c>
      <c r="D30" s="1">
        <v>391359</v>
      </c>
      <c r="E30" s="1" t="s">
        <v>47</v>
      </c>
      <c r="F30" s="1" t="s">
        <v>263</v>
      </c>
      <c r="G30" s="16">
        <v>42586</v>
      </c>
      <c r="H30" s="1"/>
      <c r="I30" s="13">
        <v>37000</v>
      </c>
      <c r="J30" s="13">
        <v>37000</v>
      </c>
      <c r="K30" s="13" t="s">
        <v>464</v>
      </c>
      <c r="L30" s="13" t="s">
        <v>464</v>
      </c>
      <c r="M30" s="1" t="s">
        <v>454</v>
      </c>
      <c r="N30" s="1" t="s">
        <v>458</v>
      </c>
      <c r="O30" s="1"/>
      <c r="P30" s="13">
        <v>0</v>
      </c>
      <c r="Q30" s="1"/>
      <c r="R30" s="13">
        <v>0</v>
      </c>
      <c r="S30" s="1"/>
    </row>
    <row r="31" spans="1:19" x14ac:dyDescent="0.25">
      <c r="A31" s="1">
        <v>890304155</v>
      </c>
      <c r="B31" s="1" t="s">
        <v>10</v>
      </c>
      <c r="C31" s="1" t="s">
        <v>13</v>
      </c>
      <c r="D31" s="1">
        <v>444246</v>
      </c>
      <c r="E31" s="1" t="s">
        <v>48</v>
      </c>
      <c r="F31" s="1" t="s">
        <v>264</v>
      </c>
      <c r="G31" s="16">
        <v>42850</v>
      </c>
      <c r="H31" s="1"/>
      <c r="I31" s="13">
        <v>11968839</v>
      </c>
      <c r="J31" s="13">
        <v>2388850</v>
      </c>
      <c r="K31" s="13" t="s">
        <v>464</v>
      </c>
      <c r="L31" s="13" t="s">
        <v>464</v>
      </c>
      <c r="M31" s="1" t="s">
        <v>454</v>
      </c>
      <c r="N31" s="1" t="s">
        <v>458</v>
      </c>
      <c r="O31" s="1"/>
      <c r="P31" s="13">
        <v>0</v>
      </c>
      <c r="Q31" s="1"/>
      <c r="R31" s="13">
        <v>0</v>
      </c>
      <c r="S31" s="1"/>
    </row>
    <row r="32" spans="1:19" x14ac:dyDescent="0.25">
      <c r="A32" s="1">
        <v>890304155</v>
      </c>
      <c r="B32" s="1" t="s">
        <v>10</v>
      </c>
      <c r="C32" s="1" t="s">
        <v>13</v>
      </c>
      <c r="D32" s="1">
        <v>486781</v>
      </c>
      <c r="E32" s="1" t="s">
        <v>49</v>
      </c>
      <c r="F32" s="1" t="s">
        <v>265</v>
      </c>
      <c r="G32" s="16">
        <v>43063</v>
      </c>
      <c r="H32" s="1"/>
      <c r="I32" s="13">
        <v>2721800</v>
      </c>
      <c r="J32" s="13">
        <v>2721800</v>
      </c>
      <c r="K32" s="13" t="s">
        <v>464</v>
      </c>
      <c r="L32" s="13" t="s">
        <v>464</v>
      </c>
      <c r="M32" s="1" t="s">
        <v>454</v>
      </c>
      <c r="N32" s="1" t="s">
        <v>458</v>
      </c>
      <c r="O32" s="1"/>
      <c r="P32" s="13">
        <v>0</v>
      </c>
      <c r="Q32" s="1"/>
      <c r="R32" s="13">
        <v>0</v>
      </c>
      <c r="S32" s="1"/>
    </row>
    <row r="33" spans="1:19" x14ac:dyDescent="0.25">
      <c r="A33" s="1">
        <v>890304155</v>
      </c>
      <c r="B33" s="1" t="s">
        <v>10</v>
      </c>
      <c r="C33" s="1" t="s">
        <v>18</v>
      </c>
      <c r="D33" s="1">
        <v>100078773</v>
      </c>
      <c r="E33" s="1" t="s">
        <v>50</v>
      </c>
      <c r="F33" s="1" t="s">
        <v>266</v>
      </c>
      <c r="G33" s="16">
        <v>44168.803449074076</v>
      </c>
      <c r="H33" s="1"/>
      <c r="I33" s="13">
        <v>532807</v>
      </c>
      <c r="J33" s="13">
        <v>532807</v>
      </c>
      <c r="K33" s="13" t="e">
        <v>#N/A</v>
      </c>
      <c r="L33" s="1" t="s">
        <v>461</v>
      </c>
      <c r="M33" s="1" t="s">
        <v>455</v>
      </c>
      <c r="N33" s="1" t="s">
        <v>458</v>
      </c>
      <c r="O33" s="1"/>
      <c r="P33" s="13">
        <v>0</v>
      </c>
      <c r="Q33" s="1"/>
      <c r="R33" s="13">
        <v>532807</v>
      </c>
      <c r="S33" s="1" t="s">
        <v>492</v>
      </c>
    </row>
    <row r="34" spans="1:19" x14ac:dyDescent="0.25">
      <c r="A34" s="1">
        <v>890304155</v>
      </c>
      <c r="B34" s="1" t="s">
        <v>10</v>
      </c>
      <c r="C34" s="1" t="s">
        <v>18</v>
      </c>
      <c r="D34" s="1">
        <v>100079191</v>
      </c>
      <c r="E34" s="1" t="s">
        <v>51</v>
      </c>
      <c r="F34" s="1" t="s">
        <v>267</v>
      </c>
      <c r="G34" s="16">
        <v>44173.466550925928</v>
      </c>
      <c r="H34" s="1"/>
      <c r="I34" s="13">
        <v>310936</v>
      </c>
      <c r="J34" s="13">
        <v>310936</v>
      </c>
      <c r="K34" s="13" t="e">
        <v>#N/A</v>
      </c>
      <c r="L34" s="1" t="s">
        <v>461</v>
      </c>
      <c r="M34" s="1" t="s">
        <v>455</v>
      </c>
      <c r="N34" s="1" t="s">
        <v>458</v>
      </c>
      <c r="O34" s="1"/>
      <c r="P34" s="13">
        <v>0</v>
      </c>
      <c r="Q34" s="1"/>
      <c r="R34" s="13">
        <v>310936</v>
      </c>
      <c r="S34" s="1" t="s">
        <v>493</v>
      </c>
    </row>
    <row r="35" spans="1:19" x14ac:dyDescent="0.25">
      <c r="A35" s="1">
        <v>890304155</v>
      </c>
      <c r="B35" s="1" t="s">
        <v>10</v>
      </c>
      <c r="C35" s="1" t="s">
        <v>18</v>
      </c>
      <c r="D35" s="1">
        <v>100079361</v>
      </c>
      <c r="E35" s="1" t="s">
        <v>52</v>
      </c>
      <c r="F35" s="1" t="s">
        <v>268</v>
      </c>
      <c r="G35" s="16">
        <v>44175.467928240738</v>
      </c>
      <c r="H35" s="1"/>
      <c r="I35" s="13">
        <v>61612</v>
      </c>
      <c r="J35" s="13">
        <v>61612</v>
      </c>
      <c r="K35" s="13" t="e">
        <v>#N/A</v>
      </c>
      <c r="L35" s="1" t="s">
        <v>461</v>
      </c>
      <c r="M35" s="1" t="s">
        <v>455</v>
      </c>
      <c r="N35" s="1" t="s">
        <v>458</v>
      </c>
      <c r="O35" s="1"/>
      <c r="P35" s="13">
        <v>0</v>
      </c>
      <c r="Q35" s="1"/>
      <c r="R35" s="13">
        <v>61612</v>
      </c>
      <c r="S35" s="1" t="s">
        <v>494</v>
      </c>
    </row>
    <row r="36" spans="1:19" x14ac:dyDescent="0.25">
      <c r="A36" s="1">
        <v>890304155</v>
      </c>
      <c r="B36" s="1" t="s">
        <v>10</v>
      </c>
      <c r="C36" s="1" t="s">
        <v>18</v>
      </c>
      <c r="D36" s="1">
        <v>100079989</v>
      </c>
      <c r="E36" s="1" t="s">
        <v>53</v>
      </c>
      <c r="F36" s="1" t="s">
        <v>269</v>
      </c>
      <c r="G36" s="16">
        <v>44180.620185185187</v>
      </c>
      <c r="H36" s="1"/>
      <c r="I36" s="13">
        <v>299330</v>
      </c>
      <c r="J36" s="13">
        <v>299330</v>
      </c>
      <c r="K36" s="13" t="e">
        <v>#N/A</v>
      </c>
      <c r="L36" s="1" t="s">
        <v>461</v>
      </c>
      <c r="M36" s="1" t="s">
        <v>455</v>
      </c>
      <c r="N36" s="1" t="s">
        <v>458</v>
      </c>
      <c r="O36" s="1"/>
      <c r="P36" s="13">
        <v>0</v>
      </c>
      <c r="Q36" s="1"/>
      <c r="R36" s="13">
        <v>299330</v>
      </c>
      <c r="S36" s="1" t="s">
        <v>495</v>
      </c>
    </row>
    <row r="37" spans="1:19" x14ac:dyDescent="0.25">
      <c r="A37" s="1">
        <v>890304155</v>
      </c>
      <c r="B37" s="1" t="s">
        <v>10</v>
      </c>
      <c r="C37" s="1" t="s">
        <v>18</v>
      </c>
      <c r="D37" s="1">
        <v>100080443</v>
      </c>
      <c r="E37" s="1" t="s">
        <v>54</v>
      </c>
      <c r="F37" s="1" t="s">
        <v>270</v>
      </c>
      <c r="G37" s="16">
        <v>44183.623252314814</v>
      </c>
      <c r="H37" s="1"/>
      <c r="I37" s="13">
        <v>57642</v>
      </c>
      <c r="J37" s="13">
        <v>57642</v>
      </c>
      <c r="K37" s="13" t="e">
        <v>#N/A</v>
      </c>
      <c r="L37" s="1" t="s">
        <v>461</v>
      </c>
      <c r="M37" s="1" t="s">
        <v>455</v>
      </c>
      <c r="N37" s="1" t="s">
        <v>458</v>
      </c>
      <c r="O37" s="1"/>
      <c r="P37" s="13">
        <v>0</v>
      </c>
      <c r="Q37" s="1"/>
      <c r="R37" s="13">
        <v>57642</v>
      </c>
      <c r="S37" s="1" t="s">
        <v>496</v>
      </c>
    </row>
    <row r="38" spans="1:19" x14ac:dyDescent="0.25">
      <c r="A38" s="1">
        <v>890304155</v>
      </c>
      <c r="B38" s="1" t="s">
        <v>10</v>
      </c>
      <c r="C38" s="1" t="s">
        <v>18</v>
      </c>
      <c r="D38" s="1">
        <v>100080648</v>
      </c>
      <c r="E38" s="1" t="s">
        <v>55</v>
      </c>
      <c r="F38" s="1" t="s">
        <v>271</v>
      </c>
      <c r="G38" s="16">
        <v>44183.624131944445</v>
      </c>
      <c r="H38" s="1"/>
      <c r="I38" s="13">
        <v>67735</v>
      </c>
      <c r="J38" s="13">
        <v>67735</v>
      </c>
      <c r="K38" s="13" t="e">
        <v>#N/A</v>
      </c>
      <c r="L38" s="1" t="s">
        <v>461</v>
      </c>
      <c r="M38" s="1" t="s">
        <v>455</v>
      </c>
      <c r="N38" s="1" t="s">
        <v>458</v>
      </c>
      <c r="O38" s="1"/>
      <c r="P38" s="13">
        <v>0</v>
      </c>
      <c r="Q38" s="1"/>
      <c r="R38" s="13">
        <v>67735</v>
      </c>
      <c r="S38" s="1" t="s">
        <v>497</v>
      </c>
    </row>
    <row r="39" spans="1:19" x14ac:dyDescent="0.25">
      <c r="A39" s="1">
        <v>890304155</v>
      </c>
      <c r="B39" s="1" t="s">
        <v>10</v>
      </c>
      <c r="C39" s="1" t="s">
        <v>18</v>
      </c>
      <c r="D39" s="1">
        <v>100081690</v>
      </c>
      <c r="E39" s="1" t="s">
        <v>56</v>
      </c>
      <c r="F39" s="1" t="s">
        <v>272</v>
      </c>
      <c r="G39" s="16">
        <v>44193.807210648149</v>
      </c>
      <c r="H39" s="1"/>
      <c r="I39" s="13">
        <v>314245</v>
      </c>
      <c r="J39" s="13">
        <v>314245</v>
      </c>
      <c r="K39" s="13" t="e">
        <v>#N/A</v>
      </c>
      <c r="L39" s="1" t="s">
        <v>461</v>
      </c>
      <c r="M39" s="1" t="s">
        <v>455</v>
      </c>
      <c r="N39" s="1" t="s">
        <v>458</v>
      </c>
      <c r="O39" s="1"/>
      <c r="P39" s="13">
        <v>0</v>
      </c>
      <c r="Q39" s="1"/>
      <c r="R39" s="13">
        <v>314245</v>
      </c>
      <c r="S39" s="1" t="s">
        <v>498</v>
      </c>
    </row>
    <row r="40" spans="1:19" x14ac:dyDescent="0.25">
      <c r="A40" s="1">
        <v>890304155</v>
      </c>
      <c r="B40" s="1" t="s">
        <v>10</v>
      </c>
      <c r="C40" s="1" t="s">
        <v>18</v>
      </c>
      <c r="D40" s="1">
        <v>100081805</v>
      </c>
      <c r="E40" s="1" t="s">
        <v>57</v>
      </c>
      <c r="F40" s="1" t="s">
        <v>273</v>
      </c>
      <c r="G40" s="16">
        <v>44194.807743055557</v>
      </c>
      <c r="H40" s="1"/>
      <c r="I40" s="13">
        <v>308425</v>
      </c>
      <c r="J40" s="13">
        <v>308425</v>
      </c>
      <c r="K40" s="13" t="e">
        <v>#N/A</v>
      </c>
      <c r="L40" s="1" t="s">
        <v>486</v>
      </c>
      <c r="M40" s="1" t="s">
        <v>454</v>
      </c>
      <c r="N40" s="1" t="s">
        <v>458</v>
      </c>
      <c r="O40" s="1">
        <v>2201452615</v>
      </c>
      <c r="P40" s="13">
        <v>308425</v>
      </c>
      <c r="Q40" s="16">
        <v>45245</v>
      </c>
      <c r="R40" s="13">
        <v>0</v>
      </c>
      <c r="S40" s="1"/>
    </row>
    <row r="41" spans="1:19" x14ac:dyDescent="0.25">
      <c r="A41" s="1">
        <v>890304155</v>
      </c>
      <c r="B41" s="1" t="s">
        <v>10</v>
      </c>
      <c r="C41" s="1" t="s">
        <v>18</v>
      </c>
      <c r="D41" s="1">
        <v>100082013</v>
      </c>
      <c r="E41" s="1" t="s">
        <v>58</v>
      </c>
      <c r="F41" s="1" t="s">
        <v>274</v>
      </c>
      <c r="G41" s="16">
        <v>44195.809340277781</v>
      </c>
      <c r="H41" s="1"/>
      <c r="I41" s="13">
        <v>57642</v>
      </c>
      <c r="J41" s="13">
        <v>57642</v>
      </c>
      <c r="K41" s="13" t="e">
        <v>#N/A</v>
      </c>
      <c r="L41" s="1" t="s">
        <v>486</v>
      </c>
      <c r="M41" s="1" t="s">
        <v>454</v>
      </c>
      <c r="N41" s="1" t="s">
        <v>458</v>
      </c>
      <c r="O41" s="1">
        <v>2201452615</v>
      </c>
      <c r="P41" s="13">
        <v>57642</v>
      </c>
      <c r="Q41" s="16">
        <v>45245</v>
      </c>
      <c r="R41" s="13">
        <v>0</v>
      </c>
      <c r="S41" s="1"/>
    </row>
    <row r="42" spans="1:19" x14ac:dyDescent="0.25">
      <c r="A42" s="1">
        <v>890304155</v>
      </c>
      <c r="B42" s="1" t="s">
        <v>10</v>
      </c>
      <c r="C42" s="1" t="s">
        <v>18</v>
      </c>
      <c r="D42" s="1">
        <v>100094723</v>
      </c>
      <c r="E42" s="1" t="s">
        <v>59</v>
      </c>
      <c r="F42" s="1" t="s">
        <v>275</v>
      </c>
      <c r="G42" s="16">
        <v>44285</v>
      </c>
      <c r="H42" s="1"/>
      <c r="I42" s="13">
        <v>60000</v>
      </c>
      <c r="J42" s="13">
        <v>60000</v>
      </c>
      <c r="K42" s="13" t="s">
        <v>461</v>
      </c>
      <c r="L42" s="1" t="s">
        <v>461</v>
      </c>
      <c r="M42" s="1" t="s">
        <v>455</v>
      </c>
      <c r="N42" s="1" t="s">
        <v>458</v>
      </c>
      <c r="O42" s="1"/>
      <c r="P42" s="13">
        <v>0</v>
      </c>
      <c r="Q42" s="1"/>
      <c r="R42" s="13">
        <v>60000</v>
      </c>
      <c r="S42" s="1" t="s">
        <v>499</v>
      </c>
    </row>
    <row r="43" spans="1:19" x14ac:dyDescent="0.25">
      <c r="A43" s="1">
        <v>890304155</v>
      </c>
      <c r="B43" s="1" t="s">
        <v>10</v>
      </c>
      <c r="C43" s="1" t="s">
        <v>18</v>
      </c>
      <c r="D43" s="1">
        <v>100101507</v>
      </c>
      <c r="E43" s="1" t="s">
        <v>60</v>
      </c>
      <c r="F43" s="1" t="s">
        <v>276</v>
      </c>
      <c r="G43" s="16">
        <v>44341.668124999997</v>
      </c>
      <c r="H43" s="1"/>
      <c r="I43" s="13">
        <v>308563</v>
      </c>
      <c r="J43" s="13">
        <v>308563</v>
      </c>
      <c r="K43" s="13" t="e">
        <v>#N/A</v>
      </c>
      <c r="L43" s="1" t="s">
        <v>459</v>
      </c>
      <c r="M43" s="1"/>
      <c r="N43" s="1"/>
      <c r="O43" s="1"/>
      <c r="P43" s="13">
        <v>0</v>
      </c>
      <c r="Q43" s="1"/>
      <c r="R43" s="13">
        <v>0</v>
      </c>
      <c r="S43" s="1"/>
    </row>
    <row r="44" spans="1:19" x14ac:dyDescent="0.25">
      <c r="A44" s="1">
        <v>890304155</v>
      </c>
      <c r="B44" s="1" t="s">
        <v>10</v>
      </c>
      <c r="C44" s="1" t="s">
        <v>18</v>
      </c>
      <c r="D44" s="1">
        <v>100103940</v>
      </c>
      <c r="E44" s="1" t="s">
        <v>61</v>
      </c>
      <c r="F44" s="1" t="s">
        <v>277</v>
      </c>
      <c r="G44" s="16">
        <v>44362.685370370367</v>
      </c>
      <c r="H44" s="1"/>
      <c r="I44" s="13">
        <v>801921</v>
      </c>
      <c r="J44" s="13">
        <v>801921</v>
      </c>
      <c r="K44" s="13" t="e">
        <v>#N/A</v>
      </c>
      <c r="L44" s="1" t="s">
        <v>459</v>
      </c>
      <c r="M44" s="1"/>
      <c r="N44" s="1"/>
      <c r="O44" s="1"/>
      <c r="P44" s="13">
        <v>0</v>
      </c>
      <c r="Q44" s="1"/>
      <c r="R44" s="13">
        <v>0</v>
      </c>
      <c r="S44" s="1"/>
    </row>
    <row r="45" spans="1:19" x14ac:dyDescent="0.25">
      <c r="A45" s="1">
        <v>890304155</v>
      </c>
      <c r="B45" s="1" t="s">
        <v>10</v>
      </c>
      <c r="C45" s="1" t="s">
        <v>18</v>
      </c>
      <c r="D45" s="1">
        <v>100133392</v>
      </c>
      <c r="E45" s="1" t="s">
        <v>62</v>
      </c>
      <c r="F45" s="1" t="s">
        <v>278</v>
      </c>
      <c r="G45" s="16">
        <v>44562.430798611109</v>
      </c>
      <c r="H45" s="1"/>
      <c r="I45" s="13">
        <v>65666</v>
      </c>
      <c r="J45" s="13">
        <v>65666</v>
      </c>
      <c r="K45" s="13" t="e">
        <v>#N/A</v>
      </c>
      <c r="L45" s="1" t="s">
        <v>486</v>
      </c>
      <c r="M45" s="1" t="s">
        <v>454</v>
      </c>
      <c r="N45" s="1" t="s">
        <v>458</v>
      </c>
      <c r="O45" s="1">
        <v>2201452615</v>
      </c>
      <c r="P45" s="13">
        <v>65666</v>
      </c>
      <c r="Q45" s="16">
        <v>45245</v>
      </c>
      <c r="R45" s="13">
        <v>0</v>
      </c>
      <c r="S45" s="1"/>
    </row>
    <row r="46" spans="1:19" x14ac:dyDescent="0.25">
      <c r="A46" s="1">
        <v>890304155</v>
      </c>
      <c r="B46" s="1" t="s">
        <v>10</v>
      </c>
      <c r="C46" s="1" t="s">
        <v>18</v>
      </c>
      <c r="D46" s="1">
        <v>100133607</v>
      </c>
      <c r="E46" s="1" t="s">
        <v>63</v>
      </c>
      <c r="F46" s="1" t="s">
        <v>279</v>
      </c>
      <c r="G46" s="16">
        <v>44565.434513888889</v>
      </c>
      <c r="H46" s="1"/>
      <c r="I46" s="13">
        <v>828053</v>
      </c>
      <c r="J46" s="13">
        <v>828053</v>
      </c>
      <c r="K46" s="13" t="e">
        <v>#N/A</v>
      </c>
      <c r="L46" s="1" t="s">
        <v>486</v>
      </c>
      <c r="M46" s="1" t="s">
        <v>454</v>
      </c>
      <c r="N46" s="1" t="s">
        <v>458</v>
      </c>
      <c r="O46" s="1">
        <v>2201452615</v>
      </c>
      <c r="P46" s="13">
        <v>828053</v>
      </c>
      <c r="Q46" s="16">
        <v>45245</v>
      </c>
      <c r="R46" s="13">
        <v>0</v>
      </c>
      <c r="S46" s="1"/>
    </row>
    <row r="47" spans="1:19" x14ac:dyDescent="0.25">
      <c r="A47" s="1">
        <v>890304155</v>
      </c>
      <c r="B47" s="1" t="s">
        <v>10</v>
      </c>
      <c r="C47" s="1" t="s">
        <v>18</v>
      </c>
      <c r="D47" s="1">
        <v>100134143</v>
      </c>
      <c r="E47" s="1" t="s">
        <v>64</v>
      </c>
      <c r="F47" s="1" t="s">
        <v>280</v>
      </c>
      <c r="G47" s="16">
        <v>44568.440810185188</v>
      </c>
      <c r="H47" s="1"/>
      <c r="I47" s="13">
        <v>72389</v>
      </c>
      <c r="J47" s="13">
        <v>72389</v>
      </c>
      <c r="K47" s="13" t="e">
        <v>#N/A</v>
      </c>
      <c r="L47" s="1" t="s">
        <v>486</v>
      </c>
      <c r="M47" s="1" t="s">
        <v>454</v>
      </c>
      <c r="N47" s="1" t="s">
        <v>458</v>
      </c>
      <c r="O47" s="1">
        <v>2201452615</v>
      </c>
      <c r="P47" s="13">
        <v>72389</v>
      </c>
      <c r="Q47" s="16">
        <v>45245</v>
      </c>
      <c r="R47" s="13">
        <v>0</v>
      </c>
      <c r="S47" s="1"/>
    </row>
    <row r="48" spans="1:19" x14ac:dyDescent="0.25">
      <c r="A48" s="1">
        <v>890304155</v>
      </c>
      <c r="B48" s="1" t="s">
        <v>10</v>
      </c>
      <c r="C48" s="1" t="s">
        <v>18</v>
      </c>
      <c r="D48" s="1">
        <v>100134702</v>
      </c>
      <c r="E48" s="1" t="s">
        <v>65</v>
      </c>
      <c r="F48" s="1" t="s">
        <v>281</v>
      </c>
      <c r="G48" s="16">
        <v>44574.447233796294</v>
      </c>
      <c r="H48" s="1"/>
      <c r="I48" s="13">
        <v>68889</v>
      </c>
      <c r="J48" s="13">
        <v>68889</v>
      </c>
      <c r="K48" s="13" t="e">
        <v>#N/A</v>
      </c>
      <c r="L48" s="1" t="s">
        <v>461</v>
      </c>
      <c r="M48" s="1" t="s">
        <v>455</v>
      </c>
      <c r="N48" s="1" t="s">
        <v>458</v>
      </c>
      <c r="O48" s="1"/>
      <c r="P48" s="13">
        <v>0</v>
      </c>
      <c r="Q48" s="1"/>
      <c r="R48" s="13">
        <v>68889</v>
      </c>
      <c r="S48" s="1" t="s">
        <v>500</v>
      </c>
    </row>
    <row r="49" spans="1:19" x14ac:dyDescent="0.25">
      <c r="A49" s="1">
        <v>890304155</v>
      </c>
      <c r="B49" s="1" t="s">
        <v>10</v>
      </c>
      <c r="C49" s="1" t="s">
        <v>18</v>
      </c>
      <c r="D49" s="1">
        <v>100134956</v>
      </c>
      <c r="E49" s="1" t="s">
        <v>66</v>
      </c>
      <c r="F49" s="1" t="s">
        <v>282</v>
      </c>
      <c r="G49" s="16">
        <v>44576.451041666667</v>
      </c>
      <c r="H49" s="1"/>
      <c r="I49" s="13">
        <v>66500</v>
      </c>
      <c r="J49" s="13">
        <v>66500</v>
      </c>
      <c r="K49" s="13" t="e">
        <v>#N/A</v>
      </c>
      <c r="L49" s="1" t="s">
        <v>486</v>
      </c>
      <c r="M49" s="1" t="s">
        <v>454</v>
      </c>
      <c r="N49" s="1" t="s">
        <v>458</v>
      </c>
      <c r="O49" s="1">
        <v>2201452615</v>
      </c>
      <c r="P49" s="13">
        <v>66500</v>
      </c>
      <c r="Q49" s="16">
        <v>45245</v>
      </c>
      <c r="R49" s="13">
        <v>0</v>
      </c>
      <c r="S49" s="1"/>
    </row>
    <row r="50" spans="1:19" x14ac:dyDescent="0.25">
      <c r="A50" s="1">
        <v>890304155</v>
      </c>
      <c r="B50" s="1" t="s">
        <v>10</v>
      </c>
      <c r="C50" s="1" t="s">
        <v>18</v>
      </c>
      <c r="D50" s="1">
        <v>100134965</v>
      </c>
      <c r="E50" s="1" t="s">
        <v>67</v>
      </c>
      <c r="F50" s="1" t="s">
        <v>283</v>
      </c>
      <c r="G50" s="16">
        <v>44576.45107638889</v>
      </c>
      <c r="H50" s="1"/>
      <c r="I50" s="13">
        <v>80243</v>
      </c>
      <c r="J50" s="13">
        <v>80243</v>
      </c>
      <c r="K50" s="13" t="e">
        <v>#N/A</v>
      </c>
      <c r="L50" s="1" t="s">
        <v>486</v>
      </c>
      <c r="M50" s="1" t="s">
        <v>454</v>
      </c>
      <c r="N50" s="1" t="s">
        <v>458</v>
      </c>
      <c r="O50" s="1">
        <v>2201452615</v>
      </c>
      <c r="P50" s="13">
        <v>80243</v>
      </c>
      <c r="Q50" s="16">
        <v>45245</v>
      </c>
      <c r="R50" s="13">
        <v>0</v>
      </c>
      <c r="S50" s="1"/>
    </row>
    <row r="51" spans="1:19" x14ac:dyDescent="0.25">
      <c r="A51" s="1">
        <v>890304155</v>
      </c>
      <c r="B51" s="1" t="s">
        <v>10</v>
      </c>
      <c r="C51" s="1" t="s">
        <v>18</v>
      </c>
      <c r="D51" s="1">
        <v>100135583</v>
      </c>
      <c r="E51" s="1" t="s">
        <v>68</v>
      </c>
      <c r="F51" s="1" t="s">
        <v>284</v>
      </c>
      <c r="G51" s="16">
        <v>44580.461458333331</v>
      </c>
      <c r="H51" s="1"/>
      <c r="I51" s="13">
        <v>65666</v>
      </c>
      <c r="J51" s="13">
        <v>65666</v>
      </c>
      <c r="K51" s="13" t="e">
        <v>#N/A</v>
      </c>
      <c r="L51" s="1" t="s">
        <v>486</v>
      </c>
      <c r="M51" s="1" t="s">
        <v>454</v>
      </c>
      <c r="N51" s="1" t="s">
        <v>458</v>
      </c>
      <c r="O51" s="1">
        <v>2201452615</v>
      </c>
      <c r="P51" s="13">
        <v>65666</v>
      </c>
      <c r="Q51" s="16">
        <v>45245</v>
      </c>
      <c r="R51" s="13">
        <v>0</v>
      </c>
      <c r="S51" s="1"/>
    </row>
    <row r="52" spans="1:19" x14ac:dyDescent="0.25">
      <c r="A52" s="1">
        <v>890304155</v>
      </c>
      <c r="B52" s="1" t="s">
        <v>10</v>
      </c>
      <c r="C52" s="1" t="s">
        <v>18</v>
      </c>
      <c r="D52" s="1">
        <v>100135830</v>
      </c>
      <c r="E52" s="1" t="s">
        <v>69</v>
      </c>
      <c r="F52" s="1" t="s">
        <v>285</v>
      </c>
      <c r="G52" s="16">
        <v>44582.465254629627</v>
      </c>
      <c r="H52" s="1"/>
      <c r="I52" s="13">
        <v>71772</v>
      </c>
      <c r="J52" s="13">
        <v>71772</v>
      </c>
      <c r="K52" s="13" t="e">
        <v>#N/A</v>
      </c>
      <c r="L52" s="1" t="s">
        <v>486</v>
      </c>
      <c r="M52" s="1" t="s">
        <v>454</v>
      </c>
      <c r="N52" s="1" t="s">
        <v>458</v>
      </c>
      <c r="O52" s="1">
        <v>2201452615</v>
      </c>
      <c r="P52" s="13">
        <v>71772</v>
      </c>
      <c r="Q52" s="16">
        <v>45245</v>
      </c>
      <c r="R52" s="13">
        <v>0</v>
      </c>
      <c r="S52" s="1"/>
    </row>
    <row r="53" spans="1:19" x14ac:dyDescent="0.25">
      <c r="A53" s="1">
        <v>890304155</v>
      </c>
      <c r="B53" s="1" t="s">
        <v>10</v>
      </c>
      <c r="C53" s="1" t="s">
        <v>18</v>
      </c>
      <c r="D53" s="1">
        <v>100135881</v>
      </c>
      <c r="E53" s="1" t="s">
        <v>70</v>
      </c>
      <c r="F53" s="1" t="s">
        <v>286</v>
      </c>
      <c r="G53" s="16">
        <v>44585.465486111112</v>
      </c>
      <c r="H53" s="1"/>
      <c r="I53" s="13">
        <v>76015</v>
      </c>
      <c r="J53" s="13">
        <v>76015</v>
      </c>
      <c r="K53" s="13" t="e">
        <v>#N/A</v>
      </c>
      <c r="L53" s="1" t="s">
        <v>486</v>
      </c>
      <c r="M53" s="1" t="s">
        <v>454</v>
      </c>
      <c r="N53" s="1" t="s">
        <v>458</v>
      </c>
      <c r="O53" s="1">
        <v>2201452615</v>
      </c>
      <c r="P53" s="13">
        <v>76015</v>
      </c>
      <c r="Q53" s="16">
        <v>45245</v>
      </c>
      <c r="R53" s="13">
        <v>0</v>
      </c>
      <c r="S53" s="1"/>
    </row>
    <row r="54" spans="1:19" x14ac:dyDescent="0.25">
      <c r="A54" s="1">
        <v>890304155</v>
      </c>
      <c r="B54" s="1" t="s">
        <v>10</v>
      </c>
      <c r="C54" s="1" t="s">
        <v>18</v>
      </c>
      <c r="D54" s="1">
        <v>100139086</v>
      </c>
      <c r="E54" s="1" t="s">
        <v>71</v>
      </c>
      <c r="F54" s="1" t="s">
        <v>287</v>
      </c>
      <c r="G54" s="16">
        <v>44604.48337962963</v>
      </c>
      <c r="H54" s="1"/>
      <c r="I54" s="13">
        <v>79720</v>
      </c>
      <c r="J54" s="13">
        <v>79720</v>
      </c>
      <c r="K54" s="13" t="e">
        <v>#N/A</v>
      </c>
      <c r="L54" s="1" t="s">
        <v>486</v>
      </c>
      <c r="M54" s="1" t="s">
        <v>454</v>
      </c>
      <c r="N54" s="1" t="s">
        <v>458</v>
      </c>
      <c r="O54" s="1">
        <v>2201452615</v>
      </c>
      <c r="P54" s="13">
        <v>79720</v>
      </c>
      <c r="Q54" s="16">
        <v>45245</v>
      </c>
      <c r="R54" s="13">
        <v>0</v>
      </c>
      <c r="S54" s="1"/>
    </row>
    <row r="55" spans="1:19" x14ac:dyDescent="0.25">
      <c r="A55" s="1">
        <v>890304155</v>
      </c>
      <c r="B55" s="1" t="s">
        <v>10</v>
      </c>
      <c r="C55" s="1" t="s">
        <v>18</v>
      </c>
      <c r="D55" s="1">
        <v>100139353</v>
      </c>
      <c r="E55" s="1" t="s">
        <v>72</v>
      </c>
      <c r="F55" s="1" t="s">
        <v>288</v>
      </c>
      <c r="G55" s="16">
        <v>44606.752627314818</v>
      </c>
      <c r="H55" s="1"/>
      <c r="I55" s="13">
        <v>181109</v>
      </c>
      <c r="J55" s="13">
        <v>181109</v>
      </c>
      <c r="K55" s="13" t="e">
        <v>#N/A</v>
      </c>
      <c r="L55" s="1" t="s">
        <v>486</v>
      </c>
      <c r="M55" s="1" t="s">
        <v>454</v>
      </c>
      <c r="N55" s="1" t="s">
        <v>458</v>
      </c>
      <c r="O55" s="1">
        <v>2201452615</v>
      </c>
      <c r="P55" s="13">
        <v>181109</v>
      </c>
      <c r="Q55" s="16">
        <v>45245</v>
      </c>
      <c r="R55" s="13">
        <v>0</v>
      </c>
      <c r="S55" s="1"/>
    </row>
    <row r="56" spans="1:19" x14ac:dyDescent="0.25">
      <c r="A56" s="1">
        <v>890304155</v>
      </c>
      <c r="B56" s="1" t="s">
        <v>10</v>
      </c>
      <c r="C56" s="1" t="s">
        <v>18</v>
      </c>
      <c r="D56" s="1">
        <v>100140215</v>
      </c>
      <c r="E56" s="1" t="s">
        <v>73</v>
      </c>
      <c r="F56" s="1" t="s">
        <v>289</v>
      </c>
      <c r="G56" s="16">
        <v>44610.755798611113</v>
      </c>
      <c r="H56" s="1"/>
      <c r="I56" s="13">
        <v>65666</v>
      </c>
      <c r="J56" s="13">
        <v>65666</v>
      </c>
      <c r="K56" s="13" t="e">
        <v>#N/A</v>
      </c>
      <c r="L56" s="1" t="s">
        <v>486</v>
      </c>
      <c r="M56" s="1" t="s">
        <v>454</v>
      </c>
      <c r="N56" s="1" t="s">
        <v>458</v>
      </c>
      <c r="O56" s="1">
        <v>2201452615</v>
      </c>
      <c r="P56" s="13">
        <v>65666</v>
      </c>
      <c r="Q56" s="16">
        <v>45245</v>
      </c>
      <c r="R56" s="13">
        <v>0</v>
      </c>
      <c r="S56" s="1"/>
    </row>
    <row r="57" spans="1:19" x14ac:dyDescent="0.25">
      <c r="A57" s="1">
        <v>890304155</v>
      </c>
      <c r="B57" s="1" t="s">
        <v>10</v>
      </c>
      <c r="C57" s="1" t="s">
        <v>18</v>
      </c>
      <c r="D57" s="1">
        <v>100140334</v>
      </c>
      <c r="E57" s="1" t="s">
        <v>74</v>
      </c>
      <c r="F57" s="1" t="s">
        <v>290</v>
      </c>
      <c r="G57" s="16">
        <v>44612.756111111114</v>
      </c>
      <c r="H57" s="1"/>
      <c r="I57" s="13">
        <v>307366</v>
      </c>
      <c r="J57" s="13">
        <v>307366</v>
      </c>
      <c r="K57" s="13" t="e">
        <v>#N/A</v>
      </c>
      <c r="L57" s="1" t="s">
        <v>486</v>
      </c>
      <c r="M57" s="1" t="s">
        <v>454</v>
      </c>
      <c r="N57" s="1" t="s">
        <v>458</v>
      </c>
      <c r="O57" s="1">
        <v>2201452615</v>
      </c>
      <c r="P57" s="13">
        <v>307366</v>
      </c>
      <c r="Q57" s="16">
        <v>45245</v>
      </c>
      <c r="R57" s="13">
        <v>0</v>
      </c>
      <c r="S57" s="1"/>
    </row>
    <row r="58" spans="1:19" x14ac:dyDescent="0.25">
      <c r="A58" s="1">
        <v>890304155</v>
      </c>
      <c r="B58" s="1" t="s">
        <v>10</v>
      </c>
      <c r="C58" s="1" t="s">
        <v>18</v>
      </c>
      <c r="D58" s="1">
        <v>100142702</v>
      </c>
      <c r="E58" s="1" t="s">
        <v>75</v>
      </c>
      <c r="F58" s="1" t="s">
        <v>291</v>
      </c>
      <c r="G58" s="16">
        <v>44627.770775462966</v>
      </c>
      <c r="H58" s="1"/>
      <c r="I58" s="13">
        <v>1550921</v>
      </c>
      <c r="J58" s="13">
        <v>1550921</v>
      </c>
      <c r="K58" s="13" t="e">
        <v>#N/A</v>
      </c>
      <c r="L58" s="1" t="s">
        <v>486</v>
      </c>
      <c r="M58" s="1" t="s">
        <v>454</v>
      </c>
      <c r="N58" s="1" t="s">
        <v>458</v>
      </c>
      <c r="O58" s="1">
        <v>2201452615</v>
      </c>
      <c r="P58" s="13">
        <v>1550921</v>
      </c>
      <c r="Q58" s="16">
        <v>45245</v>
      </c>
      <c r="R58" s="13">
        <v>0</v>
      </c>
      <c r="S58" s="1"/>
    </row>
    <row r="59" spans="1:19" x14ac:dyDescent="0.25">
      <c r="A59" s="1">
        <v>890304155</v>
      </c>
      <c r="B59" s="1" t="s">
        <v>10</v>
      </c>
      <c r="C59" s="1" t="s">
        <v>18</v>
      </c>
      <c r="D59" s="1">
        <v>100142867</v>
      </c>
      <c r="E59" s="1" t="s">
        <v>76</v>
      </c>
      <c r="F59" s="1" t="s">
        <v>292</v>
      </c>
      <c r="G59" s="16">
        <v>44627.771423611113</v>
      </c>
      <c r="H59" s="1"/>
      <c r="I59" s="13">
        <v>65666</v>
      </c>
      <c r="J59" s="13">
        <v>65666</v>
      </c>
      <c r="K59" s="13" t="e">
        <v>#N/A</v>
      </c>
      <c r="L59" s="1" t="s">
        <v>486</v>
      </c>
      <c r="M59" s="1" t="s">
        <v>454</v>
      </c>
      <c r="N59" s="1" t="s">
        <v>458</v>
      </c>
      <c r="O59" s="1">
        <v>2201452615</v>
      </c>
      <c r="P59" s="13">
        <v>65666</v>
      </c>
      <c r="Q59" s="16">
        <v>45245</v>
      </c>
      <c r="R59" s="13">
        <v>0</v>
      </c>
      <c r="S59" s="1"/>
    </row>
    <row r="60" spans="1:19" x14ac:dyDescent="0.25">
      <c r="A60" s="1">
        <v>890304155</v>
      </c>
      <c r="B60" s="1" t="s">
        <v>10</v>
      </c>
      <c r="C60" s="1" t="s">
        <v>18</v>
      </c>
      <c r="D60" s="1">
        <v>100143796</v>
      </c>
      <c r="E60" s="1" t="s">
        <v>77</v>
      </c>
      <c r="F60" s="1" t="s">
        <v>293</v>
      </c>
      <c r="G60" s="16">
        <v>44632.733368055553</v>
      </c>
      <c r="H60" s="1"/>
      <c r="I60" s="13">
        <v>73883</v>
      </c>
      <c r="J60" s="13">
        <v>73883</v>
      </c>
      <c r="K60" s="13" t="e">
        <v>#N/A</v>
      </c>
      <c r="L60" s="1" t="s">
        <v>486</v>
      </c>
      <c r="M60" s="1" t="s">
        <v>454</v>
      </c>
      <c r="N60" s="1" t="s">
        <v>458</v>
      </c>
      <c r="O60" s="1">
        <v>2201452615</v>
      </c>
      <c r="P60" s="13">
        <v>73883</v>
      </c>
      <c r="Q60" s="16">
        <v>45245</v>
      </c>
      <c r="R60" s="13">
        <v>0</v>
      </c>
      <c r="S60" s="1"/>
    </row>
    <row r="61" spans="1:19" x14ac:dyDescent="0.25">
      <c r="A61" s="1">
        <v>890304155</v>
      </c>
      <c r="B61" s="1" t="s">
        <v>10</v>
      </c>
      <c r="C61" s="1" t="s">
        <v>18</v>
      </c>
      <c r="D61" s="1">
        <v>100145361</v>
      </c>
      <c r="E61" s="1" t="s">
        <v>78</v>
      </c>
      <c r="F61" s="1" t="s">
        <v>294</v>
      </c>
      <c r="G61" s="16">
        <v>44643.390046296299</v>
      </c>
      <c r="H61" s="1"/>
      <c r="I61" s="13">
        <v>65963</v>
      </c>
      <c r="J61" s="13">
        <v>65963</v>
      </c>
      <c r="K61" s="13" t="e">
        <v>#N/A</v>
      </c>
      <c r="L61" s="1" t="s">
        <v>486</v>
      </c>
      <c r="M61" s="1" t="s">
        <v>454</v>
      </c>
      <c r="N61" s="1" t="s">
        <v>458</v>
      </c>
      <c r="O61" s="1">
        <v>2201452615</v>
      </c>
      <c r="P61" s="13">
        <v>65963</v>
      </c>
      <c r="Q61" s="16">
        <v>45245</v>
      </c>
      <c r="R61" s="13">
        <v>0</v>
      </c>
      <c r="S61" s="1"/>
    </row>
    <row r="62" spans="1:19" x14ac:dyDescent="0.25">
      <c r="A62" s="1">
        <v>890304155</v>
      </c>
      <c r="B62" s="1" t="s">
        <v>10</v>
      </c>
      <c r="C62" s="1" t="s">
        <v>18</v>
      </c>
      <c r="D62" s="1">
        <v>100146160</v>
      </c>
      <c r="E62" s="1" t="s">
        <v>79</v>
      </c>
      <c r="F62" s="1" t="s">
        <v>295</v>
      </c>
      <c r="G62" s="16">
        <v>44648.622291666667</v>
      </c>
      <c r="H62" s="1"/>
      <c r="I62" s="13">
        <v>65666</v>
      </c>
      <c r="J62" s="13">
        <v>65666</v>
      </c>
      <c r="K62" s="13" t="e">
        <v>#N/A</v>
      </c>
      <c r="L62" s="1" t="s">
        <v>486</v>
      </c>
      <c r="M62" s="1" t="s">
        <v>454</v>
      </c>
      <c r="N62" s="1" t="s">
        <v>458</v>
      </c>
      <c r="O62" s="1">
        <v>2201452615</v>
      </c>
      <c r="P62" s="13">
        <v>65666</v>
      </c>
      <c r="Q62" s="16">
        <v>45245</v>
      </c>
      <c r="R62" s="13">
        <v>0</v>
      </c>
      <c r="S62" s="1"/>
    </row>
    <row r="63" spans="1:19" x14ac:dyDescent="0.25">
      <c r="A63" s="1">
        <v>890304155</v>
      </c>
      <c r="B63" s="1" t="s">
        <v>10</v>
      </c>
      <c r="C63" s="1" t="s">
        <v>18</v>
      </c>
      <c r="D63" s="1">
        <v>100147100</v>
      </c>
      <c r="E63" s="1" t="s">
        <v>80</v>
      </c>
      <c r="F63" s="1" t="s">
        <v>296</v>
      </c>
      <c r="G63" s="16">
        <v>44652.374166666668</v>
      </c>
      <c r="H63" s="1"/>
      <c r="I63" s="13">
        <v>72109</v>
      </c>
      <c r="J63" s="13">
        <v>72109</v>
      </c>
      <c r="K63" s="13" t="e">
        <v>#N/A</v>
      </c>
      <c r="L63" s="1" t="s">
        <v>486</v>
      </c>
      <c r="M63" s="1" t="s">
        <v>454</v>
      </c>
      <c r="N63" s="1" t="s">
        <v>458</v>
      </c>
      <c r="O63" s="1">
        <v>2201452615</v>
      </c>
      <c r="P63" s="13">
        <v>72109</v>
      </c>
      <c r="Q63" s="16">
        <v>45245</v>
      </c>
      <c r="R63" s="13">
        <v>0</v>
      </c>
      <c r="S63" s="1"/>
    </row>
    <row r="64" spans="1:19" x14ac:dyDescent="0.25">
      <c r="A64" s="1">
        <v>890304155</v>
      </c>
      <c r="B64" s="1" t="s">
        <v>10</v>
      </c>
      <c r="C64" s="1" t="s">
        <v>18</v>
      </c>
      <c r="D64" s="1">
        <v>100147276</v>
      </c>
      <c r="E64" s="1" t="s">
        <v>81</v>
      </c>
      <c r="F64" s="1" t="s">
        <v>297</v>
      </c>
      <c r="G64" s="16">
        <v>44653.597986111112</v>
      </c>
      <c r="H64" s="1"/>
      <c r="I64" s="13">
        <v>91019</v>
      </c>
      <c r="J64" s="13">
        <v>91019</v>
      </c>
      <c r="K64" s="13" t="e">
        <v>#N/A</v>
      </c>
      <c r="L64" s="1" t="s">
        <v>486</v>
      </c>
      <c r="M64" s="1" t="s">
        <v>454</v>
      </c>
      <c r="N64" s="1" t="s">
        <v>458</v>
      </c>
      <c r="O64" s="1">
        <v>2201452615</v>
      </c>
      <c r="P64" s="13">
        <v>91019</v>
      </c>
      <c r="Q64" s="16">
        <v>45245</v>
      </c>
      <c r="R64" s="13">
        <v>0</v>
      </c>
      <c r="S64" s="1"/>
    </row>
    <row r="65" spans="1:19" x14ac:dyDescent="0.25">
      <c r="A65" s="1">
        <v>890304155</v>
      </c>
      <c r="B65" s="1" t="s">
        <v>10</v>
      </c>
      <c r="C65" s="1" t="s">
        <v>18</v>
      </c>
      <c r="D65" s="1">
        <v>100147328</v>
      </c>
      <c r="E65" s="1" t="s">
        <v>82</v>
      </c>
      <c r="F65" s="1" t="s">
        <v>298</v>
      </c>
      <c r="G65" s="16">
        <v>44653.598067129627</v>
      </c>
      <c r="H65" s="1"/>
      <c r="I65" s="13">
        <v>65666</v>
      </c>
      <c r="J65" s="13">
        <v>65666</v>
      </c>
      <c r="K65" s="13" t="e">
        <v>#N/A</v>
      </c>
      <c r="L65" s="1" t="s">
        <v>486</v>
      </c>
      <c r="M65" s="1" t="s">
        <v>454</v>
      </c>
      <c r="N65" s="1" t="s">
        <v>458</v>
      </c>
      <c r="O65" s="1">
        <v>2201452615</v>
      </c>
      <c r="P65" s="13">
        <v>65666</v>
      </c>
      <c r="Q65" s="16">
        <v>45245</v>
      </c>
      <c r="R65" s="13">
        <v>0</v>
      </c>
      <c r="S65" s="1"/>
    </row>
    <row r="66" spans="1:19" x14ac:dyDescent="0.25">
      <c r="A66" s="1">
        <v>890304155</v>
      </c>
      <c r="B66" s="1" t="s">
        <v>10</v>
      </c>
      <c r="C66" s="1" t="s">
        <v>18</v>
      </c>
      <c r="D66" s="1">
        <v>100149028</v>
      </c>
      <c r="E66" s="1" t="s">
        <v>83</v>
      </c>
      <c r="F66" s="1" t="s">
        <v>299</v>
      </c>
      <c r="G66" s="16">
        <v>44668.348587962966</v>
      </c>
      <c r="H66" s="1"/>
      <c r="I66" s="13">
        <v>65666</v>
      </c>
      <c r="J66" s="13">
        <v>65666</v>
      </c>
      <c r="K66" s="13" t="e">
        <v>#N/A</v>
      </c>
      <c r="L66" s="1" t="s">
        <v>486</v>
      </c>
      <c r="M66" s="1" t="s">
        <v>454</v>
      </c>
      <c r="N66" s="1" t="s">
        <v>458</v>
      </c>
      <c r="O66" s="1">
        <v>2201452615</v>
      </c>
      <c r="P66" s="13">
        <v>65666</v>
      </c>
      <c r="Q66" s="16">
        <v>45245</v>
      </c>
      <c r="R66" s="13">
        <v>0</v>
      </c>
      <c r="S66" s="1"/>
    </row>
    <row r="67" spans="1:19" x14ac:dyDescent="0.25">
      <c r="A67" s="1">
        <v>890304155</v>
      </c>
      <c r="B67" s="1" t="s">
        <v>10</v>
      </c>
      <c r="C67" s="1" t="s">
        <v>18</v>
      </c>
      <c r="D67" s="1">
        <v>100149300</v>
      </c>
      <c r="E67" s="1" t="s">
        <v>84</v>
      </c>
      <c r="F67" s="1" t="s">
        <v>300</v>
      </c>
      <c r="G67" s="16">
        <v>44670.34988425926</v>
      </c>
      <c r="H67" s="1"/>
      <c r="I67" s="13">
        <v>65666</v>
      </c>
      <c r="J67" s="13">
        <v>65666</v>
      </c>
      <c r="K67" s="13" t="e">
        <v>#N/A</v>
      </c>
      <c r="L67" s="1" t="s">
        <v>486</v>
      </c>
      <c r="M67" s="1" t="s">
        <v>454</v>
      </c>
      <c r="N67" s="1" t="s">
        <v>458</v>
      </c>
      <c r="O67" s="1">
        <v>2201452615</v>
      </c>
      <c r="P67" s="13">
        <v>65666</v>
      </c>
      <c r="Q67" s="16">
        <v>45245</v>
      </c>
      <c r="R67" s="13">
        <v>0</v>
      </c>
      <c r="S67" s="1"/>
    </row>
    <row r="68" spans="1:19" x14ac:dyDescent="0.25">
      <c r="A68" s="1">
        <v>890304155</v>
      </c>
      <c r="B68" s="1" t="s">
        <v>10</v>
      </c>
      <c r="C68" s="1" t="s">
        <v>18</v>
      </c>
      <c r="D68" s="1">
        <v>100150354</v>
      </c>
      <c r="E68" s="1" t="s">
        <v>85</v>
      </c>
      <c r="F68" s="1" t="s">
        <v>301</v>
      </c>
      <c r="G68" s="16">
        <v>44676.329652777778</v>
      </c>
      <c r="H68" s="1"/>
      <c r="I68" s="13">
        <v>65666</v>
      </c>
      <c r="J68" s="13">
        <v>65666</v>
      </c>
      <c r="K68" s="13" t="e">
        <v>#N/A</v>
      </c>
      <c r="L68" s="1" t="s">
        <v>486</v>
      </c>
      <c r="M68" s="1" t="s">
        <v>454</v>
      </c>
      <c r="N68" s="1" t="s">
        <v>458</v>
      </c>
      <c r="O68" s="1">
        <v>2201452615</v>
      </c>
      <c r="P68" s="13">
        <v>65666</v>
      </c>
      <c r="Q68" s="16">
        <v>45245</v>
      </c>
      <c r="R68" s="13">
        <v>0</v>
      </c>
      <c r="S68" s="1"/>
    </row>
    <row r="69" spans="1:19" x14ac:dyDescent="0.25">
      <c r="A69" s="1">
        <v>890304155</v>
      </c>
      <c r="B69" s="1" t="s">
        <v>10</v>
      </c>
      <c r="C69" s="1" t="s">
        <v>18</v>
      </c>
      <c r="D69" s="1">
        <v>100150355</v>
      </c>
      <c r="E69" s="1" t="s">
        <v>86</v>
      </c>
      <c r="F69" s="1" t="s">
        <v>302</v>
      </c>
      <c r="G69" s="16">
        <v>44676.329652777778</v>
      </c>
      <c r="H69" s="1"/>
      <c r="I69" s="13">
        <v>65666</v>
      </c>
      <c r="J69" s="13">
        <v>65666</v>
      </c>
      <c r="K69" s="13" t="e">
        <v>#N/A</v>
      </c>
      <c r="L69" s="1" t="s">
        <v>486</v>
      </c>
      <c r="M69" s="1" t="s">
        <v>454</v>
      </c>
      <c r="N69" s="1" t="s">
        <v>458</v>
      </c>
      <c r="O69" s="1">
        <v>2201452615</v>
      </c>
      <c r="P69" s="13">
        <v>65666</v>
      </c>
      <c r="Q69" s="16">
        <v>45245</v>
      </c>
      <c r="R69" s="13">
        <v>0</v>
      </c>
      <c r="S69" s="1"/>
    </row>
    <row r="70" spans="1:19" x14ac:dyDescent="0.25">
      <c r="A70" s="1">
        <v>890304155</v>
      </c>
      <c r="B70" s="1" t="s">
        <v>10</v>
      </c>
      <c r="C70" s="1" t="s">
        <v>18</v>
      </c>
      <c r="D70" s="1">
        <v>100150883</v>
      </c>
      <c r="E70" s="1" t="s">
        <v>87</v>
      </c>
      <c r="F70" s="1" t="s">
        <v>303</v>
      </c>
      <c r="G70" s="16">
        <v>44679.651712962965</v>
      </c>
      <c r="H70" s="1"/>
      <c r="I70" s="13">
        <v>66461</v>
      </c>
      <c r="J70" s="13">
        <v>66461</v>
      </c>
      <c r="K70" s="13" t="s">
        <v>459</v>
      </c>
      <c r="L70" s="1" t="s">
        <v>486</v>
      </c>
      <c r="M70" s="1" t="s">
        <v>454</v>
      </c>
      <c r="N70" s="1" t="s">
        <v>458</v>
      </c>
      <c r="O70" s="1">
        <v>2201452615</v>
      </c>
      <c r="P70" s="13">
        <v>66461</v>
      </c>
      <c r="Q70" s="16">
        <v>45245</v>
      </c>
      <c r="R70" s="13">
        <v>0</v>
      </c>
      <c r="S70" s="1"/>
    </row>
    <row r="71" spans="1:19" x14ac:dyDescent="0.25">
      <c r="A71" s="1">
        <v>890304155</v>
      </c>
      <c r="B71" s="1" t="s">
        <v>10</v>
      </c>
      <c r="C71" s="1" t="s">
        <v>18</v>
      </c>
      <c r="D71" s="1">
        <v>100152147</v>
      </c>
      <c r="E71" s="1" t="s">
        <v>88</v>
      </c>
      <c r="F71" s="1" t="s">
        <v>304</v>
      </c>
      <c r="G71" s="16">
        <v>44687.339375000003</v>
      </c>
      <c r="H71" s="1"/>
      <c r="I71" s="13">
        <v>331257</v>
      </c>
      <c r="J71" s="13">
        <v>331257</v>
      </c>
      <c r="K71" s="13" t="s">
        <v>459</v>
      </c>
      <c r="L71" s="1" t="s">
        <v>486</v>
      </c>
      <c r="M71" s="1" t="s">
        <v>454</v>
      </c>
      <c r="N71" s="1" t="s">
        <v>458</v>
      </c>
      <c r="O71" s="1">
        <v>2201452615</v>
      </c>
      <c r="P71" s="13">
        <v>331257</v>
      </c>
      <c r="Q71" s="16">
        <v>45245</v>
      </c>
      <c r="R71" s="13">
        <v>0</v>
      </c>
      <c r="S71" s="1"/>
    </row>
    <row r="72" spans="1:19" x14ac:dyDescent="0.25">
      <c r="A72" s="1">
        <v>890304155</v>
      </c>
      <c r="B72" s="1" t="s">
        <v>10</v>
      </c>
      <c r="C72" s="1" t="s">
        <v>18</v>
      </c>
      <c r="D72" s="1">
        <v>100152148</v>
      </c>
      <c r="E72" s="1" t="s">
        <v>89</v>
      </c>
      <c r="F72" s="1" t="s">
        <v>305</v>
      </c>
      <c r="G72" s="16">
        <v>44687.339386574073</v>
      </c>
      <c r="H72" s="1"/>
      <c r="I72" s="13">
        <v>67656</v>
      </c>
      <c r="J72" s="13">
        <v>67656</v>
      </c>
      <c r="K72" s="13" t="s">
        <v>459</v>
      </c>
      <c r="L72" s="1" t="s">
        <v>486</v>
      </c>
      <c r="M72" s="1" t="s">
        <v>454</v>
      </c>
      <c r="N72" s="1" t="s">
        <v>458</v>
      </c>
      <c r="O72" s="1">
        <v>2201452615</v>
      </c>
      <c r="P72" s="13">
        <v>67656</v>
      </c>
      <c r="Q72" s="16">
        <v>45245</v>
      </c>
      <c r="R72" s="13">
        <v>0</v>
      </c>
      <c r="S72" s="1"/>
    </row>
    <row r="73" spans="1:19" x14ac:dyDescent="0.25">
      <c r="A73" s="1">
        <v>890304155</v>
      </c>
      <c r="B73" s="1" t="s">
        <v>10</v>
      </c>
      <c r="C73" s="1" t="s">
        <v>18</v>
      </c>
      <c r="D73" s="1">
        <v>100153282</v>
      </c>
      <c r="E73" s="1" t="s">
        <v>90</v>
      </c>
      <c r="F73" s="1" t="s">
        <v>306</v>
      </c>
      <c r="G73" s="16">
        <v>44694.675949074073</v>
      </c>
      <c r="H73" s="1"/>
      <c r="I73" s="13">
        <v>318475</v>
      </c>
      <c r="J73" s="13">
        <v>318475</v>
      </c>
      <c r="K73" s="13" t="s">
        <v>459</v>
      </c>
      <c r="L73" s="1" t="s">
        <v>486</v>
      </c>
      <c r="M73" s="1" t="s">
        <v>454</v>
      </c>
      <c r="N73" s="1" t="s">
        <v>458</v>
      </c>
      <c r="O73" s="1">
        <v>2201452615</v>
      </c>
      <c r="P73" s="13">
        <v>318475</v>
      </c>
      <c r="Q73" s="16">
        <v>45245</v>
      </c>
      <c r="R73" s="13">
        <v>0</v>
      </c>
      <c r="S73" s="1"/>
    </row>
    <row r="74" spans="1:19" x14ac:dyDescent="0.25">
      <c r="A74" s="1">
        <v>890304155</v>
      </c>
      <c r="B74" s="1" t="s">
        <v>10</v>
      </c>
      <c r="C74" s="1" t="s">
        <v>18</v>
      </c>
      <c r="D74" s="1">
        <v>100153332</v>
      </c>
      <c r="E74" s="1" t="s">
        <v>91</v>
      </c>
      <c r="F74" s="1" t="s">
        <v>307</v>
      </c>
      <c r="G74" s="16">
        <v>44696.350983796299</v>
      </c>
      <c r="H74" s="1"/>
      <c r="I74" s="13">
        <v>66163</v>
      </c>
      <c r="J74" s="13">
        <v>66163</v>
      </c>
      <c r="K74" s="13" t="s">
        <v>459</v>
      </c>
      <c r="L74" s="1" t="s">
        <v>486</v>
      </c>
      <c r="M74" s="1" t="s">
        <v>454</v>
      </c>
      <c r="N74" s="1" t="s">
        <v>458</v>
      </c>
      <c r="O74" s="1">
        <v>2201452615</v>
      </c>
      <c r="P74" s="13">
        <v>66163</v>
      </c>
      <c r="Q74" s="16">
        <v>45245</v>
      </c>
      <c r="R74" s="13">
        <v>0</v>
      </c>
      <c r="S74" s="1"/>
    </row>
    <row r="75" spans="1:19" x14ac:dyDescent="0.25">
      <c r="A75" s="1">
        <v>890304155</v>
      </c>
      <c r="B75" s="1" t="s">
        <v>10</v>
      </c>
      <c r="C75" s="1" t="s">
        <v>18</v>
      </c>
      <c r="D75" s="1">
        <v>100153949</v>
      </c>
      <c r="E75" s="1" t="s">
        <v>92</v>
      </c>
      <c r="F75" s="1" t="s">
        <v>308</v>
      </c>
      <c r="G75" s="16">
        <v>44699.324305555558</v>
      </c>
      <c r="H75" s="1"/>
      <c r="I75" s="13">
        <v>65666</v>
      </c>
      <c r="J75" s="13">
        <v>65666</v>
      </c>
      <c r="K75" s="13" t="s">
        <v>459</v>
      </c>
      <c r="L75" s="1" t="s">
        <v>486</v>
      </c>
      <c r="M75" s="1" t="s">
        <v>454</v>
      </c>
      <c r="N75" s="1" t="s">
        <v>458</v>
      </c>
      <c r="O75" s="1">
        <v>2201452615</v>
      </c>
      <c r="P75" s="13">
        <v>65666</v>
      </c>
      <c r="Q75" s="16">
        <v>45245</v>
      </c>
      <c r="R75" s="13">
        <v>0</v>
      </c>
      <c r="S75" s="1"/>
    </row>
    <row r="76" spans="1:19" x14ac:dyDescent="0.25">
      <c r="A76" s="1">
        <v>890304155</v>
      </c>
      <c r="B76" s="1" t="s">
        <v>10</v>
      </c>
      <c r="C76" s="1" t="s">
        <v>18</v>
      </c>
      <c r="D76" s="1">
        <v>100153961</v>
      </c>
      <c r="E76" s="1" t="s">
        <v>93</v>
      </c>
      <c r="F76" s="1" t="s">
        <v>309</v>
      </c>
      <c r="G76" s="16">
        <v>44699.324317129627</v>
      </c>
      <c r="H76" s="1"/>
      <c r="I76" s="13">
        <v>73562</v>
      </c>
      <c r="J76" s="13">
        <v>73562</v>
      </c>
      <c r="K76" s="13" t="s">
        <v>459</v>
      </c>
      <c r="L76" s="1" t="s">
        <v>486</v>
      </c>
      <c r="M76" s="1" t="s">
        <v>454</v>
      </c>
      <c r="N76" s="1" t="s">
        <v>458</v>
      </c>
      <c r="O76" s="1">
        <v>2201452615</v>
      </c>
      <c r="P76" s="13">
        <v>73562</v>
      </c>
      <c r="Q76" s="16">
        <v>45245</v>
      </c>
      <c r="R76" s="13">
        <v>0</v>
      </c>
      <c r="S76" s="1"/>
    </row>
    <row r="77" spans="1:19" x14ac:dyDescent="0.25">
      <c r="A77" s="1">
        <v>890304155</v>
      </c>
      <c r="B77" s="1" t="s">
        <v>10</v>
      </c>
      <c r="C77" s="1" t="s">
        <v>18</v>
      </c>
      <c r="D77" s="1">
        <v>100153968</v>
      </c>
      <c r="E77" s="1" t="s">
        <v>94</v>
      </c>
      <c r="F77" s="1" t="s">
        <v>310</v>
      </c>
      <c r="G77" s="16">
        <v>44700.577499999999</v>
      </c>
      <c r="H77" s="1"/>
      <c r="I77" s="13">
        <v>139032</v>
      </c>
      <c r="J77" s="13">
        <v>139032</v>
      </c>
      <c r="K77" s="13" t="s">
        <v>459</v>
      </c>
      <c r="L77" s="1" t="s">
        <v>486</v>
      </c>
      <c r="M77" s="1" t="s">
        <v>454</v>
      </c>
      <c r="N77" s="1" t="s">
        <v>458</v>
      </c>
      <c r="O77" s="1">
        <v>2201452615</v>
      </c>
      <c r="P77" s="13">
        <v>58200</v>
      </c>
      <c r="Q77" s="16">
        <v>45245</v>
      </c>
      <c r="R77" s="13">
        <v>0</v>
      </c>
      <c r="S77" s="1"/>
    </row>
    <row r="78" spans="1:19" x14ac:dyDescent="0.25">
      <c r="A78" s="1">
        <v>890304155</v>
      </c>
      <c r="B78" s="1" t="s">
        <v>10</v>
      </c>
      <c r="C78" s="1" t="s">
        <v>18</v>
      </c>
      <c r="D78" s="1">
        <v>100154409</v>
      </c>
      <c r="E78" s="1" t="s">
        <v>95</v>
      </c>
      <c r="F78" s="1" t="s">
        <v>311</v>
      </c>
      <c r="G78" s="16">
        <v>44703.326168981483</v>
      </c>
      <c r="H78" s="1"/>
      <c r="I78" s="13">
        <v>65666</v>
      </c>
      <c r="J78" s="13">
        <v>65666</v>
      </c>
      <c r="K78" s="13" t="s">
        <v>459</v>
      </c>
      <c r="L78" s="1" t="s">
        <v>486</v>
      </c>
      <c r="M78" s="1" t="s">
        <v>454</v>
      </c>
      <c r="N78" s="1" t="s">
        <v>458</v>
      </c>
      <c r="O78" s="1">
        <v>2201452615</v>
      </c>
      <c r="P78" s="13">
        <v>65666</v>
      </c>
      <c r="Q78" s="16">
        <v>45245</v>
      </c>
      <c r="R78" s="13">
        <v>0</v>
      </c>
      <c r="S78" s="1"/>
    </row>
    <row r="79" spans="1:19" x14ac:dyDescent="0.25">
      <c r="A79" s="1">
        <v>890304155</v>
      </c>
      <c r="B79" s="1" t="s">
        <v>10</v>
      </c>
      <c r="C79" s="1" t="s">
        <v>18</v>
      </c>
      <c r="D79" s="1">
        <v>100154429</v>
      </c>
      <c r="E79" s="1" t="s">
        <v>96</v>
      </c>
      <c r="F79" s="1" t="s">
        <v>312</v>
      </c>
      <c r="G79" s="16">
        <v>44703.326215277775</v>
      </c>
      <c r="H79" s="1"/>
      <c r="I79" s="13">
        <v>65749</v>
      </c>
      <c r="J79" s="13">
        <v>65749</v>
      </c>
      <c r="K79" s="13" t="s">
        <v>459</v>
      </c>
      <c r="L79" s="1" t="s">
        <v>486</v>
      </c>
      <c r="M79" s="1" t="s">
        <v>454</v>
      </c>
      <c r="N79" s="1" t="s">
        <v>458</v>
      </c>
      <c r="O79" s="1">
        <v>2201452615</v>
      </c>
      <c r="P79" s="13">
        <v>65749</v>
      </c>
      <c r="Q79" s="16">
        <v>45245</v>
      </c>
      <c r="R79" s="13">
        <v>0</v>
      </c>
      <c r="S79" s="1"/>
    </row>
    <row r="80" spans="1:19" x14ac:dyDescent="0.25">
      <c r="A80" s="1">
        <v>890304155</v>
      </c>
      <c r="B80" s="1" t="s">
        <v>10</v>
      </c>
      <c r="C80" s="1" t="s">
        <v>18</v>
      </c>
      <c r="D80" s="1">
        <v>100154433</v>
      </c>
      <c r="E80" s="1" t="s">
        <v>97</v>
      </c>
      <c r="F80" s="1" t="s">
        <v>313</v>
      </c>
      <c r="G80" s="16">
        <v>44703.326215277775</v>
      </c>
      <c r="H80" s="1"/>
      <c r="I80" s="13">
        <v>390995</v>
      </c>
      <c r="J80" s="13">
        <v>390995</v>
      </c>
      <c r="K80" s="13" t="s">
        <v>459</v>
      </c>
      <c r="L80" s="1" t="s">
        <v>461</v>
      </c>
      <c r="M80" s="1" t="s">
        <v>455</v>
      </c>
      <c r="N80" s="1" t="s">
        <v>458</v>
      </c>
      <c r="O80" s="1"/>
      <c r="P80" s="13">
        <v>0</v>
      </c>
      <c r="Q80" s="1"/>
      <c r="R80" s="13">
        <v>390995</v>
      </c>
      <c r="S80" s="1" t="s">
        <v>501</v>
      </c>
    </row>
    <row r="81" spans="1:19" x14ac:dyDescent="0.25">
      <c r="A81" s="1">
        <v>890304155</v>
      </c>
      <c r="B81" s="1" t="s">
        <v>10</v>
      </c>
      <c r="C81" s="1" t="s">
        <v>18</v>
      </c>
      <c r="D81" s="1">
        <v>100155912</v>
      </c>
      <c r="E81" s="1" t="s">
        <v>98</v>
      </c>
      <c r="F81" s="1" t="s">
        <v>314</v>
      </c>
      <c r="G81" s="16">
        <v>44712.610821759263</v>
      </c>
      <c r="H81" s="1"/>
      <c r="I81" s="13">
        <v>66420</v>
      </c>
      <c r="J81" s="13">
        <v>66420</v>
      </c>
      <c r="K81" s="13" t="s">
        <v>459</v>
      </c>
      <c r="L81" s="1" t="s">
        <v>486</v>
      </c>
      <c r="M81" s="1" t="s">
        <v>454</v>
      </c>
      <c r="N81" s="1" t="s">
        <v>458</v>
      </c>
      <c r="O81" s="1">
        <v>2201452615</v>
      </c>
      <c r="P81" s="13">
        <v>66420</v>
      </c>
      <c r="Q81" s="16">
        <v>45245</v>
      </c>
      <c r="R81" s="13">
        <v>0</v>
      </c>
      <c r="S81" s="1"/>
    </row>
    <row r="82" spans="1:19" x14ac:dyDescent="0.25">
      <c r="A82" s="1">
        <v>890304155</v>
      </c>
      <c r="B82" s="1" t="s">
        <v>10</v>
      </c>
      <c r="C82" s="1" t="s">
        <v>18</v>
      </c>
      <c r="D82" s="1">
        <v>100156882</v>
      </c>
      <c r="E82" s="1" t="s">
        <v>99</v>
      </c>
      <c r="F82" s="1" t="s">
        <v>315</v>
      </c>
      <c r="G82" s="16">
        <v>44719.695196759261</v>
      </c>
      <c r="H82" s="1"/>
      <c r="I82" s="13">
        <v>71776</v>
      </c>
      <c r="J82" s="13">
        <v>71776</v>
      </c>
      <c r="K82" s="13" t="s">
        <v>459</v>
      </c>
      <c r="L82" s="1" t="s">
        <v>486</v>
      </c>
      <c r="M82" s="1" t="s">
        <v>454</v>
      </c>
      <c r="N82" s="1" t="s">
        <v>458</v>
      </c>
      <c r="O82" s="1">
        <v>2201452615</v>
      </c>
      <c r="P82" s="13">
        <v>71776</v>
      </c>
      <c r="Q82" s="16">
        <v>45245</v>
      </c>
      <c r="R82" s="13">
        <v>0</v>
      </c>
      <c r="S82" s="1"/>
    </row>
    <row r="83" spans="1:19" x14ac:dyDescent="0.25">
      <c r="A83" s="1">
        <v>890304155</v>
      </c>
      <c r="B83" s="1" t="s">
        <v>10</v>
      </c>
      <c r="C83" s="1" t="s">
        <v>18</v>
      </c>
      <c r="D83" s="1">
        <v>100157745</v>
      </c>
      <c r="E83" s="1" t="s">
        <v>100</v>
      </c>
      <c r="F83" s="1" t="s">
        <v>316</v>
      </c>
      <c r="G83" s="16">
        <v>44724.475555555553</v>
      </c>
      <c r="H83" s="1"/>
      <c r="I83" s="13">
        <v>65666</v>
      </c>
      <c r="J83" s="13">
        <v>65666</v>
      </c>
      <c r="K83" s="13" t="s">
        <v>459</v>
      </c>
      <c r="L83" s="1" t="s">
        <v>461</v>
      </c>
      <c r="M83" s="1" t="s">
        <v>455</v>
      </c>
      <c r="N83" s="1" t="s">
        <v>458</v>
      </c>
      <c r="O83" s="1"/>
      <c r="P83" s="13">
        <v>0</v>
      </c>
      <c r="Q83" s="1"/>
      <c r="R83" s="13">
        <v>65666</v>
      </c>
      <c r="S83" s="1" t="s">
        <v>502</v>
      </c>
    </row>
    <row r="84" spans="1:19" x14ac:dyDescent="0.25">
      <c r="A84" s="1">
        <v>890304155</v>
      </c>
      <c r="B84" s="1" t="s">
        <v>10</v>
      </c>
      <c r="C84" s="1" t="s">
        <v>18</v>
      </c>
      <c r="D84" s="1">
        <v>100157746</v>
      </c>
      <c r="E84" s="1" t="s">
        <v>101</v>
      </c>
      <c r="F84" s="1" t="s">
        <v>317</v>
      </c>
      <c r="G84" s="16">
        <v>44724.475555555553</v>
      </c>
      <c r="H84" s="1"/>
      <c r="I84" s="13">
        <v>65666</v>
      </c>
      <c r="J84" s="13">
        <v>65666</v>
      </c>
      <c r="K84" s="13" t="s">
        <v>459</v>
      </c>
      <c r="L84" s="1" t="s">
        <v>461</v>
      </c>
      <c r="M84" s="1" t="s">
        <v>455</v>
      </c>
      <c r="N84" s="1" t="s">
        <v>458</v>
      </c>
      <c r="O84" s="1"/>
      <c r="P84" s="13">
        <v>0</v>
      </c>
      <c r="Q84" s="1"/>
      <c r="R84" s="13">
        <v>65666</v>
      </c>
      <c r="S84" s="1" t="s">
        <v>503</v>
      </c>
    </row>
    <row r="85" spans="1:19" x14ac:dyDescent="0.25">
      <c r="A85" s="1">
        <v>890304155</v>
      </c>
      <c r="B85" s="1" t="s">
        <v>10</v>
      </c>
      <c r="C85" s="1" t="s">
        <v>18</v>
      </c>
      <c r="D85" s="1">
        <v>100157748</v>
      </c>
      <c r="E85" s="1" t="s">
        <v>102</v>
      </c>
      <c r="F85" s="1" t="s">
        <v>318</v>
      </c>
      <c r="G85" s="16">
        <v>44724.47556712963</v>
      </c>
      <c r="H85" s="1"/>
      <c r="I85" s="13">
        <v>66472</v>
      </c>
      <c r="J85" s="13">
        <v>66472</v>
      </c>
      <c r="K85" s="13" t="s">
        <v>459</v>
      </c>
      <c r="L85" s="1" t="s">
        <v>461</v>
      </c>
      <c r="M85" s="1" t="s">
        <v>455</v>
      </c>
      <c r="N85" s="1" t="s">
        <v>458</v>
      </c>
      <c r="O85" s="1"/>
      <c r="P85" s="13">
        <v>0</v>
      </c>
      <c r="Q85" s="1"/>
      <c r="R85" s="13">
        <v>66472</v>
      </c>
      <c r="S85" s="1" t="s">
        <v>503</v>
      </c>
    </row>
    <row r="86" spans="1:19" x14ac:dyDescent="0.25">
      <c r="A86" s="1">
        <v>890304155</v>
      </c>
      <c r="B86" s="1" t="s">
        <v>10</v>
      </c>
      <c r="C86" s="1" t="s">
        <v>18</v>
      </c>
      <c r="D86" s="1">
        <v>100157749</v>
      </c>
      <c r="E86" s="1" t="s">
        <v>103</v>
      </c>
      <c r="F86" s="1" t="s">
        <v>319</v>
      </c>
      <c r="G86" s="16">
        <v>44724.47556712963</v>
      </c>
      <c r="H86" s="1"/>
      <c r="I86" s="13">
        <v>71578</v>
      </c>
      <c r="J86" s="13">
        <v>71578</v>
      </c>
      <c r="K86" s="13" t="s">
        <v>459</v>
      </c>
      <c r="L86" s="1" t="s">
        <v>461</v>
      </c>
      <c r="M86" s="1" t="s">
        <v>455</v>
      </c>
      <c r="N86" s="1" t="s">
        <v>458</v>
      </c>
      <c r="O86" s="1"/>
      <c r="P86" s="13">
        <v>0</v>
      </c>
      <c r="Q86" s="1"/>
      <c r="R86" s="13">
        <v>71578</v>
      </c>
      <c r="S86" s="1" t="s">
        <v>504</v>
      </c>
    </row>
    <row r="87" spans="1:19" x14ac:dyDescent="0.25">
      <c r="A87" s="1">
        <v>890304155</v>
      </c>
      <c r="B87" s="1" t="s">
        <v>10</v>
      </c>
      <c r="C87" s="1" t="s">
        <v>18</v>
      </c>
      <c r="D87" s="1">
        <v>100157747</v>
      </c>
      <c r="E87" s="1" t="s">
        <v>104</v>
      </c>
      <c r="F87" s="1" t="s">
        <v>320</v>
      </c>
      <c r="G87" s="16">
        <v>44724.47556712963</v>
      </c>
      <c r="H87" s="1"/>
      <c r="I87" s="13">
        <v>66553</v>
      </c>
      <c r="J87" s="13">
        <v>66553</v>
      </c>
      <c r="K87" s="13" t="s">
        <v>459</v>
      </c>
      <c r="L87" s="1" t="s">
        <v>461</v>
      </c>
      <c r="M87" s="1" t="s">
        <v>455</v>
      </c>
      <c r="N87" s="1" t="s">
        <v>458</v>
      </c>
      <c r="O87" s="1"/>
      <c r="P87" s="13">
        <v>0</v>
      </c>
      <c r="Q87" s="1"/>
      <c r="R87" s="13">
        <v>66553</v>
      </c>
      <c r="S87" s="1" t="s">
        <v>502</v>
      </c>
    </row>
    <row r="88" spans="1:19" x14ac:dyDescent="0.25">
      <c r="A88" s="1">
        <v>890304155</v>
      </c>
      <c r="B88" s="1" t="s">
        <v>10</v>
      </c>
      <c r="C88" s="1" t="s">
        <v>18</v>
      </c>
      <c r="D88" s="1">
        <v>100158040</v>
      </c>
      <c r="E88" s="1" t="s">
        <v>105</v>
      </c>
      <c r="F88" s="1" t="s">
        <v>321</v>
      </c>
      <c r="G88" s="16">
        <v>44726.380231481482</v>
      </c>
      <c r="H88" s="1"/>
      <c r="I88" s="13">
        <v>65749</v>
      </c>
      <c r="J88" s="13">
        <v>65749</v>
      </c>
      <c r="K88" s="13" t="s">
        <v>459</v>
      </c>
      <c r="L88" s="1" t="s">
        <v>486</v>
      </c>
      <c r="M88" s="1" t="s">
        <v>454</v>
      </c>
      <c r="N88" s="1" t="s">
        <v>458</v>
      </c>
      <c r="O88" s="1">
        <v>2201452615</v>
      </c>
      <c r="P88" s="13">
        <v>65749</v>
      </c>
      <c r="Q88" s="16">
        <v>45245</v>
      </c>
      <c r="R88" s="13">
        <v>0</v>
      </c>
      <c r="S88" s="1"/>
    </row>
    <row r="89" spans="1:19" x14ac:dyDescent="0.25">
      <c r="A89" s="1">
        <v>890304155</v>
      </c>
      <c r="B89" s="1" t="s">
        <v>10</v>
      </c>
      <c r="C89" s="1" t="s">
        <v>18</v>
      </c>
      <c r="D89" s="1">
        <v>100158358</v>
      </c>
      <c r="E89" s="1" t="s">
        <v>106</v>
      </c>
      <c r="F89" s="1" t="s">
        <v>322</v>
      </c>
      <c r="G89" s="16">
        <v>44728.380682870367</v>
      </c>
      <c r="H89" s="1"/>
      <c r="I89" s="13">
        <v>65666</v>
      </c>
      <c r="J89" s="13">
        <v>65666</v>
      </c>
      <c r="K89" s="13" t="s">
        <v>459</v>
      </c>
      <c r="L89" s="1" t="s">
        <v>486</v>
      </c>
      <c r="M89" s="1" t="s">
        <v>454</v>
      </c>
      <c r="N89" s="1" t="s">
        <v>458</v>
      </c>
      <c r="O89" s="1">
        <v>2201452615</v>
      </c>
      <c r="P89" s="13">
        <v>65666</v>
      </c>
      <c r="Q89" s="16">
        <v>45245</v>
      </c>
      <c r="R89" s="13">
        <v>0</v>
      </c>
      <c r="S89" s="1"/>
    </row>
    <row r="90" spans="1:19" x14ac:dyDescent="0.25">
      <c r="A90" s="1">
        <v>890304155</v>
      </c>
      <c r="B90" s="1" t="s">
        <v>10</v>
      </c>
      <c r="C90" s="1" t="s">
        <v>18</v>
      </c>
      <c r="D90" s="1">
        <v>100158563</v>
      </c>
      <c r="E90" s="1" t="s">
        <v>107</v>
      </c>
      <c r="F90" s="1" t="s">
        <v>323</v>
      </c>
      <c r="G90" s="16">
        <v>44729.380358796298</v>
      </c>
      <c r="H90" s="1"/>
      <c r="I90" s="13">
        <v>67098</v>
      </c>
      <c r="J90" s="13">
        <v>67098</v>
      </c>
      <c r="K90" s="13" t="s">
        <v>459</v>
      </c>
      <c r="L90" s="1" t="s">
        <v>486</v>
      </c>
      <c r="M90" s="1" t="s">
        <v>454</v>
      </c>
      <c r="N90" s="1" t="s">
        <v>458</v>
      </c>
      <c r="O90" s="1">
        <v>2201452615</v>
      </c>
      <c r="P90" s="13">
        <v>67098</v>
      </c>
      <c r="Q90" s="16">
        <v>45245</v>
      </c>
      <c r="R90" s="13">
        <v>0</v>
      </c>
      <c r="S90" s="1"/>
    </row>
    <row r="91" spans="1:19" x14ac:dyDescent="0.25">
      <c r="A91" s="1">
        <v>890304155</v>
      </c>
      <c r="B91" s="1" t="s">
        <v>10</v>
      </c>
      <c r="C91" s="1" t="s">
        <v>18</v>
      </c>
      <c r="D91" s="1">
        <v>100159053</v>
      </c>
      <c r="E91" s="1" t="s">
        <v>108</v>
      </c>
      <c r="F91" s="1" t="s">
        <v>324</v>
      </c>
      <c r="G91" s="16">
        <v>44734.303472222222</v>
      </c>
      <c r="H91" s="1"/>
      <c r="I91" s="13">
        <v>65666</v>
      </c>
      <c r="J91" s="13">
        <v>65666</v>
      </c>
      <c r="K91" s="13" t="s">
        <v>459</v>
      </c>
      <c r="L91" s="1" t="s">
        <v>486</v>
      </c>
      <c r="M91" s="1" t="s">
        <v>454</v>
      </c>
      <c r="N91" s="1" t="s">
        <v>458</v>
      </c>
      <c r="O91" s="1">
        <v>2201452615</v>
      </c>
      <c r="P91" s="13">
        <v>65666</v>
      </c>
      <c r="Q91" s="16">
        <v>45245</v>
      </c>
      <c r="R91" s="13">
        <v>0</v>
      </c>
      <c r="S91" s="1"/>
    </row>
    <row r="92" spans="1:19" x14ac:dyDescent="0.25">
      <c r="A92" s="1">
        <v>890304155</v>
      </c>
      <c r="B92" s="1" t="s">
        <v>10</v>
      </c>
      <c r="C92" s="1" t="s">
        <v>18</v>
      </c>
      <c r="D92" s="1">
        <v>100159054</v>
      </c>
      <c r="E92" s="1" t="s">
        <v>109</v>
      </c>
      <c r="F92" s="1" t="s">
        <v>325</v>
      </c>
      <c r="G92" s="16">
        <v>44734.303472222222</v>
      </c>
      <c r="H92" s="1"/>
      <c r="I92" s="13">
        <v>65666</v>
      </c>
      <c r="J92" s="13">
        <v>65666</v>
      </c>
      <c r="K92" s="13" t="s">
        <v>459</v>
      </c>
      <c r="L92" s="1" t="s">
        <v>486</v>
      </c>
      <c r="M92" s="1" t="s">
        <v>454</v>
      </c>
      <c r="N92" s="1" t="s">
        <v>458</v>
      </c>
      <c r="O92" s="1">
        <v>2201452615</v>
      </c>
      <c r="P92" s="13">
        <v>65666</v>
      </c>
      <c r="Q92" s="16">
        <v>45245</v>
      </c>
      <c r="R92" s="13">
        <v>0</v>
      </c>
      <c r="S92" s="1"/>
    </row>
    <row r="93" spans="1:19" x14ac:dyDescent="0.25">
      <c r="A93" s="1">
        <v>890304155</v>
      </c>
      <c r="B93" s="1" t="s">
        <v>10</v>
      </c>
      <c r="C93" s="1" t="s">
        <v>18</v>
      </c>
      <c r="D93" s="1">
        <v>100159682</v>
      </c>
      <c r="E93" s="1" t="s">
        <v>110</v>
      </c>
      <c r="F93" s="1" t="s">
        <v>326</v>
      </c>
      <c r="G93" s="16">
        <v>44738.307118055556</v>
      </c>
      <c r="H93" s="1"/>
      <c r="I93" s="13">
        <v>386555</v>
      </c>
      <c r="J93" s="13">
        <v>386555</v>
      </c>
      <c r="K93" s="13" t="s">
        <v>459</v>
      </c>
      <c r="L93" s="1" t="s">
        <v>461</v>
      </c>
      <c r="M93" s="1" t="s">
        <v>455</v>
      </c>
      <c r="N93" s="1" t="s">
        <v>458</v>
      </c>
      <c r="O93" s="1"/>
      <c r="P93" s="13">
        <v>0</v>
      </c>
      <c r="Q93" s="1"/>
      <c r="R93" s="13">
        <v>386555</v>
      </c>
      <c r="S93" s="1" t="s">
        <v>505</v>
      </c>
    </row>
    <row r="94" spans="1:19" x14ac:dyDescent="0.25">
      <c r="A94" s="1">
        <v>890304155</v>
      </c>
      <c r="B94" s="1" t="s">
        <v>10</v>
      </c>
      <c r="C94" s="1" t="s">
        <v>18</v>
      </c>
      <c r="D94" s="1">
        <v>100159701</v>
      </c>
      <c r="E94" s="1" t="s">
        <v>111</v>
      </c>
      <c r="F94" s="1" t="s">
        <v>327</v>
      </c>
      <c r="G94" s="16">
        <v>44739.307141203702</v>
      </c>
      <c r="H94" s="1"/>
      <c r="I94" s="13">
        <v>932674</v>
      </c>
      <c r="J94" s="13">
        <v>932674</v>
      </c>
      <c r="K94" s="13" t="s">
        <v>459</v>
      </c>
      <c r="L94" s="1" t="s">
        <v>486</v>
      </c>
      <c r="M94" s="1" t="s">
        <v>454</v>
      </c>
      <c r="N94" s="1" t="s">
        <v>458</v>
      </c>
      <c r="O94" s="1">
        <v>2201452615</v>
      </c>
      <c r="P94" s="13">
        <v>932674</v>
      </c>
      <c r="Q94" s="16">
        <v>45245</v>
      </c>
      <c r="R94" s="13">
        <v>0</v>
      </c>
      <c r="S94" s="1"/>
    </row>
    <row r="95" spans="1:19" x14ac:dyDescent="0.25">
      <c r="A95" s="1">
        <v>890304155</v>
      </c>
      <c r="B95" s="1" t="s">
        <v>10</v>
      </c>
      <c r="C95" s="1" t="s">
        <v>18</v>
      </c>
      <c r="D95" s="1">
        <v>100160022</v>
      </c>
      <c r="E95" s="1" t="s">
        <v>112</v>
      </c>
      <c r="F95" s="1" t="s">
        <v>328</v>
      </c>
      <c r="G95" s="16">
        <v>44740.307164351849</v>
      </c>
      <c r="H95" s="1"/>
      <c r="I95" s="13">
        <v>65978</v>
      </c>
      <c r="J95" s="13">
        <v>65978</v>
      </c>
      <c r="K95" s="13" t="s">
        <v>459</v>
      </c>
      <c r="L95" s="1" t="s">
        <v>486</v>
      </c>
      <c r="M95" s="1" t="s">
        <v>454</v>
      </c>
      <c r="N95" s="1" t="s">
        <v>458</v>
      </c>
      <c r="O95" s="1">
        <v>2201452615</v>
      </c>
      <c r="P95" s="13">
        <v>65978</v>
      </c>
      <c r="Q95" s="16">
        <v>45245</v>
      </c>
      <c r="R95" s="13">
        <v>0</v>
      </c>
      <c r="S95" s="1"/>
    </row>
    <row r="96" spans="1:19" x14ac:dyDescent="0.25">
      <c r="A96" s="1">
        <v>890304155</v>
      </c>
      <c r="B96" s="1" t="s">
        <v>10</v>
      </c>
      <c r="C96" s="1" t="s">
        <v>18</v>
      </c>
      <c r="D96" s="1">
        <v>100160023</v>
      </c>
      <c r="E96" s="1" t="s">
        <v>113</v>
      </c>
      <c r="F96" s="1" t="s">
        <v>329</v>
      </c>
      <c r="G96" s="16">
        <v>44740.307164351849</v>
      </c>
      <c r="H96" s="1"/>
      <c r="I96" s="13">
        <v>65666</v>
      </c>
      <c r="J96" s="13">
        <v>65666</v>
      </c>
      <c r="K96" s="13" t="s">
        <v>459</v>
      </c>
      <c r="L96" s="1" t="s">
        <v>486</v>
      </c>
      <c r="M96" s="1" t="s">
        <v>454</v>
      </c>
      <c r="N96" s="1" t="s">
        <v>458</v>
      </c>
      <c r="O96" s="1">
        <v>2201452615</v>
      </c>
      <c r="P96" s="13">
        <v>65666</v>
      </c>
      <c r="Q96" s="16">
        <v>45245</v>
      </c>
      <c r="R96" s="13">
        <v>0</v>
      </c>
      <c r="S96" s="1"/>
    </row>
    <row r="97" spans="1:19" x14ac:dyDescent="0.25">
      <c r="A97" s="1">
        <v>890304155</v>
      </c>
      <c r="B97" s="1" t="s">
        <v>10</v>
      </c>
      <c r="C97" s="1" t="s">
        <v>18</v>
      </c>
      <c r="D97" s="1">
        <v>100161135</v>
      </c>
      <c r="E97" s="1" t="s">
        <v>114</v>
      </c>
      <c r="F97" s="1" t="s">
        <v>330</v>
      </c>
      <c r="G97" s="16">
        <v>44748.38925925926</v>
      </c>
      <c r="H97" s="1"/>
      <c r="I97" s="13">
        <v>76135</v>
      </c>
      <c r="J97" s="13">
        <v>76135</v>
      </c>
      <c r="K97" s="13" t="s">
        <v>459</v>
      </c>
      <c r="L97" s="1" t="s">
        <v>486</v>
      </c>
      <c r="M97" s="1" t="s">
        <v>454</v>
      </c>
      <c r="N97" s="1" t="s">
        <v>458</v>
      </c>
      <c r="O97" s="1">
        <v>2201452615</v>
      </c>
      <c r="P97" s="13">
        <v>76135</v>
      </c>
      <c r="Q97" s="16">
        <v>45245</v>
      </c>
      <c r="R97" s="13">
        <v>0</v>
      </c>
      <c r="S97" s="1"/>
    </row>
    <row r="98" spans="1:19" x14ac:dyDescent="0.25">
      <c r="A98" s="1">
        <v>890304155</v>
      </c>
      <c r="B98" s="1" t="s">
        <v>10</v>
      </c>
      <c r="C98" s="1" t="s">
        <v>18</v>
      </c>
      <c r="D98" s="1">
        <v>100163428</v>
      </c>
      <c r="E98" s="1" t="s">
        <v>115</v>
      </c>
      <c r="F98" s="1" t="s">
        <v>331</v>
      </c>
      <c r="G98" s="16">
        <v>44762.333611111113</v>
      </c>
      <c r="H98" s="1"/>
      <c r="I98" s="13">
        <v>66420</v>
      </c>
      <c r="J98" s="13">
        <v>66420</v>
      </c>
      <c r="K98" s="13" t="s">
        <v>459</v>
      </c>
      <c r="L98" s="1" t="s">
        <v>461</v>
      </c>
      <c r="M98" s="1" t="s">
        <v>455</v>
      </c>
      <c r="N98" s="1" t="s">
        <v>458</v>
      </c>
      <c r="O98" s="1"/>
      <c r="P98" s="13">
        <v>0</v>
      </c>
      <c r="Q98" s="1"/>
      <c r="R98" s="13">
        <v>66420</v>
      </c>
      <c r="S98" s="1" t="s">
        <v>503</v>
      </c>
    </row>
    <row r="99" spans="1:19" x14ac:dyDescent="0.25">
      <c r="A99" s="1">
        <v>890304155</v>
      </c>
      <c r="B99" s="1" t="s">
        <v>10</v>
      </c>
      <c r="C99" s="1" t="s">
        <v>18</v>
      </c>
      <c r="D99" s="1">
        <v>100163950</v>
      </c>
      <c r="E99" s="1" t="s">
        <v>116</v>
      </c>
      <c r="F99" s="1" t="s">
        <v>332</v>
      </c>
      <c r="G99" s="16">
        <v>44766.311747685184</v>
      </c>
      <c r="H99" s="1"/>
      <c r="I99" s="13">
        <v>76015</v>
      </c>
      <c r="J99" s="13">
        <v>76015</v>
      </c>
      <c r="K99" s="13" t="s">
        <v>459</v>
      </c>
      <c r="L99" s="1" t="s">
        <v>461</v>
      </c>
      <c r="M99" s="1" t="s">
        <v>455</v>
      </c>
      <c r="N99" s="1" t="s">
        <v>458</v>
      </c>
      <c r="O99" s="1"/>
      <c r="P99" s="13">
        <v>0</v>
      </c>
      <c r="Q99" s="1"/>
      <c r="R99" s="13">
        <v>76015</v>
      </c>
      <c r="S99" s="1" t="s">
        <v>503</v>
      </c>
    </row>
    <row r="100" spans="1:19" x14ac:dyDescent="0.25">
      <c r="A100" s="1">
        <v>890304155</v>
      </c>
      <c r="B100" s="1" t="s">
        <v>10</v>
      </c>
      <c r="C100" s="1" t="s">
        <v>18</v>
      </c>
      <c r="D100" s="1">
        <v>100163951</v>
      </c>
      <c r="E100" s="1" t="s">
        <v>117</v>
      </c>
      <c r="F100" s="1" t="s">
        <v>333</v>
      </c>
      <c r="G100" s="16">
        <v>44766.311747685184</v>
      </c>
      <c r="H100" s="1"/>
      <c r="I100" s="13">
        <v>65666</v>
      </c>
      <c r="J100" s="13">
        <v>65666</v>
      </c>
      <c r="K100" s="13" t="s">
        <v>459</v>
      </c>
      <c r="L100" s="1" t="s">
        <v>461</v>
      </c>
      <c r="M100" s="1" t="s">
        <v>455</v>
      </c>
      <c r="N100" s="1" t="s">
        <v>458</v>
      </c>
      <c r="O100" s="1"/>
      <c r="P100" s="13">
        <v>0</v>
      </c>
      <c r="Q100" s="1"/>
      <c r="R100" s="13">
        <v>65666</v>
      </c>
      <c r="S100" s="1" t="s">
        <v>502</v>
      </c>
    </row>
    <row r="101" spans="1:19" x14ac:dyDescent="0.25">
      <c r="A101" s="1">
        <v>890304155</v>
      </c>
      <c r="B101" s="1" t="s">
        <v>10</v>
      </c>
      <c r="C101" s="1" t="s">
        <v>18</v>
      </c>
      <c r="D101" s="1">
        <v>100163986</v>
      </c>
      <c r="E101" s="1" t="s">
        <v>118</v>
      </c>
      <c r="F101" s="1" t="s">
        <v>334</v>
      </c>
      <c r="G101" s="16">
        <v>44767.311782407407</v>
      </c>
      <c r="H101" s="1"/>
      <c r="I101" s="13">
        <v>65666</v>
      </c>
      <c r="J101" s="13">
        <v>65666</v>
      </c>
      <c r="K101" s="13" t="s">
        <v>459</v>
      </c>
      <c r="L101" s="1" t="s">
        <v>461</v>
      </c>
      <c r="M101" s="1" t="s">
        <v>455</v>
      </c>
      <c r="N101" s="1" t="s">
        <v>458</v>
      </c>
      <c r="O101" s="1"/>
      <c r="P101" s="13">
        <v>0</v>
      </c>
      <c r="Q101" s="1"/>
      <c r="R101" s="13">
        <v>65666</v>
      </c>
      <c r="S101" s="1" t="s">
        <v>503</v>
      </c>
    </row>
    <row r="102" spans="1:19" x14ac:dyDescent="0.25">
      <c r="A102" s="1">
        <v>890304155</v>
      </c>
      <c r="B102" s="1" t="s">
        <v>10</v>
      </c>
      <c r="C102" s="1" t="s">
        <v>18</v>
      </c>
      <c r="D102" s="1">
        <v>100166296</v>
      </c>
      <c r="E102" s="1" t="s">
        <v>119</v>
      </c>
      <c r="F102" s="1" t="s">
        <v>335</v>
      </c>
      <c r="G102" s="16">
        <v>44778.375532407408</v>
      </c>
      <c r="H102" s="1"/>
      <c r="I102" s="13">
        <v>65666</v>
      </c>
      <c r="J102" s="13">
        <v>65666</v>
      </c>
      <c r="K102" s="13" t="s">
        <v>459</v>
      </c>
      <c r="L102" s="1" t="s">
        <v>486</v>
      </c>
      <c r="M102" s="1" t="s">
        <v>454</v>
      </c>
      <c r="N102" s="1" t="s">
        <v>458</v>
      </c>
      <c r="O102" s="1">
        <v>2201452615</v>
      </c>
      <c r="P102" s="13">
        <v>65666</v>
      </c>
      <c r="Q102" s="16">
        <v>45245</v>
      </c>
      <c r="R102" s="13">
        <v>0</v>
      </c>
      <c r="S102" s="1"/>
    </row>
    <row r="103" spans="1:19" x14ac:dyDescent="0.25">
      <c r="A103" s="1">
        <v>890304155</v>
      </c>
      <c r="B103" s="1" t="s">
        <v>10</v>
      </c>
      <c r="C103" s="1" t="s">
        <v>18</v>
      </c>
      <c r="D103" s="1">
        <v>100166079</v>
      </c>
      <c r="E103" s="1" t="s">
        <v>120</v>
      </c>
      <c r="F103" s="1" t="s">
        <v>336</v>
      </c>
      <c r="G103" s="16">
        <v>44778.444988425923</v>
      </c>
      <c r="H103" s="1"/>
      <c r="I103" s="13">
        <v>72109</v>
      </c>
      <c r="J103" s="13">
        <v>72109</v>
      </c>
      <c r="K103" s="13" t="s">
        <v>459</v>
      </c>
      <c r="L103" s="1" t="s">
        <v>486</v>
      </c>
      <c r="M103" s="1" t="s">
        <v>454</v>
      </c>
      <c r="N103" s="1" t="s">
        <v>458</v>
      </c>
      <c r="O103" s="1">
        <v>2201452615</v>
      </c>
      <c r="P103" s="13">
        <v>72109</v>
      </c>
      <c r="Q103" s="16">
        <v>45245</v>
      </c>
      <c r="R103" s="13">
        <v>0</v>
      </c>
      <c r="S103" s="1"/>
    </row>
    <row r="104" spans="1:19" x14ac:dyDescent="0.25">
      <c r="A104" s="1">
        <v>890304155</v>
      </c>
      <c r="B104" s="1" t="s">
        <v>10</v>
      </c>
      <c r="C104" s="1" t="s">
        <v>18</v>
      </c>
      <c r="D104" s="1">
        <v>100166318</v>
      </c>
      <c r="E104" s="1" t="s">
        <v>121</v>
      </c>
      <c r="F104" s="1" t="s">
        <v>337</v>
      </c>
      <c r="G104" s="16">
        <v>44779.375578703701</v>
      </c>
      <c r="H104" s="1"/>
      <c r="I104" s="13">
        <v>342555</v>
      </c>
      <c r="J104" s="13">
        <v>342555</v>
      </c>
      <c r="K104" s="13" t="s">
        <v>459</v>
      </c>
      <c r="L104" s="1" t="s">
        <v>486</v>
      </c>
      <c r="M104" s="1" t="s">
        <v>454</v>
      </c>
      <c r="N104" s="1" t="s">
        <v>458</v>
      </c>
      <c r="O104" s="1">
        <v>2201452615</v>
      </c>
      <c r="P104" s="13">
        <v>342555</v>
      </c>
      <c r="Q104" s="16">
        <v>45245</v>
      </c>
      <c r="R104" s="13">
        <v>0</v>
      </c>
      <c r="S104" s="1"/>
    </row>
    <row r="105" spans="1:19" x14ac:dyDescent="0.25">
      <c r="A105" s="1">
        <v>890304155</v>
      </c>
      <c r="B105" s="1" t="s">
        <v>10</v>
      </c>
      <c r="C105" s="1" t="s">
        <v>18</v>
      </c>
      <c r="D105" s="1">
        <v>100166358</v>
      </c>
      <c r="E105" s="1" t="s">
        <v>122</v>
      </c>
      <c r="F105" s="1" t="s">
        <v>338</v>
      </c>
      <c r="G105" s="16">
        <v>44779.375625000001</v>
      </c>
      <c r="H105" s="1"/>
      <c r="I105" s="13">
        <v>65666</v>
      </c>
      <c r="J105" s="13">
        <v>65666</v>
      </c>
      <c r="K105" s="13" t="s">
        <v>459</v>
      </c>
      <c r="L105" s="1" t="s">
        <v>461</v>
      </c>
      <c r="M105" s="1" t="s">
        <v>455</v>
      </c>
      <c r="N105" s="1" t="s">
        <v>458</v>
      </c>
      <c r="O105" s="1"/>
      <c r="P105" s="13">
        <v>0</v>
      </c>
      <c r="Q105" s="1"/>
      <c r="R105" s="13">
        <v>65666</v>
      </c>
      <c r="S105" s="1" t="s">
        <v>503</v>
      </c>
    </row>
    <row r="106" spans="1:19" x14ac:dyDescent="0.25">
      <c r="A106" s="1">
        <v>890304155</v>
      </c>
      <c r="B106" s="1" t="s">
        <v>10</v>
      </c>
      <c r="C106" s="1" t="s">
        <v>18</v>
      </c>
      <c r="D106" s="1">
        <v>100167092</v>
      </c>
      <c r="E106" s="1" t="s">
        <v>123</v>
      </c>
      <c r="F106" s="1" t="s">
        <v>339</v>
      </c>
      <c r="G106" s="16">
        <v>44784.305972222224</v>
      </c>
      <c r="H106" s="1"/>
      <c r="I106" s="13">
        <v>65749</v>
      </c>
      <c r="J106" s="13">
        <v>65749</v>
      </c>
      <c r="K106" s="13" t="s">
        <v>459</v>
      </c>
      <c r="L106" s="1" t="s">
        <v>461</v>
      </c>
      <c r="M106" s="1" t="s">
        <v>455</v>
      </c>
      <c r="N106" s="1" t="s">
        <v>458</v>
      </c>
      <c r="O106" s="1"/>
      <c r="P106" s="13">
        <v>0</v>
      </c>
      <c r="Q106" s="1"/>
      <c r="R106" s="13">
        <v>65749</v>
      </c>
      <c r="S106" s="1" t="s">
        <v>503</v>
      </c>
    </row>
    <row r="107" spans="1:19" x14ac:dyDescent="0.25">
      <c r="A107" s="1">
        <v>890304155</v>
      </c>
      <c r="B107" s="1" t="s">
        <v>10</v>
      </c>
      <c r="C107" s="1" t="s">
        <v>18</v>
      </c>
      <c r="D107" s="1">
        <v>100167574</v>
      </c>
      <c r="E107" s="1" t="s">
        <v>124</v>
      </c>
      <c r="F107" s="1" t="s">
        <v>340</v>
      </c>
      <c r="G107" s="16">
        <v>44788.317118055558</v>
      </c>
      <c r="H107" s="1"/>
      <c r="I107" s="13">
        <v>350292</v>
      </c>
      <c r="J107" s="13">
        <v>350292</v>
      </c>
      <c r="K107" s="13" t="s">
        <v>459</v>
      </c>
      <c r="L107" s="1" t="s">
        <v>486</v>
      </c>
      <c r="M107" s="1" t="s">
        <v>454</v>
      </c>
      <c r="N107" s="1" t="s">
        <v>458</v>
      </c>
      <c r="O107" s="1">
        <v>2201452615</v>
      </c>
      <c r="P107" s="13">
        <v>350292</v>
      </c>
      <c r="Q107" s="16">
        <v>45245</v>
      </c>
      <c r="R107" s="13">
        <v>0</v>
      </c>
      <c r="S107" s="1"/>
    </row>
    <row r="108" spans="1:19" x14ac:dyDescent="0.25">
      <c r="A108" s="1">
        <v>890304155</v>
      </c>
      <c r="B108" s="1" t="s">
        <v>10</v>
      </c>
      <c r="C108" s="1" t="s">
        <v>18</v>
      </c>
      <c r="D108" s="1">
        <v>100168061</v>
      </c>
      <c r="E108" s="1" t="s">
        <v>125</v>
      </c>
      <c r="F108" s="1" t="s">
        <v>341</v>
      </c>
      <c r="G108" s="16">
        <v>44791.372418981482</v>
      </c>
      <c r="H108" s="1"/>
      <c r="I108" s="13">
        <v>65666</v>
      </c>
      <c r="J108" s="13">
        <v>65666</v>
      </c>
      <c r="K108" s="13" t="s">
        <v>459</v>
      </c>
      <c r="L108" s="1" t="s">
        <v>461</v>
      </c>
      <c r="M108" s="1" t="s">
        <v>455</v>
      </c>
      <c r="N108" s="1" t="s">
        <v>458</v>
      </c>
      <c r="O108" s="1"/>
      <c r="P108" s="13">
        <v>0</v>
      </c>
      <c r="Q108" s="1"/>
      <c r="R108" s="13">
        <v>65666</v>
      </c>
      <c r="S108" s="1" t="s">
        <v>503</v>
      </c>
    </row>
    <row r="109" spans="1:19" x14ac:dyDescent="0.25">
      <c r="A109" s="1">
        <v>890304155</v>
      </c>
      <c r="B109" s="1" t="s">
        <v>10</v>
      </c>
      <c r="C109" s="1" t="s">
        <v>18</v>
      </c>
      <c r="D109" s="1">
        <v>100168863</v>
      </c>
      <c r="E109" s="1" t="s">
        <v>126</v>
      </c>
      <c r="F109" s="1" t="s">
        <v>342</v>
      </c>
      <c r="G109" s="16">
        <v>44795.735300925924</v>
      </c>
      <c r="H109" s="1"/>
      <c r="I109" s="13">
        <v>357338</v>
      </c>
      <c r="J109" s="13">
        <v>357338</v>
      </c>
      <c r="K109" s="13" t="s">
        <v>459</v>
      </c>
      <c r="L109" s="1" t="s">
        <v>486</v>
      </c>
      <c r="M109" s="1" t="s">
        <v>454</v>
      </c>
      <c r="N109" s="1" t="s">
        <v>458</v>
      </c>
      <c r="O109" s="1">
        <v>2201452615</v>
      </c>
      <c r="P109" s="13">
        <v>357338</v>
      </c>
      <c r="Q109" s="16">
        <v>45245</v>
      </c>
      <c r="R109" s="13">
        <v>0</v>
      </c>
      <c r="S109" s="1"/>
    </row>
    <row r="110" spans="1:19" x14ac:dyDescent="0.25">
      <c r="A110" s="1">
        <v>890304155</v>
      </c>
      <c r="B110" s="1" t="s">
        <v>10</v>
      </c>
      <c r="C110" s="1" t="s">
        <v>18</v>
      </c>
      <c r="D110" s="1">
        <v>100168867</v>
      </c>
      <c r="E110" s="1" t="s">
        <v>127</v>
      </c>
      <c r="F110" s="1" t="s">
        <v>343</v>
      </c>
      <c r="G110" s="16">
        <v>44795.735312500001</v>
      </c>
      <c r="H110" s="1"/>
      <c r="I110" s="13">
        <v>65749</v>
      </c>
      <c r="J110" s="13">
        <v>65749</v>
      </c>
      <c r="K110" s="13" t="s">
        <v>459</v>
      </c>
      <c r="L110" s="1" t="s">
        <v>461</v>
      </c>
      <c r="M110" s="1" t="s">
        <v>455</v>
      </c>
      <c r="N110" s="1" t="s">
        <v>458</v>
      </c>
      <c r="O110" s="1"/>
      <c r="P110" s="13">
        <v>0</v>
      </c>
      <c r="Q110" s="1"/>
      <c r="R110" s="13">
        <v>65749</v>
      </c>
      <c r="S110" s="1" t="s">
        <v>503</v>
      </c>
    </row>
    <row r="111" spans="1:19" x14ac:dyDescent="0.25">
      <c r="A111" s="1">
        <v>890304155</v>
      </c>
      <c r="B111" s="1" t="s">
        <v>10</v>
      </c>
      <c r="C111" s="1" t="s">
        <v>18</v>
      </c>
      <c r="D111" s="1">
        <v>100169123</v>
      </c>
      <c r="E111" s="1" t="s">
        <v>128</v>
      </c>
      <c r="F111" s="1" t="s">
        <v>344</v>
      </c>
      <c r="G111" s="16">
        <v>44797.582696759258</v>
      </c>
      <c r="H111" s="1"/>
      <c r="I111" s="13">
        <v>65666</v>
      </c>
      <c r="J111" s="13">
        <v>65666</v>
      </c>
      <c r="K111" s="13" t="s">
        <v>459</v>
      </c>
      <c r="L111" s="1" t="s">
        <v>461</v>
      </c>
      <c r="M111" s="1" t="s">
        <v>455</v>
      </c>
      <c r="N111" s="1" t="s">
        <v>458</v>
      </c>
      <c r="O111" s="1"/>
      <c r="P111" s="13">
        <v>0</v>
      </c>
      <c r="Q111" s="1"/>
      <c r="R111" s="13">
        <v>65666</v>
      </c>
      <c r="S111" s="1" t="s">
        <v>503</v>
      </c>
    </row>
    <row r="112" spans="1:19" x14ac:dyDescent="0.25">
      <c r="A112" s="1">
        <v>890304155</v>
      </c>
      <c r="B112" s="1" t="s">
        <v>10</v>
      </c>
      <c r="C112" s="1" t="s">
        <v>18</v>
      </c>
      <c r="D112" s="1">
        <v>100169357</v>
      </c>
      <c r="E112" s="1" t="s">
        <v>129</v>
      </c>
      <c r="F112" s="1" t="s">
        <v>345</v>
      </c>
      <c r="G112" s="16">
        <v>44798.402314814812</v>
      </c>
      <c r="H112" s="1"/>
      <c r="I112" s="13">
        <v>65666</v>
      </c>
      <c r="J112" s="13">
        <v>65666</v>
      </c>
      <c r="K112" s="13" t="s">
        <v>459</v>
      </c>
      <c r="L112" s="1" t="s">
        <v>461</v>
      </c>
      <c r="M112" s="1" t="s">
        <v>455</v>
      </c>
      <c r="N112" s="1" t="s">
        <v>458</v>
      </c>
      <c r="O112" s="1"/>
      <c r="P112" s="13">
        <v>0</v>
      </c>
      <c r="Q112" s="1"/>
      <c r="R112" s="13">
        <v>65666</v>
      </c>
      <c r="S112" s="1" t="s">
        <v>503</v>
      </c>
    </row>
    <row r="113" spans="1:19" x14ac:dyDescent="0.25">
      <c r="A113" s="1">
        <v>890304155</v>
      </c>
      <c r="B113" s="1" t="s">
        <v>10</v>
      </c>
      <c r="C113" s="1" t="s">
        <v>18</v>
      </c>
      <c r="D113" s="1">
        <v>100169801</v>
      </c>
      <c r="E113" s="1" t="s">
        <v>130</v>
      </c>
      <c r="F113" s="1" t="s">
        <v>346</v>
      </c>
      <c r="G113" s="16">
        <v>44800.292256944442</v>
      </c>
      <c r="H113" s="1"/>
      <c r="I113" s="13">
        <v>65666</v>
      </c>
      <c r="J113" s="13">
        <v>65666</v>
      </c>
      <c r="K113" s="13" t="s">
        <v>459</v>
      </c>
      <c r="L113" s="1" t="s">
        <v>486</v>
      </c>
      <c r="M113" s="1" t="s">
        <v>454</v>
      </c>
      <c r="N113" s="1" t="s">
        <v>458</v>
      </c>
      <c r="O113" s="1">
        <v>2201452615</v>
      </c>
      <c r="P113" s="13">
        <v>65666</v>
      </c>
      <c r="Q113" s="16">
        <v>45245</v>
      </c>
      <c r="R113" s="13">
        <v>0</v>
      </c>
      <c r="S113" s="1"/>
    </row>
    <row r="114" spans="1:19" x14ac:dyDescent="0.25">
      <c r="A114" s="1">
        <v>890304155</v>
      </c>
      <c r="B114" s="1" t="s">
        <v>10</v>
      </c>
      <c r="C114" s="1" t="s">
        <v>18</v>
      </c>
      <c r="D114" s="1">
        <v>100170322</v>
      </c>
      <c r="E114" s="1" t="s">
        <v>131</v>
      </c>
      <c r="F114" s="1" t="s">
        <v>347</v>
      </c>
      <c r="G114" s="16">
        <v>44804.297465277778</v>
      </c>
      <c r="H114" s="1"/>
      <c r="I114" s="13">
        <v>65666</v>
      </c>
      <c r="J114" s="13">
        <v>65666</v>
      </c>
      <c r="K114" s="13" t="s">
        <v>459</v>
      </c>
      <c r="L114" s="1" t="s">
        <v>461</v>
      </c>
      <c r="M114" s="1" t="s">
        <v>455</v>
      </c>
      <c r="N114" s="1" t="s">
        <v>458</v>
      </c>
      <c r="O114" s="1"/>
      <c r="P114" s="13">
        <v>0</v>
      </c>
      <c r="Q114" s="1"/>
      <c r="R114" s="13">
        <v>65666</v>
      </c>
      <c r="S114" s="1" t="s">
        <v>503</v>
      </c>
    </row>
    <row r="115" spans="1:19" x14ac:dyDescent="0.25">
      <c r="A115" s="1">
        <v>890304155</v>
      </c>
      <c r="B115" s="1" t="s">
        <v>10</v>
      </c>
      <c r="C115" s="1" t="s">
        <v>18</v>
      </c>
      <c r="D115" s="1">
        <v>100171460</v>
      </c>
      <c r="E115" s="1" t="s">
        <v>132</v>
      </c>
      <c r="F115" s="1" t="s">
        <v>348</v>
      </c>
      <c r="G115" s="16">
        <v>44810.393564814818</v>
      </c>
      <c r="H115" s="1"/>
      <c r="I115" s="13">
        <v>3161130</v>
      </c>
      <c r="J115" s="13">
        <v>3161130</v>
      </c>
      <c r="K115" s="13" t="s">
        <v>459</v>
      </c>
      <c r="L115" s="1" t="s">
        <v>460</v>
      </c>
      <c r="M115" s="1" t="s">
        <v>456</v>
      </c>
      <c r="N115" s="1" t="s">
        <v>458</v>
      </c>
      <c r="O115" s="1">
        <v>2201452615</v>
      </c>
      <c r="P115" s="13">
        <v>2856547</v>
      </c>
      <c r="Q115" s="16">
        <v>45245</v>
      </c>
      <c r="R115" s="13">
        <v>304583</v>
      </c>
      <c r="S115" s="1" t="s">
        <v>506</v>
      </c>
    </row>
    <row r="116" spans="1:19" x14ac:dyDescent="0.25">
      <c r="A116" s="1">
        <v>890304155</v>
      </c>
      <c r="B116" s="1" t="s">
        <v>10</v>
      </c>
      <c r="C116" s="1" t="s">
        <v>18</v>
      </c>
      <c r="D116" s="1">
        <v>100171820</v>
      </c>
      <c r="E116" s="1" t="s">
        <v>133</v>
      </c>
      <c r="F116" s="1" t="s">
        <v>349</v>
      </c>
      <c r="G116" s="16">
        <v>44812.425428240742</v>
      </c>
      <c r="H116" s="1"/>
      <c r="I116" s="13">
        <v>65666</v>
      </c>
      <c r="J116" s="13">
        <v>65666</v>
      </c>
      <c r="K116" s="13" t="s">
        <v>461</v>
      </c>
      <c r="L116" s="1" t="s">
        <v>461</v>
      </c>
      <c r="M116" s="1" t="s">
        <v>455</v>
      </c>
      <c r="N116" s="1" t="s">
        <v>458</v>
      </c>
      <c r="O116" s="1"/>
      <c r="P116" s="13">
        <v>0</v>
      </c>
      <c r="Q116" s="1"/>
      <c r="R116" s="13">
        <v>65666</v>
      </c>
      <c r="S116" s="1" t="s">
        <v>507</v>
      </c>
    </row>
    <row r="117" spans="1:19" x14ac:dyDescent="0.25">
      <c r="A117" s="1">
        <v>890304155</v>
      </c>
      <c r="B117" s="1" t="s">
        <v>10</v>
      </c>
      <c r="C117" s="1" t="s">
        <v>18</v>
      </c>
      <c r="D117" s="1">
        <v>100172206</v>
      </c>
      <c r="E117" s="1" t="s">
        <v>134</v>
      </c>
      <c r="F117" s="1" t="s">
        <v>350</v>
      </c>
      <c r="G117" s="16">
        <v>44816.480509259258</v>
      </c>
      <c r="H117" s="1"/>
      <c r="I117" s="13">
        <v>65749</v>
      </c>
      <c r="J117" s="13">
        <v>65749</v>
      </c>
      <c r="K117" s="13" t="s">
        <v>461</v>
      </c>
      <c r="L117" s="1" t="s">
        <v>461</v>
      </c>
      <c r="M117" s="1" t="s">
        <v>455</v>
      </c>
      <c r="N117" s="1" t="s">
        <v>458</v>
      </c>
      <c r="O117" s="1"/>
      <c r="P117" s="13">
        <v>0</v>
      </c>
      <c r="Q117" s="1"/>
      <c r="R117" s="13">
        <v>65749</v>
      </c>
      <c r="S117" s="1" t="s">
        <v>508</v>
      </c>
    </row>
    <row r="118" spans="1:19" x14ac:dyDescent="0.25">
      <c r="A118" s="1">
        <v>890304155</v>
      </c>
      <c r="B118" s="1" t="s">
        <v>10</v>
      </c>
      <c r="C118" s="1" t="s">
        <v>18</v>
      </c>
      <c r="D118" s="1">
        <v>100173437</v>
      </c>
      <c r="E118" s="1" t="s">
        <v>135</v>
      </c>
      <c r="F118" s="1" t="s">
        <v>351</v>
      </c>
      <c r="G118" s="16">
        <v>44822.382835648146</v>
      </c>
      <c r="H118" s="1"/>
      <c r="I118" s="13">
        <v>65666</v>
      </c>
      <c r="J118" s="13">
        <v>65666</v>
      </c>
      <c r="K118" s="13" t="s">
        <v>461</v>
      </c>
      <c r="L118" s="1" t="s">
        <v>461</v>
      </c>
      <c r="M118" s="1" t="s">
        <v>455</v>
      </c>
      <c r="N118" s="1" t="s">
        <v>458</v>
      </c>
      <c r="O118" s="1"/>
      <c r="P118" s="13">
        <v>0</v>
      </c>
      <c r="Q118" s="1"/>
      <c r="R118" s="13">
        <v>65666</v>
      </c>
      <c r="S118" s="1" t="s">
        <v>509</v>
      </c>
    </row>
    <row r="119" spans="1:19" x14ac:dyDescent="0.25">
      <c r="A119" s="1">
        <v>890304155</v>
      </c>
      <c r="B119" s="1" t="s">
        <v>10</v>
      </c>
      <c r="C119" s="1" t="s">
        <v>18</v>
      </c>
      <c r="D119" s="1">
        <v>100174552</v>
      </c>
      <c r="E119" s="1" t="s">
        <v>136</v>
      </c>
      <c r="F119" s="1" t="s">
        <v>352</v>
      </c>
      <c r="G119" s="16">
        <v>44828.470439814817</v>
      </c>
      <c r="H119" s="1"/>
      <c r="I119" s="13">
        <v>65666</v>
      </c>
      <c r="J119" s="13">
        <v>65666</v>
      </c>
      <c r="K119" s="13" t="s">
        <v>461</v>
      </c>
      <c r="L119" s="1" t="s">
        <v>461</v>
      </c>
      <c r="M119" s="1" t="s">
        <v>455</v>
      </c>
      <c r="N119" s="1" t="s">
        <v>458</v>
      </c>
      <c r="O119" s="1"/>
      <c r="P119" s="13">
        <v>0</v>
      </c>
      <c r="Q119" s="1"/>
      <c r="R119" s="13">
        <v>65666</v>
      </c>
      <c r="S119" s="1" t="s">
        <v>510</v>
      </c>
    </row>
    <row r="120" spans="1:19" x14ac:dyDescent="0.25">
      <c r="A120" s="1">
        <v>890304155</v>
      </c>
      <c r="B120" s="1" t="s">
        <v>10</v>
      </c>
      <c r="C120" s="1" t="s">
        <v>18</v>
      </c>
      <c r="D120" s="1">
        <v>100174554</v>
      </c>
      <c r="E120" s="1" t="s">
        <v>137</v>
      </c>
      <c r="F120" s="1" t="s">
        <v>353</v>
      </c>
      <c r="G120" s="16">
        <v>44828.470439814817</v>
      </c>
      <c r="H120" s="1"/>
      <c r="I120" s="13">
        <v>66729</v>
      </c>
      <c r="J120" s="13">
        <v>66729</v>
      </c>
      <c r="K120" s="13" t="s">
        <v>461</v>
      </c>
      <c r="L120" s="1" t="s">
        <v>461</v>
      </c>
      <c r="M120" s="1" t="s">
        <v>455</v>
      </c>
      <c r="N120" s="1" t="s">
        <v>458</v>
      </c>
      <c r="O120" s="1"/>
      <c r="P120" s="13">
        <v>0</v>
      </c>
      <c r="Q120" s="1"/>
      <c r="R120" s="13">
        <v>66729</v>
      </c>
      <c r="S120" s="1" t="s">
        <v>510</v>
      </c>
    </row>
    <row r="121" spans="1:19" x14ac:dyDescent="0.25">
      <c r="A121" s="1">
        <v>890304155</v>
      </c>
      <c r="B121" s="1" t="s">
        <v>10</v>
      </c>
      <c r="C121" s="1" t="s">
        <v>18</v>
      </c>
      <c r="D121" s="1">
        <v>100175734</v>
      </c>
      <c r="E121" s="1" t="s">
        <v>138</v>
      </c>
      <c r="F121" s="1" t="s">
        <v>354</v>
      </c>
      <c r="G121" s="16">
        <v>44834.739027777781</v>
      </c>
      <c r="H121" s="1"/>
      <c r="I121" s="13">
        <v>65666</v>
      </c>
      <c r="J121" s="13">
        <v>65666</v>
      </c>
      <c r="K121" s="13" t="s">
        <v>461</v>
      </c>
      <c r="L121" s="1" t="s">
        <v>461</v>
      </c>
      <c r="M121" s="1" t="s">
        <v>455</v>
      </c>
      <c r="N121" s="1" t="s">
        <v>458</v>
      </c>
      <c r="O121" s="1"/>
      <c r="P121" s="13">
        <v>0</v>
      </c>
      <c r="Q121" s="1"/>
      <c r="R121" s="13">
        <v>0</v>
      </c>
      <c r="S121" s="1" t="s">
        <v>511</v>
      </c>
    </row>
    <row r="122" spans="1:19" x14ac:dyDescent="0.25">
      <c r="A122" s="1">
        <v>890304155</v>
      </c>
      <c r="B122" s="1" t="s">
        <v>10</v>
      </c>
      <c r="C122" s="1" t="s">
        <v>18</v>
      </c>
      <c r="D122" s="1">
        <v>100175991</v>
      </c>
      <c r="E122" s="1" t="s">
        <v>139</v>
      </c>
      <c r="F122" s="1" t="s">
        <v>355</v>
      </c>
      <c r="G122" s="16">
        <v>44838.313148148147</v>
      </c>
      <c r="H122" s="1"/>
      <c r="I122" s="13">
        <v>67152</v>
      </c>
      <c r="J122" s="13">
        <v>67152</v>
      </c>
      <c r="K122" s="13" t="s">
        <v>461</v>
      </c>
      <c r="L122" s="1" t="s">
        <v>461</v>
      </c>
      <c r="M122" s="1" t="s">
        <v>455</v>
      </c>
      <c r="N122" s="1" t="s">
        <v>458</v>
      </c>
      <c r="O122" s="1"/>
      <c r="P122" s="13">
        <v>0</v>
      </c>
      <c r="Q122" s="1"/>
      <c r="R122" s="13">
        <v>67152</v>
      </c>
      <c r="S122" s="1" t="s">
        <v>512</v>
      </c>
    </row>
    <row r="123" spans="1:19" x14ac:dyDescent="0.25">
      <c r="A123" s="1">
        <v>890304155</v>
      </c>
      <c r="B123" s="1" t="s">
        <v>10</v>
      </c>
      <c r="C123" s="1" t="s">
        <v>18</v>
      </c>
      <c r="D123" s="1">
        <v>100177246</v>
      </c>
      <c r="E123" s="1" t="s">
        <v>140</v>
      </c>
      <c r="F123" s="1" t="s">
        <v>356</v>
      </c>
      <c r="G123" s="16">
        <v>44846.489317129628</v>
      </c>
      <c r="H123" s="1"/>
      <c r="I123" s="13">
        <v>67400</v>
      </c>
      <c r="J123" s="13">
        <v>67400</v>
      </c>
      <c r="K123" s="13" t="s">
        <v>461</v>
      </c>
      <c r="L123" s="1" t="s">
        <v>461</v>
      </c>
      <c r="M123" s="1" t="s">
        <v>455</v>
      </c>
      <c r="N123" s="1" t="s">
        <v>458</v>
      </c>
      <c r="O123" s="1"/>
      <c r="P123" s="13">
        <v>0</v>
      </c>
      <c r="Q123" s="1"/>
      <c r="R123" s="13">
        <v>67400</v>
      </c>
      <c r="S123" s="1" t="s">
        <v>510</v>
      </c>
    </row>
    <row r="124" spans="1:19" x14ac:dyDescent="0.25">
      <c r="A124" s="1">
        <v>890304155</v>
      </c>
      <c r="B124" s="1" t="s">
        <v>10</v>
      </c>
      <c r="C124" s="1" t="s">
        <v>18</v>
      </c>
      <c r="D124" s="1">
        <v>100179817</v>
      </c>
      <c r="E124" s="1" t="s">
        <v>141</v>
      </c>
      <c r="F124" s="1" t="s">
        <v>357</v>
      </c>
      <c r="G124" s="16">
        <v>44862.343414351853</v>
      </c>
      <c r="H124" s="1"/>
      <c r="I124" s="13">
        <v>65666</v>
      </c>
      <c r="J124" s="13">
        <v>65666</v>
      </c>
      <c r="K124" s="13" t="s">
        <v>461</v>
      </c>
      <c r="L124" s="1" t="s">
        <v>461</v>
      </c>
      <c r="M124" s="1" t="s">
        <v>455</v>
      </c>
      <c r="N124" s="1" t="s">
        <v>458</v>
      </c>
      <c r="O124" s="1"/>
      <c r="P124" s="13">
        <v>0</v>
      </c>
      <c r="Q124" s="1"/>
      <c r="R124" s="13">
        <v>65666</v>
      </c>
      <c r="S124" s="1" t="s">
        <v>513</v>
      </c>
    </row>
    <row r="125" spans="1:19" x14ac:dyDescent="0.25">
      <c r="A125" s="1">
        <v>890304155</v>
      </c>
      <c r="B125" s="1" t="s">
        <v>10</v>
      </c>
      <c r="C125" s="1" t="s">
        <v>18</v>
      </c>
      <c r="D125" s="1">
        <v>100180127</v>
      </c>
      <c r="E125" s="1" t="s">
        <v>142</v>
      </c>
      <c r="F125" s="1" t="s">
        <v>358</v>
      </c>
      <c r="G125" s="16">
        <v>44866.404409722221</v>
      </c>
      <c r="H125" s="1"/>
      <c r="I125" s="13">
        <v>348713</v>
      </c>
      <c r="J125" s="13">
        <v>348713</v>
      </c>
      <c r="K125" s="13" t="s">
        <v>461</v>
      </c>
      <c r="L125" s="1" t="s">
        <v>461</v>
      </c>
      <c r="M125" s="1" t="s">
        <v>455</v>
      </c>
      <c r="N125" s="1" t="s">
        <v>458</v>
      </c>
      <c r="O125" s="1"/>
      <c r="P125" s="13">
        <v>0</v>
      </c>
      <c r="Q125" s="1"/>
      <c r="R125" s="13">
        <v>348713</v>
      </c>
      <c r="S125" s="1" t="s">
        <v>514</v>
      </c>
    </row>
    <row r="126" spans="1:19" x14ac:dyDescent="0.25">
      <c r="A126" s="1">
        <v>890304155</v>
      </c>
      <c r="B126" s="1" t="s">
        <v>10</v>
      </c>
      <c r="C126" s="1" t="s">
        <v>18</v>
      </c>
      <c r="D126" s="1">
        <v>100180181</v>
      </c>
      <c r="E126" s="1" t="s">
        <v>143</v>
      </c>
      <c r="F126" s="1" t="s">
        <v>359</v>
      </c>
      <c r="G126" s="16">
        <v>44866.404502314814</v>
      </c>
      <c r="H126" s="1"/>
      <c r="I126" s="13">
        <v>78635</v>
      </c>
      <c r="J126" s="13">
        <v>78635</v>
      </c>
      <c r="K126" s="13" t="s">
        <v>461</v>
      </c>
      <c r="L126" s="1" t="s">
        <v>461</v>
      </c>
      <c r="M126" s="1" t="s">
        <v>455</v>
      </c>
      <c r="N126" s="1" t="s">
        <v>458</v>
      </c>
      <c r="O126" s="1"/>
      <c r="P126" s="13">
        <v>0</v>
      </c>
      <c r="Q126" s="1"/>
      <c r="R126" s="13">
        <v>78635</v>
      </c>
      <c r="S126" s="1" t="s">
        <v>515</v>
      </c>
    </row>
    <row r="127" spans="1:19" x14ac:dyDescent="0.25">
      <c r="A127" s="1">
        <v>890304155</v>
      </c>
      <c r="B127" s="1" t="s">
        <v>10</v>
      </c>
      <c r="C127" s="1" t="s">
        <v>18</v>
      </c>
      <c r="D127" s="1">
        <v>100180186</v>
      </c>
      <c r="E127" s="1" t="s">
        <v>144</v>
      </c>
      <c r="F127" s="1" t="s">
        <v>360</v>
      </c>
      <c r="G127" s="16">
        <v>44867.404513888891</v>
      </c>
      <c r="H127" s="1"/>
      <c r="I127" s="13">
        <v>65666</v>
      </c>
      <c r="J127" s="13">
        <v>65666</v>
      </c>
      <c r="K127" s="13" t="s">
        <v>461</v>
      </c>
      <c r="L127" s="1" t="s">
        <v>461</v>
      </c>
      <c r="M127" s="1" t="s">
        <v>455</v>
      </c>
      <c r="N127" s="1" t="s">
        <v>458</v>
      </c>
      <c r="O127" s="1"/>
      <c r="P127" s="13">
        <v>0</v>
      </c>
      <c r="Q127" s="1"/>
      <c r="R127" s="13">
        <v>65666</v>
      </c>
      <c r="S127" s="1" t="s">
        <v>516</v>
      </c>
    </row>
    <row r="128" spans="1:19" x14ac:dyDescent="0.25">
      <c r="A128" s="1">
        <v>890304155</v>
      </c>
      <c r="B128" s="1" t="s">
        <v>10</v>
      </c>
      <c r="C128" s="1" t="s">
        <v>18</v>
      </c>
      <c r="D128" s="1">
        <v>100180584</v>
      </c>
      <c r="E128" s="1" t="s">
        <v>145</v>
      </c>
      <c r="F128" s="1" t="s">
        <v>361</v>
      </c>
      <c r="G128" s="16">
        <v>44868.614976851852</v>
      </c>
      <c r="H128" s="1"/>
      <c r="I128" s="13">
        <v>76229</v>
      </c>
      <c r="J128" s="13">
        <v>76229</v>
      </c>
      <c r="K128" s="13" t="s">
        <v>461</v>
      </c>
      <c r="L128" s="1" t="s">
        <v>461</v>
      </c>
      <c r="M128" s="1" t="s">
        <v>455</v>
      </c>
      <c r="N128" s="1" t="s">
        <v>458</v>
      </c>
      <c r="O128" s="1"/>
      <c r="P128" s="13">
        <v>0</v>
      </c>
      <c r="Q128" s="1"/>
      <c r="R128" s="13">
        <v>76229</v>
      </c>
      <c r="S128" s="1" t="s">
        <v>517</v>
      </c>
    </row>
    <row r="129" spans="1:19" x14ac:dyDescent="0.25">
      <c r="A129" s="1">
        <v>890304155</v>
      </c>
      <c r="B129" s="1" t="s">
        <v>10</v>
      </c>
      <c r="C129" s="1" t="s">
        <v>18</v>
      </c>
      <c r="D129" s="1">
        <v>100181587</v>
      </c>
      <c r="E129" s="1" t="s">
        <v>146</v>
      </c>
      <c r="F129" s="1" t="s">
        <v>362</v>
      </c>
      <c r="G129" s="16">
        <v>44877.559629629628</v>
      </c>
      <c r="H129" s="1"/>
      <c r="I129" s="13">
        <v>65666</v>
      </c>
      <c r="J129" s="13">
        <v>65666</v>
      </c>
      <c r="K129" s="13" t="s">
        <v>461</v>
      </c>
      <c r="L129" s="1" t="s">
        <v>461</v>
      </c>
      <c r="M129" s="1" t="s">
        <v>455</v>
      </c>
      <c r="N129" s="1" t="s">
        <v>458</v>
      </c>
      <c r="O129" s="1"/>
      <c r="P129" s="13">
        <v>0</v>
      </c>
      <c r="Q129" s="1"/>
      <c r="R129" s="13">
        <v>65666</v>
      </c>
      <c r="S129" s="1" t="s">
        <v>518</v>
      </c>
    </row>
    <row r="130" spans="1:19" x14ac:dyDescent="0.25">
      <c r="A130" s="1">
        <v>890304155</v>
      </c>
      <c r="B130" s="1" t="s">
        <v>10</v>
      </c>
      <c r="C130" s="1" t="s">
        <v>18</v>
      </c>
      <c r="D130" s="1">
        <v>100182747</v>
      </c>
      <c r="E130" s="1" t="s">
        <v>147</v>
      </c>
      <c r="F130" s="1" t="s">
        <v>363</v>
      </c>
      <c r="G130" s="16">
        <v>44886.408125000002</v>
      </c>
      <c r="H130" s="1"/>
      <c r="I130" s="13">
        <v>67722</v>
      </c>
      <c r="J130" s="13">
        <v>67722</v>
      </c>
      <c r="K130" s="13" t="s">
        <v>461</v>
      </c>
      <c r="L130" s="1" t="s">
        <v>461</v>
      </c>
      <c r="M130" s="1" t="s">
        <v>455</v>
      </c>
      <c r="N130" s="1" t="s">
        <v>458</v>
      </c>
      <c r="O130" s="1"/>
      <c r="P130" s="13">
        <v>0</v>
      </c>
      <c r="Q130" s="1"/>
      <c r="R130" s="13">
        <v>67722</v>
      </c>
      <c r="S130" s="1" t="s">
        <v>519</v>
      </c>
    </row>
    <row r="131" spans="1:19" x14ac:dyDescent="0.25">
      <c r="A131" s="1">
        <v>890304155</v>
      </c>
      <c r="B131" s="1" t="s">
        <v>10</v>
      </c>
      <c r="C131" s="1" t="s">
        <v>18</v>
      </c>
      <c r="D131" s="1">
        <v>100184670</v>
      </c>
      <c r="E131" s="1" t="s">
        <v>148</v>
      </c>
      <c r="F131" s="1" t="s">
        <v>364</v>
      </c>
      <c r="G131" s="16">
        <v>44899.409942129627</v>
      </c>
      <c r="H131" s="1"/>
      <c r="I131" s="13">
        <v>160212</v>
      </c>
      <c r="J131" s="13">
        <v>160212</v>
      </c>
      <c r="K131" s="13" t="e">
        <v>#N/A</v>
      </c>
      <c r="L131" s="1" t="s">
        <v>486</v>
      </c>
      <c r="M131" s="1" t="s">
        <v>454</v>
      </c>
      <c r="N131" s="1" t="s">
        <v>458</v>
      </c>
      <c r="O131" s="1">
        <v>2201452615</v>
      </c>
      <c r="P131" s="13">
        <v>160212</v>
      </c>
      <c r="Q131" s="16">
        <v>45245</v>
      </c>
      <c r="R131" s="13">
        <v>0</v>
      </c>
      <c r="S131" s="1"/>
    </row>
    <row r="132" spans="1:19" x14ac:dyDescent="0.25">
      <c r="A132" s="1">
        <v>890304155</v>
      </c>
      <c r="B132" s="1" t="s">
        <v>10</v>
      </c>
      <c r="C132" s="1" t="s">
        <v>18</v>
      </c>
      <c r="D132" s="1">
        <v>100185448</v>
      </c>
      <c r="E132" s="1" t="s">
        <v>149</v>
      </c>
      <c r="F132" s="1" t="s">
        <v>365</v>
      </c>
      <c r="G132" s="16">
        <v>44905.542719907404</v>
      </c>
      <c r="H132" s="1"/>
      <c r="I132" s="13">
        <v>65666</v>
      </c>
      <c r="J132" s="13">
        <v>65666</v>
      </c>
      <c r="K132" s="13" t="e">
        <v>#N/A</v>
      </c>
      <c r="L132" s="1" t="s">
        <v>486</v>
      </c>
      <c r="M132" s="1" t="s">
        <v>454</v>
      </c>
      <c r="N132" s="1" t="s">
        <v>458</v>
      </c>
      <c r="O132" s="1">
        <v>2201452615</v>
      </c>
      <c r="P132" s="13">
        <v>65666</v>
      </c>
      <c r="Q132" s="16">
        <v>45245</v>
      </c>
      <c r="R132" s="13">
        <v>0</v>
      </c>
      <c r="S132" s="1"/>
    </row>
    <row r="133" spans="1:19" x14ac:dyDescent="0.25">
      <c r="A133" s="1">
        <v>890304155</v>
      </c>
      <c r="B133" s="1" t="s">
        <v>10</v>
      </c>
      <c r="C133" s="1" t="s">
        <v>18</v>
      </c>
      <c r="D133" s="1">
        <v>100185679</v>
      </c>
      <c r="E133" s="1" t="s">
        <v>150</v>
      </c>
      <c r="F133" s="1" t="s">
        <v>366</v>
      </c>
      <c r="G133" s="16">
        <v>44907.543958333335</v>
      </c>
      <c r="H133" s="1"/>
      <c r="I133" s="13">
        <v>771497</v>
      </c>
      <c r="J133" s="13">
        <v>771497</v>
      </c>
      <c r="K133" s="13" t="e">
        <v>#N/A</v>
      </c>
      <c r="L133" s="1" t="s">
        <v>486</v>
      </c>
      <c r="M133" s="1" t="s">
        <v>454</v>
      </c>
      <c r="N133" s="1" t="s">
        <v>458</v>
      </c>
      <c r="O133" s="1">
        <v>2201452615</v>
      </c>
      <c r="P133" s="13">
        <v>771497</v>
      </c>
      <c r="Q133" s="16">
        <v>45245</v>
      </c>
      <c r="R133" s="13">
        <v>0</v>
      </c>
      <c r="S133" s="1"/>
    </row>
    <row r="134" spans="1:19" x14ac:dyDescent="0.25">
      <c r="A134" s="1">
        <v>890304155</v>
      </c>
      <c r="B134" s="1" t="s">
        <v>10</v>
      </c>
      <c r="C134" s="1" t="s">
        <v>18</v>
      </c>
      <c r="D134" s="1">
        <v>100185887</v>
      </c>
      <c r="E134" s="1" t="s">
        <v>151</v>
      </c>
      <c r="F134" s="1" t="s">
        <v>367</v>
      </c>
      <c r="G134" s="16">
        <v>44909.42260416667</v>
      </c>
      <c r="H134" s="1"/>
      <c r="I134" s="13">
        <v>65666</v>
      </c>
      <c r="J134" s="13">
        <v>65666</v>
      </c>
      <c r="K134" s="13" t="e">
        <v>#N/A</v>
      </c>
      <c r="L134" s="1" t="s">
        <v>486</v>
      </c>
      <c r="M134" s="1" t="s">
        <v>454</v>
      </c>
      <c r="N134" s="1" t="s">
        <v>458</v>
      </c>
      <c r="O134" s="1">
        <v>2201452615</v>
      </c>
      <c r="P134" s="13">
        <v>65666</v>
      </c>
      <c r="Q134" s="16">
        <v>45245</v>
      </c>
      <c r="R134" s="13">
        <v>0</v>
      </c>
      <c r="S134" s="1"/>
    </row>
    <row r="135" spans="1:19" x14ac:dyDescent="0.25">
      <c r="A135" s="1">
        <v>890304155</v>
      </c>
      <c r="B135" s="1" t="s">
        <v>10</v>
      </c>
      <c r="C135" s="1" t="s">
        <v>18</v>
      </c>
      <c r="D135" s="1">
        <v>100186232</v>
      </c>
      <c r="E135" s="1" t="s">
        <v>152</v>
      </c>
      <c r="F135" s="1" t="s">
        <v>368</v>
      </c>
      <c r="G135" s="16">
        <v>44910.359467592592</v>
      </c>
      <c r="H135" s="1"/>
      <c r="I135" s="13">
        <v>73067</v>
      </c>
      <c r="J135" s="13">
        <v>73067</v>
      </c>
      <c r="K135" s="13" t="e">
        <v>#N/A</v>
      </c>
      <c r="L135" s="1" t="s">
        <v>461</v>
      </c>
      <c r="M135" s="1" t="s">
        <v>455</v>
      </c>
      <c r="N135" s="1" t="s">
        <v>458</v>
      </c>
      <c r="O135" s="1"/>
      <c r="P135" s="13">
        <v>0</v>
      </c>
      <c r="Q135" s="1"/>
      <c r="R135" s="13">
        <v>73067</v>
      </c>
      <c r="S135" s="1" t="s">
        <v>501</v>
      </c>
    </row>
    <row r="136" spans="1:19" x14ac:dyDescent="0.25">
      <c r="A136" s="1">
        <v>890304155</v>
      </c>
      <c r="B136" s="1" t="s">
        <v>10</v>
      </c>
      <c r="C136" s="1" t="s">
        <v>18</v>
      </c>
      <c r="D136" s="1">
        <v>100186403</v>
      </c>
      <c r="E136" s="1" t="s">
        <v>153</v>
      </c>
      <c r="F136" s="1" t="s">
        <v>369</v>
      </c>
      <c r="G136" s="16">
        <v>44911.359895833331</v>
      </c>
      <c r="H136" s="1"/>
      <c r="I136" s="13">
        <v>67174</v>
      </c>
      <c r="J136" s="13">
        <v>67174</v>
      </c>
      <c r="K136" s="13" t="e">
        <v>#N/A</v>
      </c>
      <c r="L136" s="1" t="s">
        <v>461</v>
      </c>
      <c r="M136" s="1" t="s">
        <v>455</v>
      </c>
      <c r="N136" s="1" t="s">
        <v>458</v>
      </c>
      <c r="O136" s="1"/>
      <c r="P136" s="13">
        <v>0</v>
      </c>
      <c r="Q136" s="1"/>
      <c r="R136" s="13">
        <v>67174</v>
      </c>
      <c r="S136" s="1" t="s">
        <v>501</v>
      </c>
    </row>
    <row r="137" spans="1:19" x14ac:dyDescent="0.25">
      <c r="A137" s="1">
        <v>890304155</v>
      </c>
      <c r="B137" s="1" t="s">
        <v>10</v>
      </c>
      <c r="C137" s="1" t="s">
        <v>18</v>
      </c>
      <c r="D137" s="1">
        <v>100186423</v>
      </c>
      <c r="E137" s="1" t="s">
        <v>154</v>
      </c>
      <c r="F137" s="1" t="s">
        <v>370</v>
      </c>
      <c r="G137" s="16">
        <v>44913.359918981485</v>
      </c>
      <c r="H137" s="1"/>
      <c r="I137" s="13">
        <v>65666</v>
      </c>
      <c r="J137" s="13">
        <v>65666</v>
      </c>
      <c r="K137" s="13" t="e">
        <v>#N/A</v>
      </c>
      <c r="L137" s="1" t="s">
        <v>486</v>
      </c>
      <c r="M137" s="1" t="s">
        <v>454</v>
      </c>
      <c r="N137" s="1" t="s">
        <v>458</v>
      </c>
      <c r="O137" s="1">
        <v>2201452615</v>
      </c>
      <c r="P137" s="13">
        <v>65666</v>
      </c>
      <c r="Q137" s="16">
        <v>45245</v>
      </c>
      <c r="R137" s="13">
        <v>0</v>
      </c>
      <c r="S137" s="1"/>
    </row>
    <row r="138" spans="1:19" x14ac:dyDescent="0.25">
      <c r="A138" s="1">
        <v>890304155</v>
      </c>
      <c r="B138" s="1" t="s">
        <v>10</v>
      </c>
      <c r="C138" s="1" t="s">
        <v>18</v>
      </c>
      <c r="D138" s="1">
        <v>100186888</v>
      </c>
      <c r="E138" s="1" t="s">
        <v>155</v>
      </c>
      <c r="F138" s="1" t="s">
        <v>371</v>
      </c>
      <c r="G138" s="16">
        <v>44915.361712962964</v>
      </c>
      <c r="H138" s="1"/>
      <c r="I138" s="13">
        <v>65666</v>
      </c>
      <c r="J138" s="13">
        <v>65666</v>
      </c>
      <c r="K138" s="13" t="e">
        <v>#N/A</v>
      </c>
      <c r="L138" s="1" t="s">
        <v>461</v>
      </c>
      <c r="M138" s="1" t="s">
        <v>455</v>
      </c>
      <c r="N138" s="1" t="s">
        <v>458</v>
      </c>
      <c r="O138" s="1"/>
      <c r="P138" s="13">
        <v>0</v>
      </c>
      <c r="Q138" s="1"/>
      <c r="R138" s="13">
        <v>65666</v>
      </c>
      <c r="S138" s="1" t="s">
        <v>520</v>
      </c>
    </row>
    <row r="139" spans="1:19" x14ac:dyDescent="0.25">
      <c r="A139" s="1">
        <v>890304155</v>
      </c>
      <c r="B139" s="1" t="s">
        <v>10</v>
      </c>
      <c r="C139" s="1" t="s">
        <v>18</v>
      </c>
      <c r="D139" s="1">
        <v>100187440</v>
      </c>
      <c r="E139" s="1" t="s">
        <v>156</v>
      </c>
      <c r="F139" s="1" t="s">
        <v>372</v>
      </c>
      <c r="G139" s="16">
        <v>44919.363402777781</v>
      </c>
      <c r="H139" s="1"/>
      <c r="I139" s="13">
        <v>70400</v>
      </c>
      <c r="J139" s="13">
        <v>70400</v>
      </c>
      <c r="K139" s="13" t="e">
        <v>#N/A</v>
      </c>
      <c r="L139" s="1" t="s">
        <v>461</v>
      </c>
      <c r="M139" s="1" t="s">
        <v>455</v>
      </c>
      <c r="N139" s="1" t="s">
        <v>458</v>
      </c>
      <c r="O139" s="1"/>
      <c r="P139" s="13">
        <v>0</v>
      </c>
      <c r="Q139" s="1"/>
      <c r="R139" s="13">
        <v>70400</v>
      </c>
      <c r="S139" s="1" t="s">
        <v>500</v>
      </c>
    </row>
    <row r="140" spans="1:19" x14ac:dyDescent="0.25">
      <c r="A140" s="1">
        <v>890304155</v>
      </c>
      <c r="B140" s="1" t="s">
        <v>10</v>
      </c>
      <c r="C140" s="1" t="s">
        <v>18</v>
      </c>
      <c r="D140" s="1">
        <v>100188347</v>
      </c>
      <c r="E140" s="1" t="s">
        <v>157</v>
      </c>
      <c r="F140" s="1" t="s">
        <v>373</v>
      </c>
      <c r="G140" s="16">
        <v>44926.465324074074</v>
      </c>
      <c r="H140" s="1"/>
      <c r="I140" s="13">
        <v>65666</v>
      </c>
      <c r="J140" s="13">
        <v>65666</v>
      </c>
      <c r="K140" s="13" t="e">
        <v>#N/A</v>
      </c>
      <c r="L140" s="1" t="s">
        <v>486</v>
      </c>
      <c r="M140" s="1" t="s">
        <v>454</v>
      </c>
      <c r="N140" s="1" t="s">
        <v>458</v>
      </c>
      <c r="O140" s="1">
        <v>2201452615</v>
      </c>
      <c r="P140" s="13">
        <v>65666</v>
      </c>
      <c r="Q140" s="16">
        <v>45245</v>
      </c>
      <c r="R140" s="13">
        <v>0</v>
      </c>
      <c r="S140" s="1"/>
    </row>
    <row r="141" spans="1:19" x14ac:dyDescent="0.25">
      <c r="A141" s="1">
        <v>890304155</v>
      </c>
      <c r="B141" s="1" t="s">
        <v>10</v>
      </c>
      <c r="C141" s="1" t="s">
        <v>18</v>
      </c>
      <c r="D141" s="1">
        <v>100188652</v>
      </c>
      <c r="E141" s="1" t="s">
        <v>158</v>
      </c>
      <c r="F141" s="1" t="s">
        <v>374</v>
      </c>
      <c r="G141" s="16">
        <v>44930.428344907406</v>
      </c>
      <c r="H141" s="1"/>
      <c r="I141" s="13">
        <v>76172</v>
      </c>
      <c r="J141" s="13">
        <v>76172</v>
      </c>
      <c r="K141" s="13" t="e">
        <v>#N/A</v>
      </c>
      <c r="L141" s="1" t="s">
        <v>461</v>
      </c>
      <c r="M141" s="1" t="s">
        <v>455</v>
      </c>
      <c r="N141" s="1" t="s">
        <v>458</v>
      </c>
      <c r="O141" s="1"/>
      <c r="P141" s="13">
        <v>0</v>
      </c>
      <c r="Q141" s="1"/>
      <c r="R141" s="13">
        <v>76172</v>
      </c>
      <c r="S141" s="1" t="s">
        <v>521</v>
      </c>
    </row>
    <row r="142" spans="1:19" x14ac:dyDescent="0.25">
      <c r="A142" s="1">
        <v>890304155</v>
      </c>
      <c r="B142" s="1" t="s">
        <v>10</v>
      </c>
      <c r="C142" s="1" t="s">
        <v>18</v>
      </c>
      <c r="D142" s="1">
        <v>100188654</v>
      </c>
      <c r="E142" s="1" t="s">
        <v>159</v>
      </c>
      <c r="F142" s="1" t="s">
        <v>375</v>
      </c>
      <c r="G142" s="16">
        <v>44930.428356481483</v>
      </c>
      <c r="H142" s="1"/>
      <c r="I142" s="13">
        <v>85208</v>
      </c>
      <c r="J142" s="13">
        <v>85208</v>
      </c>
      <c r="K142" s="13" t="e">
        <v>#N/A</v>
      </c>
      <c r="L142" s="1" t="s">
        <v>461</v>
      </c>
      <c r="M142" s="1" t="s">
        <v>455</v>
      </c>
      <c r="N142" s="1" t="s">
        <v>458</v>
      </c>
      <c r="O142" s="1"/>
      <c r="P142" s="13">
        <v>0</v>
      </c>
      <c r="Q142" s="1"/>
      <c r="R142" s="13">
        <v>76172</v>
      </c>
      <c r="S142" s="1" t="s">
        <v>522</v>
      </c>
    </row>
    <row r="143" spans="1:19" x14ac:dyDescent="0.25">
      <c r="A143" s="1">
        <v>890304155</v>
      </c>
      <c r="B143" s="1" t="s">
        <v>10</v>
      </c>
      <c r="C143" s="1" t="s">
        <v>18</v>
      </c>
      <c r="D143" s="1">
        <v>100193818</v>
      </c>
      <c r="E143" s="1" t="s">
        <v>160</v>
      </c>
      <c r="F143" s="1" t="s">
        <v>376</v>
      </c>
      <c r="G143" s="16">
        <v>44969.327962962961</v>
      </c>
      <c r="H143" s="1"/>
      <c r="I143" s="13">
        <v>76172</v>
      </c>
      <c r="J143" s="13">
        <v>76172</v>
      </c>
      <c r="K143" s="13" t="e">
        <v>#N/A</v>
      </c>
      <c r="L143" s="1" t="s">
        <v>461</v>
      </c>
      <c r="M143" s="1" t="s">
        <v>455</v>
      </c>
      <c r="N143" s="1" t="s">
        <v>458</v>
      </c>
      <c r="O143" s="1"/>
      <c r="P143" s="13">
        <v>0</v>
      </c>
      <c r="Q143" s="1"/>
      <c r="R143" s="13">
        <v>76172</v>
      </c>
      <c r="S143" s="1" t="s">
        <v>523</v>
      </c>
    </row>
    <row r="144" spans="1:19" x14ac:dyDescent="0.25">
      <c r="A144" s="1">
        <v>890304155</v>
      </c>
      <c r="B144" s="1" t="s">
        <v>10</v>
      </c>
      <c r="C144" s="1" t="s">
        <v>18</v>
      </c>
      <c r="D144" s="1">
        <v>100195320</v>
      </c>
      <c r="E144" s="1" t="s">
        <v>161</v>
      </c>
      <c r="F144" s="1" t="s">
        <v>377</v>
      </c>
      <c r="G144" s="16">
        <v>44978.715370370373</v>
      </c>
      <c r="H144" s="1"/>
      <c r="I144" s="13">
        <v>139584</v>
      </c>
      <c r="J144" s="13">
        <v>139584</v>
      </c>
      <c r="K144" s="13" t="e">
        <v>#N/A</v>
      </c>
      <c r="L144" s="1" t="s">
        <v>461</v>
      </c>
      <c r="M144" s="1" t="s">
        <v>455</v>
      </c>
      <c r="N144" s="1" t="s">
        <v>458</v>
      </c>
      <c r="O144" s="1"/>
      <c r="P144" s="13">
        <v>0</v>
      </c>
      <c r="Q144" s="1"/>
      <c r="R144" s="13">
        <v>139584</v>
      </c>
      <c r="S144" s="1" t="s">
        <v>501</v>
      </c>
    </row>
    <row r="145" spans="1:19" x14ac:dyDescent="0.25">
      <c r="A145" s="1">
        <v>890304155</v>
      </c>
      <c r="B145" s="1" t="s">
        <v>10</v>
      </c>
      <c r="C145" s="1" t="s">
        <v>18</v>
      </c>
      <c r="D145" s="1">
        <v>100195728</v>
      </c>
      <c r="E145" s="1" t="s">
        <v>162</v>
      </c>
      <c r="F145" s="1" t="s">
        <v>378</v>
      </c>
      <c r="G145" s="16">
        <v>44981.344004629631</v>
      </c>
      <c r="H145" s="1"/>
      <c r="I145" s="13">
        <v>74154</v>
      </c>
      <c r="J145" s="13">
        <v>74154</v>
      </c>
      <c r="K145" s="13" t="e">
        <v>#N/A</v>
      </c>
      <c r="L145" s="1" t="s">
        <v>461</v>
      </c>
      <c r="M145" s="1" t="s">
        <v>455</v>
      </c>
      <c r="N145" s="1" t="s">
        <v>458</v>
      </c>
      <c r="O145" s="1"/>
      <c r="P145" s="13">
        <v>0</v>
      </c>
      <c r="Q145" s="1"/>
      <c r="R145" s="13">
        <v>74154</v>
      </c>
      <c r="S145" s="1" t="s">
        <v>501</v>
      </c>
    </row>
    <row r="146" spans="1:19" x14ac:dyDescent="0.25">
      <c r="A146" s="1">
        <v>890304155</v>
      </c>
      <c r="B146" s="1" t="s">
        <v>10</v>
      </c>
      <c r="C146" s="1" t="s">
        <v>18</v>
      </c>
      <c r="D146" s="1">
        <v>100197124</v>
      </c>
      <c r="E146" s="1" t="s">
        <v>163</v>
      </c>
      <c r="F146" s="1" t="s">
        <v>379</v>
      </c>
      <c r="G146" s="16">
        <v>44989.343900462962</v>
      </c>
      <c r="H146" s="1"/>
      <c r="I146" s="13">
        <v>73400</v>
      </c>
      <c r="J146" s="13">
        <v>73400</v>
      </c>
      <c r="K146" s="13" t="e">
        <v>#N/A</v>
      </c>
      <c r="L146" s="1" t="s">
        <v>461</v>
      </c>
      <c r="M146" s="1" t="s">
        <v>455</v>
      </c>
      <c r="N146" s="1" t="s">
        <v>458</v>
      </c>
      <c r="O146" s="1"/>
      <c r="P146" s="13">
        <v>0</v>
      </c>
      <c r="Q146" s="1"/>
      <c r="R146" s="13">
        <v>73400</v>
      </c>
      <c r="S146" s="1" t="s">
        <v>524</v>
      </c>
    </row>
    <row r="147" spans="1:19" x14ac:dyDescent="0.25">
      <c r="A147" s="1">
        <v>890304155</v>
      </c>
      <c r="B147" s="1" t="s">
        <v>10</v>
      </c>
      <c r="C147" s="1" t="s">
        <v>18</v>
      </c>
      <c r="D147" s="1">
        <v>100198083</v>
      </c>
      <c r="E147" s="1" t="s">
        <v>164</v>
      </c>
      <c r="F147" s="1" t="s">
        <v>380</v>
      </c>
      <c r="G147" s="16">
        <v>44995.299953703703</v>
      </c>
      <c r="H147" s="1"/>
      <c r="I147" s="13">
        <v>73400</v>
      </c>
      <c r="J147" s="13">
        <v>73400</v>
      </c>
      <c r="K147" s="13" t="e">
        <v>#N/A</v>
      </c>
      <c r="L147" s="1" t="s">
        <v>486</v>
      </c>
      <c r="M147" s="1" t="s">
        <v>454</v>
      </c>
      <c r="N147" s="1" t="s">
        <v>458</v>
      </c>
      <c r="O147" s="1">
        <v>2201452615</v>
      </c>
      <c r="P147" s="13">
        <v>73400</v>
      </c>
      <c r="Q147" s="16">
        <v>45245</v>
      </c>
      <c r="R147" s="13">
        <v>0</v>
      </c>
      <c r="S147" s="1"/>
    </row>
    <row r="148" spans="1:19" x14ac:dyDescent="0.25">
      <c r="A148" s="1">
        <v>890304155</v>
      </c>
      <c r="B148" s="1" t="s">
        <v>10</v>
      </c>
      <c r="C148" s="1" t="s">
        <v>18</v>
      </c>
      <c r="D148" s="1">
        <v>100198084</v>
      </c>
      <c r="E148" s="1" t="s">
        <v>165</v>
      </c>
      <c r="F148" s="1" t="s">
        <v>381</v>
      </c>
      <c r="G148" s="16">
        <v>44995.299953703703</v>
      </c>
      <c r="H148" s="1"/>
      <c r="I148" s="13">
        <v>73400</v>
      </c>
      <c r="J148" s="13">
        <v>73400</v>
      </c>
      <c r="K148" s="13" t="e">
        <v>#N/A</v>
      </c>
      <c r="L148" s="1" t="s">
        <v>486</v>
      </c>
      <c r="M148" s="1" t="s">
        <v>454</v>
      </c>
      <c r="N148" s="1" t="s">
        <v>458</v>
      </c>
      <c r="O148" s="1">
        <v>2201452615</v>
      </c>
      <c r="P148" s="13">
        <v>73400</v>
      </c>
      <c r="Q148" s="16">
        <v>45245</v>
      </c>
      <c r="R148" s="13">
        <v>0</v>
      </c>
      <c r="S148" s="1"/>
    </row>
    <row r="149" spans="1:19" x14ac:dyDescent="0.25">
      <c r="A149" s="1">
        <v>890304155</v>
      </c>
      <c r="B149" s="1" t="s">
        <v>10</v>
      </c>
      <c r="C149" s="1" t="s">
        <v>18</v>
      </c>
      <c r="D149" s="1">
        <v>100198529</v>
      </c>
      <c r="E149" s="1" t="s">
        <v>166</v>
      </c>
      <c r="F149" s="1" t="s">
        <v>382</v>
      </c>
      <c r="G149" s="16">
        <v>44999.397719907407</v>
      </c>
      <c r="H149" s="1"/>
      <c r="I149" s="13">
        <v>74154</v>
      </c>
      <c r="J149" s="13">
        <v>74154</v>
      </c>
      <c r="K149" s="13" t="e">
        <v>#N/A</v>
      </c>
      <c r="L149" s="1" t="s">
        <v>461</v>
      </c>
      <c r="M149" s="1" t="s">
        <v>455</v>
      </c>
      <c r="N149" s="1" t="s">
        <v>458</v>
      </c>
      <c r="O149" s="1"/>
      <c r="P149" s="13">
        <v>0</v>
      </c>
      <c r="Q149" s="1"/>
      <c r="R149" s="13">
        <v>74154</v>
      </c>
      <c r="S149" s="1" t="s">
        <v>525</v>
      </c>
    </row>
    <row r="150" spans="1:19" x14ac:dyDescent="0.25">
      <c r="A150" s="1">
        <v>890304155</v>
      </c>
      <c r="B150" s="1" t="s">
        <v>10</v>
      </c>
      <c r="C150" s="1" t="s">
        <v>18</v>
      </c>
      <c r="D150" s="1">
        <v>100198318</v>
      </c>
      <c r="E150" s="1" t="s">
        <v>167</v>
      </c>
      <c r="F150" s="1" t="s">
        <v>383</v>
      </c>
      <c r="G150" s="16">
        <v>44999.443842592591</v>
      </c>
      <c r="H150" s="1"/>
      <c r="I150" s="13">
        <v>302219</v>
      </c>
      <c r="J150" s="13">
        <v>302219</v>
      </c>
      <c r="K150" s="13" t="e">
        <v>#N/A</v>
      </c>
      <c r="L150" s="1" t="s">
        <v>486</v>
      </c>
      <c r="M150" s="1" t="s">
        <v>454</v>
      </c>
      <c r="N150" s="1" t="s">
        <v>458</v>
      </c>
      <c r="O150" s="1">
        <v>2201452615</v>
      </c>
      <c r="P150" s="13">
        <v>302219</v>
      </c>
      <c r="Q150" s="16">
        <v>45245</v>
      </c>
      <c r="R150" s="13">
        <v>0</v>
      </c>
      <c r="S150" s="1"/>
    </row>
    <row r="151" spans="1:19" x14ac:dyDescent="0.25">
      <c r="A151" s="1">
        <v>890304155</v>
      </c>
      <c r="B151" s="1" t="s">
        <v>10</v>
      </c>
      <c r="C151" s="1" t="s">
        <v>18</v>
      </c>
      <c r="D151" s="1">
        <v>100198530</v>
      </c>
      <c r="E151" s="1" t="s">
        <v>168</v>
      </c>
      <c r="F151" s="1" t="s">
        <v>384</v>
      </c>
      <c r="G151" s="16">
        <v>45000.397731481484</v>
      </c>
      <c r="H151" s="1"/>
      <c r="I151" s="13">
        <v>73400</v>
      </c>
      <c r="J151" s="13">
        <v>73400</v>
      </c>
      <c r="K151" s="13" t="e">
        <v>#N/A</v>
      </c>
      <c r="L151" s="1" t="s">
        <v>461</v>
      </c>
      <c r="M151" s="1" t="s">
        <v>455</v>
      </c>
      <c r="N151" s="1" t="s">
        <v>458</v>
      </c>
      <c r="O151" s="1"/>
      <c r="P151" s="13">
        <v>0</v>
      </c>
      <c r="Q151" s="1"/>
      <c r="R151" s="13">
        <v>73400</v>
      </c>
      <c r="S151" s="1" t="s">
        <v>501</v>
      </c>
    </row>
    <row r="152" spans="1:19" x14ac:dyDescent="0.25">
      <c r="A152" s="1">
        <v>890304155</v>
      </c>
      <c r="B152" s="1" t="s">
        <v>10</v>
      </c>
      <c r="C152" s="1" t="s">
        <v>18</v>
      </c>
      <c r="D152" s="1">
        <v>100199178</v>
      </c>
      <c r="E152" s="1" t="s">
        <v>169</v>
      </c>
      <c r="F152" s="1" t="s">
        <v>385</v>
      </c>
      <c r="G152" s="16">
        <v>45006.339606481481</v>
      </c>
      <c r="H152" s="1"/>
      <c r="I152" s="13">
        <v>73400</v>
      </c>
      <c r="J152" s="13">
        <v>73400</v>
      </c>
      <c r="K152" s="13" t="e">
        <v>#N/A</v>
      </c>
      <c r="L152" s="1" t="s">
        <v>461</v>
      </c>
      <c r="M152" s="1" t="s">
        <v>455</v>
      </c>
      <c r="N152" s="1" t="s">
        <v>458</v>
      </c>
      <c r="O152" s="1"/>
      <c r="P152" s="13">
        <v>0</v>
      </c>
      <c r="Q152" s="1"/>
      <c r="R152" s="13">
        <v>73400</v>
      </c>
      <c r="S152" s="1" t="s">
        <v>501</v>
      </c>
    </row>
    <row r="153" spans="1:19" x14ac:dyDescent="0.25">
      <c r="A153" s="1">
        <v>890304155</v>
      </c>
      <c r="B153" s="1" t="s">
        <v>10</v>
      </c>
      <c r="C153" s="1" t="s">
        <v>18</v>
      </c>
      <c r="D153" s="1">
        <v>100199495</v>
      </c>
      <c r="E153" s="1" t="s">
        <v>170</v>
      </c>
      <c r="F153" s="1" t="s">
        <v>386</v>
      </c>
      <c r="G153" s="16">
        <v>45007.434050925927</v>
      </c>
      <c r="H153" s="1"/>
      <c r="I153" s="13">
        <v>73400</v>
      </c>
      <c r="J153" s="13">
        <v>73400</v>
      </c>
      <c r="K153" s="13" t="e">
        <v>#N/A</v>
      </c>
      <c r="L153" s="1" t="s">
        <v>486</v>
      </c>
      <c r="M153" s="1" t="s">
        <v>454</v>
      </c>
      <c r="N153" s="1" t="s">
        <v>458</v>
      </c>
      <c r="O153" s="1">
        <v>2201452615</v>
      </c>
      <c r="P153" s="13">
        <v>73400</v>
      </c>
      <c r="Q153" s="16">
        <v>45245</v>
      </c>
      <c r="R153" s="13">
        <v>0</v>
      </c>
      <c r="S153" s="1"/>
    </row>
    <row r="154" spans="1:19" x14ac:dyDescent="0.25">
      <c r="A154" s="1">
        <v>890304155</v>
      </c>
      <c r="B154" s="1" t="s">
        <v>10</v>
      </c>
      <c r="C154" s="1" t="s">
        <v>18</v>
      </c>
      <c r="D154" s="1">
        <v>100199522</v>
      </c>
      <c r="E154" s="1" t="s">
        <v>171</v>
      </c>
      <c r="F154" s="1" t="s">
        <v>387</v>
      </c>
      <c r="G154" s="16">
        <v>45007.452222222222</v>
      </c>
      <c r="H154" s="1"/>
      <c r="I154" s="13">
        <v>73400</v>
      </c>
      <c r="J154" s="13">
        <v>73400</v>
      </c>
      <c r="K154" s="13" t="e">
        <v>#N/A</v>
      </c>
      <c r="L154" s="1" t="s">
        <v>461</v>
      </c>
      <c r="M154" s="1" t="s">
        <v>455</v>
      </c>
      <c r="N154" s="1" t="s">
        <v>458</v>
      </c>
      <c r="O154" s="1"/>
      <c r="P154" s="13">
        <v>0</v>
      </c>
      <c r="Q154" s="1"/>
      <c r="R154" s="13">
        <v>73400</v>
      </c>
      <c r="S154" s="1" t="s">
        <v>526</v>
      </c>
    </row>
    <row r="155" spans="1:19" x14ac:dyDescent="0.25">
      <c r="A155" s="1">
        <v>890304155</v>
      </c>
      <c r="B155" s="1" t="s">
        <v>10</v>
      </c>
      <c r="C155" s="1" t="s">
        <v>18</v>
      </c>
      <c r="D155" s="1">
        <v>100200041</v>
      </c>
      <c r="E155" s="1" t="s">
        <v>172</v>
      </c>
      <c r="F155" s="1" t="s">
        <v>388</v>
      </c>
      <c r="G155" s="16">
        <v>45011.341157407405</v>
      </c>
      <c r="H155" s="1"/>
      <c r="I155" s="13">
        <v>305908</v>
      </c>
      <c r="J155" s="13">
        <v>305908</v>
      </c>
      <c r="K155" s="13" t="e">
        <v>#N/A</v>
      </c>
      <c r="L155" s="1" t="s">
        <v>486</v>
      </c>
      <c r="M155" s="1" t="s">
        <v>454</v>
      </c>
      <c r="N155" s="1" t="s">
        <v>458</v>
      </c>
      <c r="O155" s="1">
        <v>2201452615</v>
      </c>
      <c r="P155" s="13">
        <v>305908</v>
      </c>
      <c r="Q155" s="16">
        <v>45245</v>
      </c>
      <c r="R155" s="13">
        <v>0</v>
      </c>
      <c r="S155" s="1"/>
    </row>
    <row r="156" spans="1:19" x14ac:dyDescent="0.25">
      <c r="A156" s="1">
        <v>890304155</v>
      </c>
      <c r="B156" s="1" t="s">
        <v>10</v>
      </c>
      <c r="C156" s="1" t="s">
        <v>18</v>
      </c>
      <c r="D156" s="1">
        <v>100200869</v>
      </c>
      <c r="E156" s="1" t="s">
        <v>173</v>
      </c>
      <c r="F156" s="1" t="s">
        <v>389</v>
      </c>
      <c r="G156" s="16">
        <v>45015.443657407406</v>
      </c>
      <c r="H156" s="1"/>
      <c r="I156" s="13">
        <v>73400</v>
      </c>
      <c r="J156" s="13">
        <v>73400</v>
      </c>
      <c r="K156" s="13" t="e">
        <v>#N/A</v>
      </c>
      <c r="L156" s="1" t="s">
        <v>486</v>
      </c>
      <c r="M156" s="1" t="s">
        <v>454</v>
      </c>
      <c r="N156" s="1" t="s">
        <v>458</v>
      </c>
      <c r="O156" s="1">
        <v>2201452615</v>
      </c>
      <c r="P156" s="13">
        <v>73400</v>
      </c>
      <c r="Q156" s="16">
        <v>45245</v>
      </c>
      <c r="R156" s="13">
        <v>0</v>
      </c>
      <c r="S156" s="1"/>
    </row>
    <row r="157" spans="1:19" x14ac:dyDescent="0.25">
      <c r="A157" s="1">
        <v>890304155</v>
      </c>
      <c r="B157" s="1" t="s">
        <v>10</v>
      </c>
      <c r="C157" s="1" t="s">
        <v>18</v>
      </c>
      <c r="D157" s="1">
        <v>100201078</v>
      </c>
      <c r="E157" s="1" t="s">
        <v>174</v>
      </c>
      <c r="F157" s="1" t="s">
        <v>390</v>
      </c>
      <c r="G157" s="16">
        <v>45018.408865740741</v>
      </c>
      <c r="H157" s="1"/>
      <c r="I157" s="13">
        <v>73483</v>
      </c>
      <c r="J157" s="13">
        <v>73483</v>
      </c>
      <c r="K157" s="13" t="e">
        <v>#N/A</v>
      </c>
      <c r="L157" s="1" t="s">
        <v>459</v>
      </c>
      <c r="M157" s="1"/>
      <c r="N157" s="1"/>
      <c r="O157" s="1"/>
      <c r="P157" s="13">
        <v>0</v>
      </c>
      <c r="Q157" s="1"/>
      <c r="R157" s="13">
        <v>0</v>
      </c>
      <c r="S157" s="1"/>
    </row>
    <row r="158" spans="1:19" x14ac:dyDescent="0.25">
      <c r="A158" s="1">
        <v>890304155</v>
      </c>
      <c r="B158" s="1" t="s">
        <v>10</v>
      </c>
      <c r="C158" s="1" t="s">
        <v>18</v>
      </c>
      <c r="D158" s="1">
        <v>100201288</v>
      </c>
      <c r="E158" s="1" t="s">
        <v>175</v>
      </c>
      <c r="F158" s="1" t="s">
        <v>391</v>
      </c>
      <c r="G158" s="16">
        <v>45019.408993055556</v>
      </c>
      <c r="H158" s="1"/>
      <c r="I158" s="13">
        <v>76144</v>
      </c>
      <c r="J158" s="13">
        <v>76144</v>
      </c>
      <c r="K158" s="13" t="e">
        <v>#N/A</v>
      </c>
      <c r="L158" s="1" t="s">
        <v>459</v>
      </c>
      <c r="M158" s="1"/>
      <c r="N158" s="1"/>
      <c r="O158" s="1"/>
      <c r="P158" s="13">
        <v>0</v>
      </c>
      <c r="Q158" s="1"/>
      <c r="R158" s="13">
        <v>0</v>
      </c>
      <c r="S158" s="1"/>
    </row>
    <row r="159" spans="1:19" x14ac:dyDescent="0.25">
      <c r="A159" s="1">
        <v>890304155</v>
      </c>
      <c r="B159" s="1" t="s">
        <v>10</v>
      </c>
      <c r="C159" s="1" t="s">
        <v>18</v>
      </c>
      <c r="D159" s="1">
        <v>100202769</v>
      </c>
      <c r="E159" s="1" t="s">
        <v>176</v>
      </c>
      <c r="F159" s="1" t="s">
        <v>392</v>
      </c>
      <c r="G159" s="16">
        <v>45030.407164351855</v>
      </c>
      <c r="H159" s="1"/>
      <c r="I159" s="13">
        <v>73400</v>
      </c>
      <c r="J159" s="13">
        <v>73400</v>
      </c>
      <c r="K159" s="13" t="e">
        <v>#N/A</v>
      </c>
      <c r="L159" s="1" t="s">
        <v>459</v>
      </c>
      <c r="M159" s="1"/>
      <c r="N159" s="1"/>
      <c r="O159" s="1"/>
      <c r="P159" s="13">
        <v>0</v>
      </c>
      <c r="Q159" s="1"/>
      <c r="R159" s="13">
        <v>0</v>
      </c>
      <c r="S159" s="1"/>
    </row>
    <row r="160" spans="1:19" x14ac:dyDescent="0.25">
      <c r="A160" s="1">
        <v>890304155</v>
      </c>
      <c r="B160" s="1" t="s">
        <v>10</v>
      </c>
      <c r="C160" s="1" t="s">
        <v>18</v>
      </c>
      <c r="D160" s="1">
        <v>100203167</v>
      </c>
      <c r="E160" s="1" t="s">
        <v>177</v>
      </c>
      <c r="F160" s="1" t="s">
        <v>393</v>
      </c>
      <c r="G160" s="16">
        <v>45034.327592592592</v>
      </c>
      <c r="H160" s="1"/>
      <c r="I160" s="13">
        <v>87244</v>
      </c>
      <c r="J160" s="13">
        <v>87244</v>
      </c>
      <c r="K160" s="13" t="e">
        <v>#N/A</v>
      </c>
      <c r="L160" s="1" t="s">
        <v>459</v>
      </c>
      <c r="M160" s="1"/>
      <c r="N160" s="1"/>
      <c r="O160" s="1"/>
      <c r="P160" s="13">
        <v>0</v>
      </c>
      <c r="Q160" s="1"/>
      <c r="R160" s="13">
        <v>0</v>
      </c>
      <c r="S160" s="1"/>
    </row>
    <row r="161" spans="1:19" x14ac:dyDescent="0.25">
      <c r="A161" s="1">
        <v>890304155</v>
      </c>
      <c r="B161" s="1" t="s">
        <v>10</v>
      </c>
      <c r="C161" s="1" t="s">
        <v>18</v>
      </c>
      <c r="D161" s="1">
        <v>100203369</v>
      </c>
      <c r="E161" s="1" t="s">
        <v>178</v>
      </c>
      <c r="F161" s="1" t="s">
        <v>394</v>
      </c>
      <c r="G161" s="16">
        <v>45034.365104166667</v>
      </c>
      <c r="H161" s="1"/>
      <c r="I161" s="13">
        <v>73614</v>
      </c>
      <c r="J161" s="13">
        <v>73614</v>
      </c>
      <c r="K161" s="13" t="e">
        <v>#N/A</v>
      </c>
      <c r="L161" s="1" t="s">
        <v>459</v>
      </c>
      <c r="M161" s="1"/>
      <c r="N161" s="1"/>
      <c r="O161" s="1"/>
      <c r="P161" s="13">
        <v>0</v>
      </c>
      <c r="Q161" s="1"/>
      <c r="R161" s="13">
        <v>0</v>
      </c>
      <c r="S161" s="1"/>
    </row>
    <row r="162" spans="1:19" x14ac:dyDescent="0.25">
      <c r="A162" s="1">
        <v>890304155</v>
      </c>
      <c r="B162" s="1" t="s">
        <v>10</v>
      </c>
      <c r="C162" s="1" t="s">
        <v>18</v>
      </c>
      <c r="D162" s="1">
        <v>100205047</v>
      </c>
      <c r="E162" s="1" t="s">
        <v>179</v>
      </c>
      <c r="F162" s="1" t="s">
        <v>395</v>
      </c>
      <c r="G162" s="16">
        <v>45045.299826388888</v>
      </c>
      <c r="H162" s="1"/>
      <c r="I162" s="13">
        <v>180057</v>
      </c>
      <c r="J162" s="13">
        <v>180057</v>
      </c>
      <c r="K162" s="13" t="e">
        <v>#N/A</v>
      </c>
      <c r="L162" s="1" t="s">
        <v>459</v>
      </c>
      <c r="M162" s="1"/>
      <c r="N162" s="1"/>
      <c r="O162" s="1"/>
      <c r="P162" s="13">
        <v>0</v>
      </c>
      <c r="Q162" s="1"/>
      <c r="R162" s="13">
        <v>0</v>
      </c>
      <c r="S162" s="1"/>
    </row>
    <row r="163" spans="1:19" x14ac:dyDescent="0.25">
      <c r="A163" s="1">
        <v>890304155</v>
      </c>
      <c r="B163" s="1" t="s">
        <v>10</v>
      </c>
      <c r="C163" s="1" t="s">
        <v>18</v>
      </c>
      <c r="D163" s="1">
        <v>100205321</v>
      </c>
      <c r="E163" s="1" t="s">
        <v>180</v>
      </c>
      <c r="F163" s="1" t="s">
        <v>396</v>
      </c>
      <c r="G163" s="16">
        <v>45049.305601851855</v>
      </c>
      <c r="H163" s="1"/>
      <c r="I163" s="13">
        <v>186596</v>
      </c>
      <c r="J163" s="13">
        <v>186596</v>
      </c>
      <c r="K163" s="13" t="e">
        <v>#N/A</v>
      </c>
      <c r="L163" s="1" t="s">
        <v>459</v>
      </c>
      <c r="M163" s="1"/>
      <c r="N163" s="1"/>
      <c r="O163" s="1"/>
      <c r="P163" s="13">
        <v>0</v>
      </c>
      <c r="Q163" s="1"/>
      <c r="R163" s="13">
        <v>0</v>
      </c>
      <c r="S163" s="1"/>
    </row>
    <row r="164" spans="1:19" x14ac:dyDescent="0.25">
      <c r="A164" s="1">
        <v>890304155</v>
      </c>
      <c r="B164" s="1" t="s">
        <v>10</v>
      </c>
      <c r="C164" s="1" t="s">
        <v>18</v>
      </c>
      <c r="D164" s="1">
        <v>100205538</v>
      </c>
      <c r="E164" s="1" t="s">
        <v>181</v>
      </c>
      <c r="F164" s="1" t="s">
        <v>397</v>
      </c>
      <c r="G164" s="16">
        <v>45049.329687500001</v>
      </c>
      <c r="H164" s="1"/>
      <c r="I164" s="13">
        <v>296939</v>
      </c>
      <c r="J164" s="13">
        <v>296939</v>
      </c>
      <c r="K164" s="13" t="e">
        <v>#N/A</v>
      </c>
      <c r="L164" s="1" t="s">
        <v>459</v>
      </c>
      <c r="M164" s="1"/>
      <c r="N164" s="1"/>
      <c r="O164" s="1"/>
      <c r="P164" s="13">
        <v>0</v>
      </c>
      <c r="Q164" s="1"/>
      <c r="R164" s="13">
        <v>0</v>
      </c>
      <c r="S164" s="1"/>
    </row>
    <row r="165" spans="1:19" x14ac:dyDescent="0.25">
      <c r="A165" s="1">
        <v>890304155</v>
      </c>
      <c r="B165" s="1" t="s">
        <v>10</v>
      </c>
      <c r="C165" s="1" t="s">
        <v>18</v>
      </c>
      <c r="D165" s="1">
        <v>100205917</v>
      </c>
      <c r="E165" s="1" t="s">
        <v>182</v>
      </c>
      <c r="F165" s="1" t="s">
        <v>398</v>
      </c>
      <c r="G165" s="16">
        <v>45051.320798611108</v>
      </c>
      <c r="H165" s="1"/>
      <c r="I165" s="13">
        <v>73400</v>
      </c>
      <c r="J165" s="13">
        <v>73400</v>
      </c>
      <c r="K165" s="13" t="e">
        <v>#N/A</v>
      </c>
      <c r="L165" s="1" t="s">
        <v>459</v>
      </c>
      <c r="M165" s="1"/>
      <c r="N165" s="1"/>
      <c r="O165" s="1"/>
      <c r="P165" s="13">
        <v>0</v>
      </c>
      <c r="Q165" s="1"/>
      <c r="R165" s="13">
        <v>0</v>
      </c>
      <c r="S165" s="1"/>
    </row>
    <row r="166" spans="1:19" x14ac:dyDescent="0.25">
      <c r="A166" s="1">
        <v>890304155</v>
      </c>
      <c r="B166" s="1" t="s">
        <v>10</v>
      </c>
      <c r="C166" s="1" t="s">
        <v>18</v>
      </c>
      <c r="D166" s="1">
        <v>100208006</v>
      </c>
      <c r="E166" s="1" t="s">
        <v>183</v>
      </c>
      <c r="F166" s="1" t="s">
        <v>399</v>
      </c>
      <c r="G166" s="16">
        <v>45065.318553240744</v>
      </c>
      <c r="H166" s="1"/>
      <c r="I166" s="13">
        <v>294672</v>
      </c>
      <c r="J166" s="13">
        <v>294672</v>
      </c>
      <c r="K166" s="13" t="e">
        <v>#N/A</v>
      </c>
      <c r="L166" s="1" t="s">
        <v>459</v>
      </c>
      <c r="M166" s="1"/>
      <c r="N166" s="1"/>
      <c r="O166" s="1"/>
      <c r="P166" s="13">
        <v>0</v>
      </c>
      <c r="Q166" s="1"/>
      <c r="R166" s="13">
        <v>0</v>
      </c>
      <c r="S166" s="1"/>
    </row>
    <row r="167" spans="1:19" x14ac:dyDescent="0.25">
      <c r="A167" s="1">
        <v>890304155</v>
      </c>
      <c r="B167" s="1" t="s">
        <v>10</v>
      </c>
      <c r="C167" s="1" t="s">
        <v>18</v>
      </c>
      <c r="D167" s="1">
        <v>100208745</v>
      </c>
      <c r="E167" s="1" t="s">
        <v>184</v>
      </c>
      <c r="F167" s="1" t="s">
        <v>400</v>
      </c>
      <c r="G167" s="16">
        <v>45071.315208333333</v>
      </c>
      <c r="H167" s="1"/>
      <c r="I167" s="13">
        <v>73400</v>
      </c>
      <c r="J167" s="13">
        <v>73400</v>
      </c>
      <c r="K167" s="13" t="e">
        <v>#N/A</v>
      </c>
      <c r="L167" s="1" t="s">
        <v>459</v>
      </c>
      <c r="M167" s="1"/>
      <c r="N167" s="1"/>
      <c r="O167" s="1"/>
      <c r="P167" s="13">
        <v>0</v>
      </c>
      <c r="Q167" s="1"/>
      <c r="R167" s="13">
        <v>0</v>
      </c>
      <c r="S167" s="1"/>
    </row>
    <row r="168" spans="1:19" x14ac:dyDescent="0.25">
      <c r="A168" s="1">
        <v>890304155</v>
      </c>
      <c r="B168" s="1" t="s">
        <v>10</v>
      </c>
      <c r="C168" s="1" t="s">
        <v>18</v>
      </c>
      <c r="D168" s="1">
        <v>100209642</v>
      </c>
      <c r="E168" s="1" t="s">
        <v>185</v>
      </c>
      <c r="F168" s="1" t="s">
        <v>401</v>
      </c>
      <c r="G168" s="16">
        <v>45077.345995370371</v>
      </c>
      <c r="H168" s="1"/>
      <c r="I168" s="13">
        <v>73400</v>
      </c>
      <c r="J168" s="13">
        <v>73400</v>
      </c>
      <c r="K168" s="13" t="e">
        <v>#N/A</v>
      </c>
      <c r="L168" s="1" t="s">
        <v>459</v>
      </c>
      <c r="M168" s="1" t="s">
        <v>457</v>
      </c>
      <c r="N168" s="1" t="s">
        <v>458</v>
      </c>
      <c r="O168" s="1"/>
      <c r="P168" s="13">
        <v>0</v>
      </c>
      <c r="Q168" s="1"/>
      <c r="R168" s="13">
        <v>0</v>
      </c>
      <c r="S168" s="1"/>
    </row>
    <row r="169" spans="1:19" x14ac:dyDescent="0.25">
      <c r="A169" s="1">
        <v>890304155</v>
      </c>
      <c r="B169" s="1" t="s">
        <v>10</v>
      </c>
      <c r="C169" s="1" t="s">
        <v>18</v>
      </c>
      <c r="D169" s="1">
        <v>100209674</v>
      </c>
      <c r="E169" s="1" t="s">
        <v>186</v>
      </c>
      <c r="F169" s="1" t="s">
        <v>402</v>
      </c>
      <c r="G169" s="16">
        <v>45078.581296296295</v>
      </c>
      <c r="H169" s="1"/>
      <c r="I169" s="13">
        <v>73400</v>
      </c>
      <c r="J169" s="13">
        <v>73400</v>
      </c>
      <c r="K169" s="13" t="e">
        <v>#N/A</v>
      </c>
      <c r="L169" s="1" t="s">
        <v>459</v>
      </c>
      <c r="M169" s="1" t="s">
        <v>457</v>
      </c>
      <c r="N169" s="1" t="s">
        <v>458</v>
      </c>
      <c r="O169" s="1"/>
      <c r="P169" s="13">
        <v>0</v>
      </c>
      <c r="Q169" s="1"/>
      <c r="R169" s="13">
        <v>0</v>
      </c>
      <c r="S169" s="1"/>
    </row>
    <row r="170" spans="1:19" x14ac:dyDescent="0.25">
      <c r="A170" s="1">
        <v>890304155</v>
      </c>
      <c r="B170" s="1" t="s">
        <v>10</v>
      </c>
      <c r="C170" s="1" t="s">
        <v>18</v>
      </c>
      <c r="D170" s="1">
        <v>100209998</v>
      </c>
      <c r="E170" s="1" t="s">
        <v>187</v>
      </c>
      <c r="F170" s="1" t="s">
        <v>403</v>
      </c>
      <c r="G170" s="16">
        <v>45080.316979166666</v>
      </c>
      <c r="H170" s="1"/>
      <c r="I170" s="13">
        <v>74154</v>
      </c>
      <c r="J170" s="13">
        <v>74154</v>
      </c>
      <c r="K170" s="13" t="e">
        <v>#N/A</v>
      </c>
      <c r="L170" s="1" t="s">
        <v>459</v>
      </c>
      <c r="M170" s="1" t="s">
        <v>457</v>
      </c>
      <c r="N170" s="1" t="s">
        <v>458</v>
      </c>
      <c r="O170" s="1"/>
      <c r="P170" s="13">
        <v>0</v>
      </c>
      <c r="Q170" s="1"/>
      <c r="R170" s="13">
        <v>0</v>
      </c>
      <c r="S170" s="1"/>
    </row>
    <row r="171" spans="1:19" x14ac:dyDescent="0.25">
      <c r="A171" s="1">
        <v>890304155</v>
      </c>
      <c r="B171" s="1" t="s">
        <v>10</v>
      </c>
      <c r="C171" s="1" t="s">
        <v>18</v>
      </c>
      <c r="D171" s="1">
        <v>100210065</v>
      </c>
      <c r="E171" s="1" t="s">
        <v>188</v>
      </c>
      <c r="F171" s="1" t="s">
        <v>404</v>
      </c>
      <c r="G171" s="16">
        <v>45081.317060185182</v>
      </c>
      <c r="H171" s="1"/>
      <c r="I171" s="13">
        <v>79843</v>
      </c>
      <c r="J171" s="13">
        <v>79843</v>
      </c>
      <c r="K171" s="13" t="e">
        <v>#N/A</v>
      </c>
      <c r="L171" s="1" t="s">
        <v>459</v>
      </c>
      <c r="M171" s="1" t="s">
        <v>457</v>
      </c>
      <c r="N171" s="1" t="s">
        <v>458</v>
      </c>
      <c r="O171" s="1"/>
      <c r="P171" s="13">
        <v>0</v>
      </c>
      <c r="Q171" s="1"/>
      <c r="R171" s="13">
        <v>0</v>
      </c>
      <c r="S171" s="1"/>
    </row>
    <row r="172" spans="1:19" x14ac:dyDescent="0.25">
      <c r="A172" s="1">
        <v>890304155</v>
      </c>
      <c r="B172" s="1" t="s">
        <v>10</v>
      </c>
      <c r="C172" s="1" t="s">
        <v>18</v>
      </c>
      <c r="D172" s="1">
        <v>100210521</v>
      </c>
      <c r="E172" s="1" t="s">
        <v>189</v>
      </c>
      <c r="F172" s="1" t="s">
        <v>405</v>
      </c>
      <c r="G172" s="16">
        <v>45084.309351851851</v>
      </c>
      <c r="H172" s="1"/>
      <c r="I172" s="13">
        <v>356430</v>
      </c>
      <c r="J172" s="13">
        <v>356430</v>
      </c>
      <c r="K172" s="13" t="e">
        <v>#N/A</v>
      </c>
      <c r="L172" s="1" t="s">
        <v>459</v>
      </c>
      <c r="M172" s="1" t="s">
        <v>457</v>
      </c>
      <c r="N172" s="1" t="s">
        <v>458</v>
      </c>
      <c r="O172" s="1"/>
      <c r="P172" s="13">
        <v>0</v>
      </c>
      <c r="Q172" s="1"/>
      <c r="R172" s="13">
        <v>0</v>
      </c>
      <c r="S172" s="1"/>
    </row>
    <row r="173" spans="1:19" x14ac:dyDescent="0.25">
      <c r="A173" s="1">
        <v>890304155</v>
      </c>
      <c r="B173" s="1" t="s">
        <v>10</v>
      </c>
      <c r="C173" s="1" t="s">
        <v>18</v>
      </c>
      <c r="D173" s="1">
        <v>100211072</v>
      </c>
      <c r="E173" s="1" t="s">
        <v>190</v>
      </c>
      <c r="F173" s="1" t="s">
        <v>406</v>
      </c>
      <c r="G173" s="16">
        <v>45086.324120370373</v>
      </c>
      <c r="H173" s="1"/>
      <c r="I173" s="13">
        <v>299921</v>
      </c>
      <c r="J173" s="13">
        <v>299921</v>
      </c>
      <c r="K173" s="13" t="e">
        <v>#N/A</v>
      </c>
      <c r="L173" s="1" t="s">
        <v>459</v>
      </c>
      <c r="M173" s="1" t="s">
        <v>457</v>
      </c>
      <c r="N173" s="1" t="s">
        <v>458</v>
      </c>
      <c r="O173" s="1"/>
      <c r="P173" s="13">
        <v>0</v>
      </c>
      <c r="Q173" s="1"/>
      <c r="R173" s="13">
        <v>0</v>
      </c>
      <c r="S173" s="1"/>
    </row>
    <row r="174" spans="1:19" x14ac:dyDescent="0.25">
      <c r="A174" s="1">
        <v>890304155</v>
      </c>
      <c r="B174" s="1" t="s">
        <v>10</v>
      </c>
      <c r="C174" s="1" t="s">
        <v>18</v>
      </c>
      <c r="D174" s="1">
        <v>100211075</v>
      </c>
      <c r="E174" s="1" t="s">
        <v>191</v>
      </c>
      <c r="F174" s="1" t="s">
        <v>407</v>
      </c>
      <c r="G174" s="16">
        <v>45086.324131944442</v>
      </c>
      <c r="H174" s="1"/>
      <c r="I174" s="13">
        <v>293308</v>
      </c>
      <c r="J174" s="13">
        <v>293308</v>
      </c>
      <c r="K174" s="13" t="e">
        <v>#N/A</v>
      </c>
      <c r="L174" s="1" t="s">
        <v>459</v>
      </c>
      <c r="M174" s="1" t="s">
        <v>457</v>
      </c>
      <c r="N174" s="1" t="s">
        <v>458</v>
      </c>
      <c r="O174" s="1"/>
      <c r="P174" s="13">
        <v>0</v>
      </c>
      <c r="Q174" s="1"/>
      <c r="R174" s="13">
        <v>0</v>
      </c>
      <c r="S174" s="1"/>
    </row>
    <row r="175" spans="1:19" x14ac:dyDescent="0.25">
      <c r="A175" s="1">
        <v>890304155</v>
      </c>
      <c r="B175" s="1" t="s">
        <v>10</v>
      </c>
      <c r="C175" s="1" t="s">
        <v>18</v>
      </c>
      <c r="D175" s="1">
        <v>100211096</v>
      </c>
      <c r="E175" s="1" t="s">
        <v>192</v>
      </c>
      <c r="F175" s="1" t="s">
        <v>408</v>
      </c>
      <c r="G175" s="16">
        <v>45087.324155092596</v>
      </c>
      <c r="H175" s="1"/>
      <c r="I175" s="13">
        <v>73483</v>
      </c>
      <c r="J175" s="13">
        <v>73483</v>
      </c>
      <c r="K175" s="13" t="e">
        <v>#N/A</v>
      </c>
      <c r="L175" s="1" t="s">
        <v>459</v>
      </c>
      <c r="M175" s="1"/>
      <c r="N175" s="1"/>
      <c r="O175" s="1"/>
      <c r="P175" s="13">
        <v>0</v>
      </c>
      <c r="Q175" s="1"/>
      <c r="R175" s="13">
        <v>0</v>
      </c>
      <c r="S175" s="1"/>
    </row>
    <row r="176" spans="1:19" x14ac:dyDescent="0.25">
      <c r="A176" s="1">
        <v>890304155</v>
      </c>
      <c r="B176" s="1" t="s">
        <v>10</v>
      </c>
      <c r="C176" s="1" t="s">
        <v>18</v>
      </c>
      <c r="D176" s="1">
        <v>100212278</v>
      </c>
      <c r="E176" s="1" t="s">
        <v>193</v>
      </c>
      <c r="F176" s="1" t="s">
        <v>409</v>
      </c>
      <c r="G176" s="16">
        <v>45098.411909722221</v>
      </c>
      <c r="H176" s="1"/>
      <c r="I176" s="13">
        <v>73400</v>
      </c>
      <c r="J176" s="13">
        <v>73400</v>
      </c>
      <c r="K176" s="13" t="e">
        <v>#N/A</v>
      </c>
      <c r="L176" s="1" t="s">
        <v>459</v>
      </c>
      <c r="M176" s="1" t="s">
        <v>457</v>
      </c>
      <c r="N176" s="1" t="s">
        <v>458</v>
      </c>
      <c r="O176" s="1"/>
      <c r="P176" s="13">
        <v>0</v>
      </c>
      <c r="Q176" s="1"/>
      <c r="R176" s="13">
        <v>0</v>
      </c>
      <c r="S176" s="1"/>
    </row>
    <row r="177" spans="1:19" x14ac:dyDescent="0.25">
      <c r="A177" s="1">
        <v>890304155</v>
      </c>
      <c r="B177" s="1" t="s">
        <v>10</v>
      </c>
      <c r="C177" s="1" t="s">
        <v>18</v>
      </c>
      <c r="D177" s="1">
        <v>100213693</v>
      </c>
      <c r="E177" s="1" t="s">
        <v>194</v>
      </c>
      <c r="F177" s="1" t="s">
        <v>410</v>
      </c>
      <c r="G177" s="16">
        <v>45106.561666666668</v>
      </c>
      <c r="H177" s="1"/>
      <c r="I177" s="13">
        <v>73400</v>
      </c>
      <c r="J177" s="13">
        <v>73400</v>
      </c>
      <c r="K177" s="13" t="e">
        <v>#N/A</v>
      </c>
      <c r="L177" s="1" t="s">
        <v>459</v>
      </c>
      <c r="M177" s="1" t="s">
        <v>457</v>
      </c>
      <c r="N177" s="1" t="s">
        <v>458</v>
      </c>
      <c r="O177" s="1"/>
      <c r="P177" s="13">
        <v>0</v>
      </c>
      <c r="Q177" s="1"/>
      <c r="R177" s="13">
        <v>0</v>
      </c>
      <c r="S177" s="1"/>
    </row>
    <row r="178" spans="1:19" x14ac:dyDescent="0.25">
      <c r="A178" s="1">
        <v>890304155</v>
      </c>
      <c r="B178" s="1" t="s">
        <v>10</v>
      </c>
      <c r="C178" s="1" t="s">
        <v>18</v>
      </c>
      <c r="D178" s="1">
        <v>100213898</v>
      </c>
      <c r="E178" s="1" t="s">
        <v>195</v>
      </c>
      <c r="F178" s="1" t="s">
        <v>411</v>
      </c>
      <c r="G178" s="16">
        <v>45107.562928240739</v>
      </c>
      <c r="H178" s="1"/>
      <c r="I178" s="13">
        <v>73400</v>
      </c>
      <c r="J178" s="13">
        <v>73400</v>
      </c>
      <c r="K178" s="13" t="e">
        <v>#N/A</v>
      </c>
      <c r="L178" s="1" t="s">
        <v>459</v>
      </c>
      <c r="M178" s="1" t="s">
        <v>457</v>
      </c>
      <c r="N178" s="1" t="s">
        <v>458</v>
      </c>
      <c r="O178" s="1"/>
      <c r="P178" s="13">
        <v>0</v>
      </c>
      <c r="Q178" s="1"/>
      <c r="R178" s="13">
        <v>0</v>
      </c>
      <c r="S178" s="1"/>
    </row>
    <row r="179" spans="1:19" x14ac:dyDescent="0.25">
      <c r="A179" s="1">
        <v>890304155</v>
      </c>
      <c r="B179" s="1" t="s">
        <v>10</v>
      </c>
      <c r="C179" s="1" t="s">
        <v>18</v>
      </c>
      <c r="D179" s="1">
        <v>100213912</v>
      </c>
      <c r="E179" s="1" t="s">
        <v>196</v>
      </c>
      <c r="F179" s="1" t="s">
        <v>412</v>
      </c>
      <c r="G179" s="16">
        <v>45108.381736111114</v>
      </c>
      <c r="H179" s="1"/>
      <c r="I179" s="13">
        <v>73400</v>
      </c>
      <c r="J179" s="13">
        <v>73400</v>
      </c>
      <c r="K179" s="13" t="e">
        <v>#N/A</v>
      </c>
      <c r="L179" s="1" t="s">
        <v>459</v>
      </c>
      <c r="M179" s="1" t="s">
        <v>457</v>
      </c>
      <c r="N179" s="1" t="s">
        <v>458</v>
      </c>
      <c r="O179" s="1"/>
      <c r="P179" s="13">
        <v>0</v>
      </c>
      <c r="Q179" s="1"/>
      <c r="R179" s="13">
        <v>0</v>
      </c>
      <c r="S179" s="1"/>
    </row>
    <row r="180" spans="1:19" x14ac:dyDescent="0.25">
      <c r="A180" s="1">
        <v>890304155</v>
      </c>
      <c r="B180" s="1" t="s">
        <v>10</v>
      </c>
      <c r="C180" s="1" t="s">
        <v>18</v>
      </c>
      <c r="D180" s="1">
        <v>100213941</v>
      </c>
      <c r="E180" s="1" t="s">
        <v>197</v>
      </c>
      <c r="F180" s="1" t="s">
        <v>413</v>
      </c>
      <c r="G180" s="16">
        <v>45109.381805555553</v>
      </c>
      <c r="H180" s="1"/>
      <c r="I180" s="13">
        <v>296618</v>
      </c>
      <c r="J180" s="13">
        <v>296618</v>
      </c>
      <c r="K180" s="13" t="e">
        <v>#N/A</v>
      </c>
      <c r="L180" s="1" t="s">
        <v>459</v>
      </c>
      <c r="M180" s="1" t="s">
        <v>457</v>
      </c>
      <c r="N180" s="1" t="s">
        <v>458</v>
      </c>
      <c r="O180" s="1"/>
      <c r="P180" s="13">
        <v>0</v>
      </c>
      <c r="Q180" s="1"/>
      <c r="R180" s="13">
        <v>0</v>
      </c>
      <c r="S180" s="1"/>
    </row>
    <row r="181" spans="1:19" x14ac:dyDescent="0.25">
      <c r="A181" s="1">
        <v>890304155</v>
      </c>
      <c r="B181" s="1" t="s">
        <v>10</v>
      </c>
      <c r="C181" s="1" t="s">
        <v>18</v>
      </c>
      <c r="D181" s="1">
        <v>100214279</v>
      </c>
      <c r="E181" s="1" t="s">
        <v>198</v>
      </c>
      <c r="F181" s="1" t="s">
        <v>414</v>
      </c>
      <c r="G181" s="16">
        <v>45112.319027777776</v>
      </c>
      <c r="H181" s="1"/>
      <c r="I181" s="13">
        <v>78724</v>
      </c>
      <c r="J181" s="13">
        <v>78724</v>
      </c>
      <c r="K181" s="13" t="e">
        <v>#N/A</v>
      </c>
      <c r="L181" s="1" t="s">
        <v>459</v>
      </c>
      <c r="M181" s="1" t="s">
        <v>457</v>
      </c>
      <c r="N181" s="1" t="s">
        <v>458</v>
      </c>
      <c r="O181" s="1"/>
      <c r="P181" s="13">
        <v>0</v>
      </c>
      <c r="Q181" s="1"/>
      <c r="R181" s="13">
        <v>0</v>
      </c>
      <c r="S181" s="1"/>
    </row>
    <row r="182" spans="1:19" x14ac:dyDescent="0.25">
      <c r="A182" s="1">
        <v>890304155</v>
      </c>
      <c r="B182" s="1" t="s">
        <v>10</v>
      </c>
      <c r="C182" s="1" t="s">
        <v>18</v>
      </c>
      <c r="D182" s="1">
        <v>100214779</v>
      </c>
      <c r="E182" s="1" t="s">
        <v>199</v>
      </c>
      <c r="F182" s="1" t="s">
        <v>415</v>
      </c>
      <c r="G182" s="16">
        <v>45114.322118055556</v>
      </c>
      <c r="H182" s="1"/>
      <c r="I182" s="13">
        <v>521819</v>
      </c>
      <c r="J182" s="13">
        <v>521819</v>
      </c>
      <c r="K182" s="13" t="e">
        <v>#N/A</v>
      </c>
      <c r="L182" s="1" t="s">
        <v>459</v>
      </c>
      <c r="M182" s="1" t="s">
        <v>457</v>
      </c>
      <c r="N182" s="1" t="s">
        <v>458</v>
      </c>
      <c r="O182" s="1"/>
      <c r="P182" s="13">
        <v>0</v>
      </c>
      <c r="Q182" s="1"/>
      <c r="R182" s="13">
        <v>0</v>
      </c>
      <c r="S182" s="1"/>
    </row>
    <row r="183" spans="1:19" x14ac:dyDescent="0.25">
      <c r="A183" s="1">
        <v>890304155</v>
      </c>
      <c r="B183" s="1" t="s">
        <v>10</v>
      </c>
      <c r="C183" s="1" t="s">
        <v>18</v>
      </c>
      <c r="D183" s="1">
        <v>100214596</v>
      </c>
      <c r="E183" s="1" t="s">
        <v>200</v>
      </c>
      <c r="F183" s="1" t="s">
        <v>416</v>
      </c>
      <c r="G183" s="16">
        <v>45114.322245370371</v>
      </c>
      <c r="H183" s="1"/>
      <c r="I183" s="13">
        <v>74437</v>
      </c>
      <c r="J183" s="13">
        <v>74437</v>
      </c>
      <c r="K183" s="13" t="e">
        <v>#N/A</v>
      </c>
      <c r="L183" s="1" t="s">
        <v>459</v>
      </c>
      <c r="M183" s="1" t="s">
        <v>457</v>
      </c>
      <c r="N183" s="1" t="s">
        <v>458</v>
      </c>
      <c r="O183" s="1"/>
      <c r="P183" s="13">
        <v>0</v>
      </c>
      <c r="Q183" s="1"/>
      <c r="R183" s="13">
        <v>0</v>
      </c>
      <c r="S183" s="1"/>
    </row>
    <row r="184" spans="1:19" x14ac:dyDescent="0.25">
      <c r="A184" s="1">
        <v>890304155</v>
      </c>
      <c r="B184" s="1" t="s">
        <v>10</v>
      </c>
      <c r="C184" s="1" t="s">
        <v>18</v>
      </c>
      <c r="D184" s="1">
        <v>100215645</v>
      </c>
      <c r="E184" s="1" t="s">
        <v>201</v>
      </c>
      <c r="F184" s="1" t="s">
        <v>417</v>
      </c>
      <c r="G184" s="16">
        <v>45120.349027777775</v>
      </c>
      <c r="H184" s="1"/>
      <c r="I184" s="13">
        <v>83749</v>
      </c>
      <c r="J184" s="13">
        <v>83749</v>
      </c>
      <c r="K184" s="13" t="e">
        <v>#N/A</v>
      </c>
      <c r="L184" s="1" t="s">
        <v>459</v>
      </c>
      <c r="M184" s="1" t="s">
        <v>457</v>
      </c>
      <c r="N184" s="1" t="s">
        <v>458</v>
      </c>
      <c r="O184" s="1"/>
      <c r="P184" s="13">
        <v>0</v>
      </c>
      <c r="Q184" s="1"/>
      <c r="R184" s="13">
        <v>0</v>
      </c>
      <c r="S184" s="1"/>
    </row>
    <row r="185" spans="1:19" x14ac:dyDescent="0.25">
      <c r="A185" s="1">
        <v>890304155</v>
      </c>
      <c r="B185" s="1" t="s">
        <v>10</v>
      </c>
      <c r="C185" s="1" t="s">
        <v>18</v>
      </c>
      <c r="D185" s="1">
        <v>100215646</v>
      </c>
      <c r="E185" s="1" t="s">
        <v>202</v>
      </c>
      <c r="F185" s="1" t="s">
        <v>418</v>
      </c>
      <c r="G185" s="16">
        <v>45120.349039351851</v>
      </c>
      <c r="H185" s="1"/>
      <c r="I185" s="13">
        <v>73400</v>
      </c>
      <c r="J185" s="13">
        <v>73400</v>
      </c>
      <c r="K185" s="13" t="e">
        <v>#N/A</v>
      </c>
      <c r="L185" s="1" t="s">
        <v>459</v>
      </c>
      <c r="M185" s="1" t="s">
        <v>457</v>
      </c>
      <c r="N185" s="1" t="s">
        <v>458</v>
      </c>
      <c r="O185" s="1"/>
      <c r="P185" s="13">
        <v>0</v>
      </c>
      <c r="Q185" s="1"/>
      <c r="R185" s="13">
        <v>0</v>
      </c>
      <c r="S185" s="1"/>
    </row>
    <row r="186" spans="1:19" x14ac:dyDescent="0.25">
      <c r="A186" s="1">
        <v>890304155</v>
      </c>
      <c r="B186" s="1" t="s">
        <v>10</v>
      </c>
      <c r="C186" s="1" t="s">
        <v>18</v>
      </c>
      <c r="D186" s="1">
        <v>100215878</v>
      </c>
      <c r="E186" s="1" t="s">
        <v>203</v>
      </c>
      <c r="F186" s="1" t="s">
        <v>419</v>
      </c>
      <c r="G186" s="16">
        <v>45122.317164351851</v>
      </c>
      <c r="H186" s="1"/>
      <c r="I186" s="13">
        <v>74154</v>
      </c>
      <c r="J186" s="13">
        <v>74154</v>
      </c>
      <c r="K186" s="13" t="e">
        <v>#N/A</v>
      </c>
      <c r="L186" s="1" t="s">
        <v>459</v>
      </c>
      <c r="M186" s="1" t="s">
        <v>457</v>
      </c>
      <c r="N186" s="1" t="s">
        <v>458</v>
      </c>
      <c r="O186" s="1"/>
      <c r="P186" s="13">
        <v>0</v>
      </c>
      <c r="Q186" s="1"/>
      <c r="R186" s="13">
        <v>0</v>
      </c>
      <c r="S186" s="1"/>
    </row>
    <row r="187" spans="1:19" x14ac:dyDescent="0.25">
      <c r="A187" s="1">
        <v>890304155</v>
      </c>
      <c r="B187" s="1" t="s">
        <v>10</v>
      </c>
      <c r="C187" s="1" t="s">
        <v>18</v>
      </c>
      <c r="D187" s="1">
        <v>100216560</v>
      </c>
      <c r="E187" s="1" t="s">
        <v>204</v>
      </c>
      <c r="F187" s="1" t="s">
        <v>420</v>
      </c>
      <c r="G187" s="16">
        <v>45127.310057870367</v>
      </c>
      <c r="H187" s="1"/>
      <c r="I187" s="13">
        <v>84454</v>
      </c>
      <c r="J187" s="13">
        <v>84454</v>
      </c>
      <c r="K187" s="13" t="e">
        <v>#N/A</v>
      </c>
      <c r="L187" s="1" t="s">
        <v>459</v>
      </c>
      <c r="M187" s="1" t="s">
        <v>457</v>
      </c>
      <c r="N187" s="1" t="s">
        <v>458</v>
      </c>
      <c r="O187" s="1"/>
      <c r="P187" s="13">
        <v>0</v>
      </c>
      <c r="Q187" s="1"/>
      <c r="R187" s="13">
        <v>0</v>
      </c>
      <c r="S187" s="1"/>
    </row>
    <row r="188" spans="1:19" x14ac:dyDescent="0.25">
      <c r="A188" s="1">
        <v>890304155</v>
      </c>
      <c r="B188" s="1" t="s">
        <v>10</v>
      </c>
      <c r="C188" s="1" t="s">
        <v>18</v>
      </c>
      <c r="D188" s="1">
        <v>100216786</v>
      </c>
      <c r="E188" s="1" t="s">
        <v>205</v>
      </c>
      <c r="F188" s="1" t="s">
        <v>421</v>
      </c>
      <c r="G188" s="16">
        <v>45130.323796296296</v>
      </c>
      <c r="H188" s="1"/>
      <c r="I188" s="13">
        <v>73400</v>
      </c>
      <c r="J188" s="13">
        <v>73400</v>
      </c>
      <c r="K188" s="13" t="e">
        <v>#N/A</v>
      </c>
      <c r="L188" s="1" t="s">
        <v>459</v>
      </c>
      <c r="M188" s="1" t="s">
        <v>457</v>
      </c>
      <c r="N188" s="1" t="s">
        <v>458</v>
      </c>
      <c r="O188" s="1"/>
      <c r="P188" s="13">
        <v>0</v>
      </c>
      <c r="Q188" s="1"/>
      <c r="R188" s="13">
        <v>0</v>
      </c>
      <c r="S188" s="1"/>
    </row>
    <row r="189" spans="1:19" x14ac:dyDescent="0.25">
      <c r="A189" s="1">
        <v>890304155</v>
      </c>
      <c r="B189" s="1" t="s">
        <v>10</v>
      </c>
      <c r="C189" s="1" t="s">
        <v>18</v>
      </c>
      <c r="D189" s="1">
        <v>100217046</v>
      </c>
      <c r="E189" s="1" t="s">
        <v>206</v>
      </c>
      <c r="F189" s="1" t="s">
        <v>422</v>
      </c>
      <c r="G189" s="16">
        <v>45131.328668981485</v>
      </c>
      <c r="H189" s="1"/>
      <c r="I189" s="13">
        <v>73400</v>
      </c>
      <c r="J189" s="13">
        <v>73400</v>
      </c>
      <c r="K189" s="13" t="e">
        <v>#N/A</v>
      </c>
      <c r="L189" s="1" t="s">
        <v>459</v>
      </c>
      <c r="M189" s="1" t="s">
        <v>457</v>
      </c>
      <c r="N189" s="1" t="s">
        <v>458</v>
      </c>
      <c r="O189" s="1"/>
      <c r="P189" s="13">
        <v>0</v>
      </c>
      <c r="Q189" s="1"/>
      <c r="R189" s="13">
        <v>0</v>
      </c>
      <c r="S189" s="1"/>
    </row>
    <row r="190" spans="1:19" x14ac:dyDescent="0.25">
      <c r="A190" s="1">
        <v>890304155</v>
      </c>
      <c r="B190" s="1" t="s">
        <v>10</v>
      </c>
      <c r="C190" s="1" t="s">
        <v>18</v>
      </c>
      <c r="D190" s="1">
        <v>100217475</v>
      </c>
      <c r="E190" s="1" t="s">
        <v>207</v>
      </c>
      <c r="F190" s="1" t="s">
        <v>423</v>
      </c>
      <c r="G190" s="16">
        <v>45134.399525462963</v>
      </c>
      <c r="H190" s="1"/>
      <c r="I190" s="13">
        <v>86579</v>
      </c>
      <c r="J190" s="13">
        <v>86579</v>
      </c>
      <c r="K190" s="13" t="e">
        <v>#N/A</v>
      </c>
      <c r="L190" s="1" t="s">
        <v>459</v>
      </c>
      <c r="M190" s="1" t="s">
        <v>457</v>
      </c>
      <c r="N190" s="1" t="s">
        <v>458</v>
      </c>
      <c r="O190" s="1"/>
      <c r="P190" s="13">
        <v>0</v>
      </c>
      <c r="Q190" s="1"/>
      <c r="R190" s="13">
        <v>0</v>
      </c>
      <c r="S190" s="1"/>
    </row>
    <row r="191" spans="1:19" x14ac:dyDescent="0.25">
      <c r="A191" s="1">
        <v>890304155</v>
      </c>
      <c r="B191" s="1" t="s">
        <v>10</v>
      </c>
      <c r="C191" s="1" t="s">
        <v>18</v>
      </c>
      <c r="D191" s="1">
        <v>100219022</v>
      </c>
      <c r="E191" s="1" t="s">
        <v>208</v>
      </c>
      <c r="F191" s="1" t="s">
        <v>424</v>
      </c>
      <c r="G191" s="16">
        <v>45142.29828703704</v>
      </c>
      <c r="H191" s="1"/>
      <c r="I191" s="13">
        <v>73400</v>
      </c>
      <c r="J191" s="13">
        <v>73400</v>
      </c>
      <c r="K191" s="13" t="e">
        <v>#N/A</v>
      </c>
      <c r="L191" s="1" t="s">
        <v>459</v>
      </c>
      <c r="M191" s="1" t="s">
        <v>457</v>
      </c>
      <c r="N191" s="1" t="s">
        <v>458</v>
      </c>
      <c r="O191" s="1"/>
      <c r="P191" s="13">
        <v>0</v>
      </c>
      <c r="Q191" s="1"/>
      <c r="R191" s="13">
        <v>0</v>
      </c>
      <c r="S191" s="1"/>
    </row>
    <row r="192" spans="1:19" x14ac:dyDescent="0.25">
      <c r="A192" s="1">
        <v>890304155</v>
      </c>
      <c r="B192" s="1" t="s">
        <v>10</v>
      </c>
      <c r="C192" s="1" t="s">
        <v>18</v>
      </c>
      <c r="D192" s="1">
        <v>100218854</v>
      </c>
      <c r="E192" s="1" t="s">
        <v>209</v>
      </c>
      <c r="F192" s="1" t="s">
        <v>425</v>
      </c>
      <c r="G192" s="16">
        <v>45142.312962962962</v>
      </c>
      <c r="H192" s="1"/>
      <c r="I192" s="13">
        <v>73400</v>
      </c>
      <c r="J192" s="13">
        <v>73400</v>
      </c>
      <c r="K192" s="13" t="e">
        <v>#N/A</v>
      </c>
      <c r="L192" s="1" t="s">
        <v>459</v>
      </c>
      <c r="M192" s="1" t="s">
        <v>457</v>
      </c>
      <c r="N192" s="1" t="s">
        <v>458</v>
      </c>
      <c r="O192" s="1"/>
      <c r="P192" s="13">
        <v>0</v>
      </c>
      <c r="Q192" s="1"/>
      <c r="R192" s="13">
        <v>0</v>
      </c>
      <c r="S192" s="1"/>
    </row>
    <row r="193" spans="1:19" x14ac:dyDescent="0.25">
      <c r="A193" s="1">
        <v>890304155</v>
      </c>
      <c r="B193" s="1" t="s">
        <v>10</v>
      </c>
      <c r="C193" s="1" t="s">
        <v>18</v>
      </c>
      <c r="D193" s="1">
        <v>100220327</v>
      </c>
      <c r="E193" s="1" t="s">
        <v>210</v>
      </c>
      <c r="F193" s="1" t="s">
        <v>426</v>
      </c>
      <c r="G193" s="16">
        <v>45153.33085648148</v>
      </c>
      <c r="H193" s="1"/>
      <c r="I193" s="13">
        <v>73400</v>
      </c>
      <c r="J193" s="13">
        <v>73400</v>
      </c>
      <c r="K193" s="13" t="e">
        <v>#N/A</v>
      </c>
      <c r="L193" s="1" t="s">
        <v>459</v>
      </c>
      <c r="M193" s="1" t="s">
        <v>457</v>
      </c>
      <c r="N193" s="1" t="s">
        <v>458</v>
      </c>
      <c r="O193" s="1"/>
      <c r="P193" s="13">
        <v>0</v>
      </c>
      <c r="Q193" s="1"/>
      <c r="R193" s="13">
        <v>0</v>
      </c>
      <c r="S193" s="1"/>
    </row>
    <row r="194" spans="1:19" x14ac:dyDescent="0.25">
      <c r="A194" s="1">
        <v>890304155</v>
      </c>
      <c r="B194" s="1" t="s">
        <v>10</v>
      </c>
      <c r="C194" s="1" t="s">
        <v>18</v>
      </c>
      <c r="D194" s="1">
        <v>100220546</v>
      </c>
      <c r="E194" s="1" t="s">
        <v>211</v>
      </c>
      <c r="F194" s="1" t="s">
        <v>427</v>
      </c>
      <c r="G194" s="16">
        <v>45155.317060185182</v>
      </c>
      <c r="H194" s="1"/>
      <c r="I194" s="13">
        <v>87254</v>
      </c>
      <c r="J194" s="13">
        <v>87254</v>
      </c>
      <c r="K194" s="13" t="e">
        <v>#N/A</v>
      </c>
      <c r="L194" s="1" t="s">
        <v>459</v>
      </c>
      <c r="M194" s="1" t="s">
        <v>457</v>
      </c>
      <c r="N194" s="1" t="s">
        <v>458</v>
      </c>
      <c r="O194" s="1"/>
      <c r="P194" s="13">
        <v>0</v>
      </c>
      <c r="Q194" s="1"/>
      <c r="R194" s="13">
        <v>0</v>
      </c>
      <c r="S194" s="1"/>
    </row>
    <row r="195" spans="1:19" x14ac:dyDescent="0.25">
      <c r="A195" s="1">
        <v>890304155</v>
      </c>
      <c r="B195" s="1" t="s">
        <v>10</v>
      </c>
      <c r="C195" s="1" t="s">
        <v>18</v>
      </c>
      <c r="D195" s="1">
        <v>100221662</v>
      </c>
      <c r="E195" s="1" t="s">
        <v>212</v>
      </c>
      <c r="F195" s="1" t="s">
        <v>428</v>
      </c>
      <c r="G195" s="16">
        <v>45162.31459490741</v>
      </c>
      <c r="H195" s="1"/>
      <c r="I195" s="13">
        <v>73400</v>
      </c>
      <c r="J195" s="13">
        <v>73400</v>
      </c>
      <c r="K195" s="13" t="e">
        <v>#N/A</v>
      </c>
      <c r="L195" s="1" t="s">
        <v>459</v>
      </c>
      <c r="M195" s="1" t="s">
        <v>457</v>
      </c>
      <c r="N195" s="1" t="s">
        <v>458</v>
      </c>
      <c r="O195" s="1"/>
      <c r="P195" s="13">
        <v>0</v>
      </c>
      <c r="Q195" s="1"/>
      <c r="R195" s="13">
        <v>0</v>
      </c>
      <c r="S195" s="1"/>
    </row>
    <row r="196" spans="1:19" x14ac:dyDescent="0.25">
      <c r="A196" s="1">
        <v>890304155</v>
      </c>
      <c r="B196" s="1" t="s">
        <v>10</v>
      </c>
      <c r="C196" s="1" t="s">
        <v>18</v>
      </c>
      <c r="D196" s="1">
        <v>100221460</v>
      </c>
      <c r="E196" s="1" t="s">
        <v>213</v>
      </c>
      <c r="F196" s="1" t="s">
        <v>429</v>
      </c>
      <c r="G196" s="16">
        <v>45162.588043981479</v>
      </c>
      <c r="H196" s="1"/>
      <c r="I196" s="13">
        <v>73927</v>
      </c>
      <c r="J196" s="13">
        <v>73927</v>
      </c>
      <c r="K196" s="13" t="e">
        <v>#N/A</v>
      </c>
      <c r="L196" s="1" t="s">
        <v>459</v>
      </c>
      <c r="M196" s="1" t="s">
        <v>457</v>
      </c>
      <c r="N196" s="1" t="s">
        <v>458</v>
      </c>
      <c r="O196" s="1"/>
      <c r="P196" s="13">
        <v>0</v>
      </c>
      <c r="Q196" s="1"/>
      <c r="R196" s="13">
        <v>0</v>
      </c>
      <c r="S196" s="1"/>
    </row>
    <row r="197" spans="1:19" x14ac:dyDescent="0.25">
      <c r="A197" s="1">
        <v>890304155</v>
      </c>
      <c r="B197" s="1" t="s">
        <v>10</v>
      </c>
      <c r="C197" s="1" t="s">
        <v>18</v>
      </c>
      <c r="D197" s="1">
        <v>100223744</v>
      </c>
      <c r="E197" s="1" t="s">
        <v>214</v>
      </c>
      <c r="F197" s="1" t="s">
        <v>430</v>
      </c>
      <c r="G197" s="16">
        <v>45176.348344907405</v>
      </c>
      <c r="H197" s="1"/>
      <c r="I197" s="13">
        <v>73400</v>
      </c>
      <c r="J197" s="13">
        <v>73400</v>
      </c>
      <c r="K197" s="13" t="e">
        <v>#N/A</v>
      </c>
      <c r="L197" s="1" t="s">
        <v>459</v>
      </c>
      <c r="M197" s="1" t="s">
        <v>457</v>
      </c>
      <c r="N197" s="1" t="s">
        <v>458</v>
      </c>
      <c r="O197" s="1"/>
      <c r="P197" s="13">
        <v>0</v>
      </c>
      <c r="Q197" s="1"/>
      <c r="R197" s="13">
        <v>0</v>
      </c>
      <c r="S197" s="1"/>
    </row>
    <row r="198" spans="1:19" x14ac:dyDescent="0.25">
      <c r="A198" s="1">
        <v>890304155</v>
      </c>
      <c r="B198" s="1" t="s">
        <v>10</v>
      </c>
      <c r="C198" s="1" t="s">
        <v>18</v>
      </c>
      <c r="D198" s="1">
        <v>100224107</v>
      </c>
      <c r="E198" s="1" t="s">
        <v>215</v>
      </c>
      <c r="F198" s="1" t="s">
        <v>431</v>
      </c>
      <c r="G198" s="16">
        <v>45180.319618055553</v>
      </c>
      <c r="H198" s="1"/>
      <c r="I198" s="13">
        <v>73400</v>
      </c>
      <c r="J198" s="13">
        <v>73400</v>
      </c>
      <c r="K198" s="13" t="e">
        <v>#N/A</v>
      </c>
      <c r="L198" s="1" t="s">
        <v>459</v>
      </c>
      <c r="M198" s="1" t="s">
        <v>457</v>
      </c>
      <c r="N198" s="1" t="s">
        <v>458</v>
      </c>
      <c r="O198" s="1"/>
      <c r="P198" s="13">
        <v>0</v>
      </c>
      <c r="Q198" s="1"/>
      <c r="R198" s="13">
        <v>0</v>
      </c>
      <c r="S198" s="1"/>
    </row>
    <row r="199" spans="1:19" x14ac:dyDescent="0.25">
      <c r="A199" s="1">
        <v>890304155</v>
      </c>
      <c r="B199" s="1" t="s">
        <v>10</v>
      </c>
      <c r="C199" s="1" t="s">
        <v>18</v>
      </c>
      <c r="D199" s="1">
        <v>100224723</v>
      </c>
      <c r="E199" s="1" t="s">
        <v>216</v>
      </c>
      <c r="F199" s="1" t="s">
        <v>432</v>
      </c>
      <c r="G199" s="16">
        <v>45182.620659722219</v>
      </c>
      <c r="H199" s="1"/>
      <c r="I199" s="13">
        <v>73400</v>
      </c>
      <c r="J199" s="13">
        <v>73400</v>
      </c>
      <c r="K199" s="13" t="e">
        <v>#N/A</v>
      </c>
      <c r="L199" s="1" t="s">
        <v>459</v>
      </c>
      <c r="M199" s="1" t="s">
        <v>457</v>
      </c>
      <c r="N199" s="1" t="s">
        <v>458</v>
      </c>
      <c r="O199" s="1"/>
      <c r="P199" s="13">
        <v>0</v>
      </c>
      <c r="Q199" s="1"/>
      <c r="R199" s="13">
        <v>0</v>
      </c>
      <c r="S199" s="1"/>
    </row>
    <row r="200" spans="1:19" x14ac:dyDescent="0.25">
      <c r="A200" s="1">
        <v>890304155</v>
      </c>
      <c r="B200" s="1" t="s">
        <v>10</v>
      </c>
      <c r="C200" s="1" t="s">
        <v>18</v>
      </c>
      <c r="D200" s="1">
        <v>100226130</v>
      </c>
      <c r="E200" s="1" t="s">
        <v>217</v>
      </c>
      <c r="F200" s="1" t="s">
        <v>433</v>
      </c>
      <c r="G200" s="16">
        <v>45191.318124999998</v>
      </c>
      <c r="H200" s="1"/>
      <c r="I200" s="13">
        <v>73400</v>
      </c>
      <c r="J200" s="13">
        <v>73400</v>
      </c>
      <c r="K200" s="13" t="e">
        <v>#N/A</v>
      </c>
      <c r="L200" s="1" t="s">
        <v>459</v>
      </c>
      <c r="M200" s="1" t="s">
        <v>457</v>
      </c>
      <c r="N200" s="1" t="s">
        <v>458</v>
      </c>
      <c r="O200" s="1"/>
      <c r="P200" s="13">
        <v>0</v>
      </c>
      <c r="Q200" s="1"/>
      <c r="R200" s="13">
        <v>0</v>
      </c>
      <c r="S200" s="1"/>
    </row>
    <row r="201" spans="1:19" x14ac:dyDescent="0.25">
      <c r="A201" s="1">
        <v>890304155</v>
      </c>
      <c r="B201" s="1" t="s">
        <v>10</v>
      </c>
      <c r="C201" s="1" t="s">
        <v>18</v>
      </c>
      <c r="D201" s="1">
        <v>100226190</v>
      </c>
      <c r="E201" s="1" t="s">
        <v>218</v>
      </c>
      <c r="F201" s="1" t="s">
        <v>434</v>
      </c>
      <c r="G201" s="16">
        <v>45192.318368055552</v>
      </c>
      <c r="H201" s="1"/>
      <c r="I201" s="13">
        <v>73400</v>
      </c>
      <c r="J201" s="13">
        <v>73400</v>
      </c>
      <c r="K201" s="13" t="e">
        <v>#N/A</v>
      </c>
      <c r="L201" s="1" t="s">
        <v>459</v>
      </c>
      <c r="M201" s="1" t="s">
        <v>457</v>
      </c>
      <c r="N201" s="1" t="s">
        <v>458</v>
      </c>
      <c r="O201" s="1"/>
      <c r="P201" s="13">
        <v>0</v>
      </c>
      <c r="Q201" s="1"/>
      <c r="R201" s="13">
        <v>0</v>
      </c>
      <c r="S201" s="1"/>
    </row>
    <row r="202" spans="1:19" x14ac:dyDescent="0.25">
      <c r="A202" s="1">
        <v>890304155</v>
      </c>
      <c r="B202" s="1" t="s">
        <v>10</v>
      </c>
      <c r="C202" s="1" t="s">
        <v>18</v>
      </c>
      <c r="D202" s="1">
        <v>100226205</v>
      </c>
      <c r="E202" s="1" t="s">
        <v>219</v>
      </c>
      <c r="F202" s="1" t="s">
        <v>435</v>
      </c>
      <c r="G202" s="16">
        <v>45194.318391203706</v>
      </c>
      <c r="H202" s="1"/>
      <c r="I202" s="13">
        <v>86420</v>
      </c>
      <c r="J202" s="13">
        <v>86420</v>
      </c>
      <c r="K202" s="13" t="e">
        <v>#N/A</v>
      </c>
      <c r="L202" s="1" t="s">
        <v>459</v>
      </c>
      <c r="M202" s="1" t="s">
        <v>457</v>
      </c>
      <c r="N202" s="1" t="s">
        <v>458</v>
      </c>
      <c r="O202" s="1"/>
      <c r="P202" s="13">
        <v>0</v>
      </c>
      <c r="Q202" s="1"/>
      <c r="R202" s="13">
        <v>0</v>
      </c>
      <c r="S202" s="1"/>
    </row>
    <row r="203" spans="1:19" x14ac:dyDescent="0.25">
      <c r="A203" s="1">
        <v>890304155</v>
      </c>
      <c r="B203" s="1" t="s">
        <v>10</v>
      </c>
      <c r="C203" s="1" t="s">
        <v>18</v>
      </c>
      <c r="D203" s="1">
        <v>100226778</v>
      </c>
      <c r="E203" s="1" t="s">
        <v>220</v>
      </c>
      <c r="F203" s="1" t="s">
        <v>436</v>
      </c>
      <c r="G203" s="16">
        <v>45196.341770833336</v>
      </c>
      <c r="H203" s="1"/>
      <c r="I203" s="13">
        <v>294375</v>
      </c>
      <c r="J203" s="13">
        <v>294375</v>
      </c>
      <c r="K203" s="13" t="e">
        <v>#N/A</v>
      </c>
      <c r="L203" s="1" t="s">
        <v>459</v>
      </c>
      <c r="M203" s="1" t="s">
        <v>457</v>
      </c>
      <c r="N203" s="1" t="s">
        <v>458</v>
      </c>
      <c r="O203" s="1"/>
      <c r="P203" s="13">
        <v>0</v>
      </c>
      <c r="Q203" s="1"/>
      <c r="R203" s="13">
        <v>0</v>
      </c>
      <c r="S203" s="1"/>
    </row>
    <row r="204" spans="1:19" x14ac:dyDescent="0.25">
      <c r="A204" s="1">
        <v>890304155</v>
      </c>
      <c r="B204" s="1" t="s">
        <v>10</v>
      </c>
      <c r="C204" s="1" t="s">
        <v>18</v>
      </c>
      <c r="D204" s="1">
        <v>100226894</v>
      </c>
      <c r="E204" s="1" t="s">
        <v>221</v>
      </c>
      <c r="F204" s="1" t="s">
        <v>437</v>
      </c>
      <c r="G204" s="16">
        <v>45196.342858796299</v>
      </c>
      <c r="H204" s="1"/>
      <c r="I204" s="13">
        <v>73400</v>
      </c>
      <c r="J204" s="13">
        <v>73400</v>
      </c>
      <c r="K204" s="13" t="e">
        <v>#N/A</v>
      </c>
      <c r="L204" s="1" t="s">
        <v>459</v>
      </c>
      <c r="M204" s="1" t="s">
        <v>457</v>
      </c>
      <c r="N204" s="1" t="s">
        <v>458</v>
      </c>
      <c r="O204" s="1"/>
      <c r="P204" s="13">
        <v>0</v>
      </c>
      <c r="Q204" s="1"/>
      <c r="R204" s="13">
        <v>0</v>
      </c>
      <c r="S204" s="1"/>
    </row>
    <row r="205" spans="1:19" x14ac:dyDescent="0.25">
      <c r="A205" s="1">
        <v>890304155</v>
      </c>
      <c r="B205" s="1" t="s">
        <v>10</v>
      </c>
      <c r="C205" s="1" t="s">
        <v>18</v>
      </c>
      <c r="D205" s="1">
        <v>100228034</v>
      </c>
      <c r="E205" s="1" t="s">
        <v>222</v>
      </c>
      <c r="F205" s="1" t="s">
        <v>438</v>
      </c>
      <c r="G205" s="16">
        <v>45203.333969907406</v>
      </c>
      <c r="H205" s="1"/>
      <c r="I205" s="13">
        <v>73400</v>
      </c>
      <c r="J205" s="13">
        <v>73400</v>
      </c>
      <c r="K205" s="13" t="e">
        <v>#N/A</v>
      </c>
      <c r="L205" s="1" t="s">
        <v>459</v>
      </c>
      <c r="M205" s="1" t="s">
        <v>457</v>
      </c>
      <c r="N205" s="1" t="s">
        <v>458</v>
      </c>
      <c r="O205" s="1"/>
      <c r="P205" s="13">
        <v>0</v>
      </c>
      <c r="Q205" s="1"/>
      <c r="R205" s="13">
        <v>0</v>
      </c>
      <c r="S205" s="1"/>
    </row>
    <row r="206" spans="1:19" x14ac:dyDescent="0.25">
      <c r="A206" s="1">
        <v>890304155</v>
      </c>
      <c r="B206" s="1" t="s">
        <v>10</v>
      </c>
      <c r="C206" s="1" t="s">
        <v>18</v>
      </c>
      <c r="D206" s="1">
        <v>100228392</v>
      </c>
      <c r="E206" s="1" t="s">
        <v>223</v>
      </c>
      <c r="F206" s="1" t="s">
        <v>439</v>
      </c>
      <c r="G206" s="16">
        <v>45205.334745370368</v>
      </c>
      <c r="H206" s="1"/>
      <c r="I206" s="13">
        <v>84861</v>
      </c>
      <c r="J206" s="13">
        <v>84861</v>
      </c>
      <c r="K206" s="13" t="e">
        <v>#N/A</v>
      </c>
      <c r="L206" s="1" t="s">
        <v>459</v>
      </c>
      <c r="M206" s="1" t="s">
        <v>457</v>
      </c>
      <c r="N206" s="1" t="s">
        <v>458</v>
      </c>
      <c r="O206" s="1"/>
      <c r="P206" s="13">
        <v>0</v>
      </c>
      <c r="Q206" s="1"/>
      <c r="R206" s="13">
        <v>0</v>
      </c>
      <c r="S206" s="1"/>
    </row>
    <row r="207" spans="1:19" x14ac:dyDescent="0.25">
      <c r="A207" s="1">
        <v>890304155</v>
      </c>
      <c r="B207" s="1" t="s">
        <v>10</v>
      </c>
      <c r="C207" s="1" t="s">
        <v>18</v>
      </c>
      <c r="D207" s="1">
        <v>100228438</v>
      </c>
      <c r="E207" s="1" t="s">
        <v>224</v>
      </c>
      <c r="F207" s="1" t="s">
        <v>440</v>
      </c>
      <c r="G207" s="16">
        <v>45206.334965277776</v>
      </c>
      <c r="H207" s="1"/>
      <c r="I207" s="13">
        <v>73400</v>
      </c>
      <c r="J207" s="13">
        <v>73400</v>
      </c>
      <c r="K207" s="13" t="e">
        <v>#N/A</v>
      </c>
      <c r="L207" s="1" t="s">
        <v>459</v>
      </c>
      <c r="M207" s="1" t="s">
        <v>457</v>
      </c>
      <c r="N207" s="1" t="s">
        <v>458</v>
      </c>
      <c r="O207" s="1"/>
      <c r="P207" s="13">
        <v>0</v>
      </c>
      <c r="Q207" s="1"/>
      <c r="R207" s="13">
        <v>0</v>
      </c>
      <c r="S207" s="1"/>
    </row>
    <row r="208" spans="1:19" x14ac:dyDescent="0.25">
      <c r="A208" s="1">
        <v>890304155</v>
      </c>
      <c r="B208" s="1" t="s">
        <v>10</v>
      </c>
      <c r="C208" s="1" t="s">
        <v>18</v>
      </c>
      <c r="D208" s="1">
        <v>100228629</v>
      </c>
      <c r="E208" s="1" t="s">
        <v>225</v>
      </c>
      <c r="F208" s="1" t="s">
        <v>441</v>
      </c>
      <c r="G208" s="16">
        <v>45208.31763888889</v>
      </c>
      <c r="H208" s="1"/>
      <c r="I208" s="13">
        <v>303232</v>
      </c>
      <c r="J208" s="13">
        <v>303232</v>
      </c>
      <c r="K208" s="13" t="e">
        <v>#N/A</v>
      </c>
      <c r="L208" s="1" t="s">
        <v>459</v>
      </c>
      <c r="M208" s="1" t="s">
        <v>457</v>
      </c>
      <c r="N208" s="1" t="s">
        <v>458</v>
      </c>
      <c r="O208" s="1"/>
      <c r="P208" s="13">
        <v>0</v>
      </c>
      <c r="Q208" s="1"/>
      <c r="R208" s="13">
        <v>0</v>
      </c>
      <c r="S208" s="1"/>
    </row>
    <row r="209" spans="1:19" x14ac:dyDescent="0.25">
      <c r="A209" s="1">
        <v>890304155</v>
      </c>
      <c r="B209" s="1" t="s">
        <v>10</v>
      </c>
      <c r="C209" s="1" t="s">
        <v>18</v>
      </c>
      <c r="D209" s="1">
        <v>100228812</v>
      </c>
      <c r="E209" s="1" t="s">
        <v>226</v>
      </c>
      <c r="F209" s="1" t="s">
        <v>442</v>
      </c>
      <c r="G209" s="16">
        <v>45210.364930555559</v>
      </c>
      <c r="H209" s="1"/>
      <c r="I209" s="13">
        <v>73400</v>
      </c>
      <c r="J209" s="13">
        <v>73400</v>
      </c>
      <c r="K209" s="13" t="e">
        <v>#N/A</v>
      </c>
      <c r="L209" s="1" t="s">
        <v>459</v>
      </c>
      <c r="M209" s="1" t="s">
        <v>457</v>
      </c>
      <c r="N209" s="1" t="s">
        <v>458</v>
      </c>
      <c r="O209" s="1"/>
      <c r="P209" s="13">
        <v>0</v>
      </c>
      <c r="Q209" s="1"/>
      <c r="R209" s="13">
        <v>0</v>
      </c>
      <c r="S209" s="1"/>
    </row>
    <row r="210" spans="1:19" x14ac:dyDescent="0.25">
      <c r="A210" s="1">
        <v>890304155</v>
      </c>
      <c r="B210" s="1" t="s">
        <v>10</v>
      </c>
      <c r="C210" s="1" t="s">
        <v>18</v>
      </c>
      <c r="D210" s="1">
        <v>100229349</v>
      </c>
      <c r="E210" s="1" t="s">
        <v>227</v>
      </c>
      <c r="F210" s="1" t="s">
        <v>443</v>
      </c>
      <c r="G210" s="16">
        <v>45212.374560185184</v>
      </c>
      <c r="H210" s="1"/>
      <c r="I210" s="13">
        <v>393807</v>
      </c>
      <c r="J210" s="13">
        <v>393807</v>
      </c>
      <c r="K210" s="13" t="e">
        <v>#N/A</v>
      </c>
      <c r="L210" s="1" t="s">
        <v>459</v>
      </c>
      <c r="M210" s="1" t="s">
        <v>457</v>
      </c>
      <c r="N210" s="1" t="s">
        <v>458</v>
      </c>
      <c r="O210" s="1"/>
      <c r="P210" s="13">
        <v>0</v>
      </c>
      <c r="Q210" s="1"/>
      <c r="R210" s="13">
        <v>0</v>
      </c>
      <c r="S210" s="1"/>
    </row>
    <row r="211" spans="1:19" x14ac:dyDescent="0.25">
      <c r="A211" s="1">
        <v>890304155</v>
      </c>
      <c r="B211" s="1" t="s">
        <v>10</v>
      </c>
      <c r="C211" s="1" t="s">
        <v>18</v>
      </c>
      <c r="D211" s="1">
        <v>100229552</v>
      </c>
      <c r="E211" s="1" t="s">
        <v>228</v>
      </c>
      <c r="F211" s="1" t="s">
        <v>444</v>
      </c>
      <c r="G211" s="16">
        <v>45216.379618055558</v>
      </c>
      <c r="H211" s="1"/>
      <c r="I211" s="13">
        <v>73400</v>
      </c>
      <c r="J211" s="13">
        <v>73400</v>
      </c>
      <c r="K211" s="13" t="e">
        <v>#N/A</v>
      </c>
      <c r="L211" s="1" t="s">
        <v>459</v>
      </c>
      <c r="M211" s="1" t="s">
        <v>457</v>
      </c>
      <c r="N211" s="1" t="s">
        <v>458</v>
      </c>
      <c r="O211" s="1"/>
      <c r="P211" s="13">
        <v>0</v>
      </c>
      <c r="Q211" s="1"/>
      <c r="R211" s="13">
        <v>0</v>
      </c>
      <c r="S211" s="1"/>
    </row>
    <row r="212" spans="1:19" x14ac:dyDescent="0.25">
      <c r="A212" s="1">
        <v>890304155</v>
      </c>
      <c r="B212" s="1" t="s">
        <v>10</v>
      </c>
      <c r="C212" s="1" t="s">
        <v>18</v>
      </c>
      <c r="D212" s="1">
        <v>100229563</v>
      </c>
      <c r="E212" s="1" t="s">
        <v>229</v>
      </c>
      <c r="F212" s="1" t="s">
        <v>445</v>
      </c>
      <c r="G212" s="16">
        <v>45216.379745370374</v>
      </c>
      <c r="H212" s="1"/>
      <c r="I212" s="13">
        <v>73400</v>
      </c>
      <c r="J212" s="13">
        <v>73400</v>
      </c>
      <c r="K212" s="13" t="e">
        <v>#N/A</v>
      </c>
      <c r="L212" s="1" t="s">
        <v>459</v>
      </c>
      <c r="M212" s="1" t="s">
        <v>457</v>
      </c>
      <c r="N212" s="1" t="s">
        <v>458</v>
      </c>
      <c r="O212" s="1"/>
      <c r="P212" s="13">
        <v>0</v>
      </c>
      <c r="Q212" s="1"/>
      <c r="R212" s="13">
        <v>0</v>
      </c>
      <c r="S212" s="1"/>
    </row>
    <row r="213" spans="1:19" x14ac:dyDescent="0.25">
      <c r="A213" s="1">
        <v>890304155</v>
      </c>
      <c r="B213" s="1" t="s">
        <v>10</v>
      </c>
      <c r="C213" s="1" t="s">
        <v>18</v>
      </c>
      <c r="D213" s="1">
        <v>100229988</v>
      </c>
      <c r="E213" s="1" t="s">
        <v>230</v>
      </c>
      <c r="F213" s="1" t="s">
        <v>446</v>
      </c>
      <c r="G213" s="16">
        <v>45218.324814814812</v>
      </c>
      <c r="H213" s="1"/>
      <c r="I213" s="13">
        <v>73400</v>
      </c>
      <c r="J213" s="13">
        <v>73400</v>
      </c>
      <c r="K213" s="13" t="e">
        <v>#N/A</v>
      </c>
      <c r="L213" s="1" t="s">
        <v>459</v>
      </c>
      <c r="M213" s="1" t="s">
        <v>457</v>
      </c>
      <c r="N213" s="1" t="s">
        <v>458</v>
      </c>
      <c r="O213" s="1"/>
      <c r="P213" s="13">
        <v>0</v>
      </c>
      <c r="Q213" s="1"/>
      <c r="R213" s="13">
        <v>0</v>
      </c>
      <c r="S213" s="1"/>
    </row>
    <row r="214" spans="1:19" x14ac:dyDescent="0.25">
      <c r="A214" s="1">
        <v>890304155</v>
      </c>
      <c r="B214" s="1" t="s">
        <v>10</v>
      </c>
      <c r="C214" s="1" t="s">
        <v>18</v>
      </c>
      <c r="D214" s="1">
        <v>100229707</v>
      </c>
      <c r="E214" s="1" t="s">
        <v>231</v>
      </c>
      <c r="F214" s="1" t="s">
        <v>447</v>
      </c>
      <c r="G214" s="16">
        <v>45218.59479166667</v>
      </c>
      <c r="H214" s="1"/>
      <c r="I214" s="13">
        <v>122623</v>
      </c>
      <c r="J214" s="13">
        <v>122623</v>
      </c>
      <c r="K214" s="13" t="e">
        <v>#N/A</v>
      </c>
      <c r="L214" s="1" t="s">
        <v>459</v>
      </c>
      <c r="M214" s="1" t="s">
        <v>457</v>
      </c>
      <c r="N214" s="1" t="s">
        <v>458</v>
      </c>
      <c r="O214" s="1"/>
      <c r="P214" s="13">
        <v>0</v>
      </c>
      <c r="Q214" s="1"/>
      <c r="R214" s="13">
        <v>0</v>
      </c>
      <c r="S214" s="1"/>
    </row>
    <row r="215" spans="1:19" x14ac:dyDescent="0.25">
      <c r="A215" s="1">
        <v>890304155</v>
      </c>
      <c r="B215" s="1" t="s">
        <v>10</v>
      </c>
      <c r="C215" s="1" t="s">
        <v>18</v>
      </c>
      <c r="D215" s="1">
        <v>100230205</v>
      </c>
      <c r="E215" s="1" t="s">
        <v>232</v>
      </c>
      <c r="F215" s="1" t="s">
        <v>448</v>
      </c>
      <c r="G215" s="16">
        <v>45220.329421296294</v>
      </c>
      <c r="H215" s="1"/>
      <c r="I215" s="13">
        <v>73400</v>
      </c>
      <c r="J215" s="13">
        <v>73400</v>
      </c>
      <c r="K215" s="13" t="e">
        <v>#N/A</v>
      </c>
      <c r="L215" s="1" t="s">
        <v>459</v>
      </c>
      <c r="M215" s="1" t="s">
        <v>457</v>
      </c>
      <c r="N215" s="1" t="s">
        <v>458</v>
      </c>
      <c r="O215" s="1"/>
      <c r="P215" s="13">
        <v>0</v>
      </c>
      <c r="Q215" s="1"/>
      <c r="R215" s="13">
        <v>0</v>
      </c>
      <c r="S215" s="1"/>
    </row>
    <row r="216" spans="1:19" x14ac:dyDescent="0.25">
      <c r="A216" s="1">
        <v>890304155</v>
      </c>
      <c r="B216" s="1" t="s">
        <v>10</v>
      </c>
      <c r="C216" s="1" t="s">
        <v>18</v>
      </c>
      <c r="D216" s="1">
        <v>100231394</v>
      </c>
      <c r="E216" s="1" t="s">
        <v>233</v>
      </c>
      <c r="F216" s="1" t="s">
        <v>449</v>
      </c>
      <c r="G216" s="16">
        <v>45226.33965277778</v>
      </c>
      <c r="H216" s="1"/>
      <c r="I216" s="13">
        <v>291883</v>
      </c>
      <c r="J216" s="13">
        <v>291883</v>
      </c>
      <c r="K216" s="13" t="e">
        <v>#N/A</v>
      </c>
      <c r="L216" s="1" t="s">
        <v>459</v>
      </c>
      <c r="M216" s="1" t="s">
        <v>457</v>
      </c>
      <c r="N216" s="1" t="s">
        <v>458</v>
      </c>
      <c r="O216" s="1"/>
      <c r="P216" s="13">
        <v>0</v>
      </c>
      <c r="Q216" s="1"/>
      <c r="R216" s="13">
        <v>0</v>
      </c>
      <c r="S216" s="1"/>
    </row>
    <row r="217" spans="1:19" x14ac:dyDescent="0.25">
      <c r="A217" s="1">
        <v>890304155</v>
      </c>
      <c r="B217" s="1" t="s">
        <v>10</v>
      </c>
      <c r="C217" s="1" t="s">
        <v>18</v>
      </c>
      <c r="D217" s="1">
        <v>100231391</v>
      </c>
      <c r="E217" s="1" t="s">
        <v>234</v>
      </c>
      <c r="F217" s="1" t="s">
        <v>450</v>
      </c>
      <c r="G217" s="16">
        <v>45226.33965277778</v>
      </c>
      <c r="H217" s="1"/>
      <c r="I217" s="13">
        <v>74971</v>
      </c>
      <c r="J217" s="13">
        <v>74971</v>
      </c>
      <c r="K217" s="13" t="e">
        <v>#N/A</v>
      </c>
      <c r="L217" s="1" t="s">
        <v>459</v>
      </c>
      <c r="M217" s="1" t="s">
        <v>457</v>
      </c>
      <c r="N217" s="1" t="s">
        <v>458</v>
      </c>
      <c r="O217" s="1"/>
      <c r="P217" s="13">
        <v>0</v>
      </c>
      <c r="Q217" s="1"/>
      <c r="R217" s="13">
        <v>0</v>
      </c>
      <c r="S217" s="1"/>
    </row>
  </sheetData>
  <autoFilter ref="A2:Y217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2"/>
  <sheetViews>
    <sheetView showGridLines="0" tabSelected="1" topLeftCell="A16" zoomScale="90" zoomScaleNormal="90" zoomScaleSheetLayoutView="100" workbookViewId="0">
      <selection activeCell="I23" sqref="I23"/>
    </sheetView>
  </sheetViews>
  <sheetFormatPr baseColWidth="10" defaultRowHeight="12.75" x14ac:dyDescent="0.2"/>
  <cols>
    <col min="1" max="1" width="1" style="19" customWidth="1"/>
    <col min="2" max="2" width="11.42578125" style="19"/>
    <col min="3" max="3" width="17.5703125" style="19" customWidth="1"/>
    <col min="4" max="4" width="11.5703125" style="19" customWidth="1"/>
    <col min="5" max="8" width="11.42578125" style="19"/>
    <col min="9" max="9" width="22.5703125" style="19" customWidth="1"/>
    <col min="10" max="10" width="14" style="19" customWidth="1"/>
    <col min="11" max="11" width="1.7109375" style="19" customWidth="1"/>
    <col min="12" max="221" width="11.42578125" style="19"/>
    <col min="222" max="222" width="4.42578125" style="19" customWidth="1"/>
    <col min="223" max="223" width="11.42578125" style="19"/>
    <col min="224" max="224" width="17.5703125" style="19" customWidth="1"/>
    <col min="225" max="225" width="11.5703125" style="19" customWidth="1"/>
    <col min="226" max="229" width="11.42578125" style="19"/>
    <col min="230" max="230" width="22.5703125" style="19" customWidth="1"/>
    <col min="231" max="231" width="14" style="19" customWidth="1"/>
    <col min="232" max="232" width="1.7109375" style="19" customWidth="1"/>
    <col min="233" max="477" width="11.42578125" style="19"/>
    <col min="478" max="478" width="4.42578125" style="19" customWidth="1"/>
    <col min="479" max="479" width="11.42578125" style="19"/>
    <col min="480" max="480" width="17.5703125" style="19" customWidth="1"/>
    <col min="481" max="481" width="11.5703125" style="19" customWidth="1"/>
    <col min="482" max="485" width="11.42578125" style="19"/>
    <col min="486" max="486" width="22.5703125" style="19" customWidth="1"/>
    <col min="487" max="487" width="14" style="19" customWidth="1"/>
    <col min="488" max="488" width="1.7109375" style="19" customWidth="1"/>
    <col min="489" max="733" width="11.42578125" style="19"/>
    <col min="734" max="734" width="4.42578125" style="19" customWidth="1"/>
    <col min="735" max="735" width="11.42578125" style="19"/>
    <col min="736" max="736" width="17.5703125" style="19" customWidth="1"/>
    <col min="737" max="737" width="11.5703125" style="19" customWidth="1"/>
    <col min="738" max="741" width="11.42578125" style="19"/>
    <col min="742" max="742" width="22.5703125" style="19" customWidth="1"/>
    <col min="743" max="743" width="14" style="19" customWidth="1"/>
    <col min="744" max="744" width="1.7109375" style="19" customWidth="1"/>
    <col min="745" max="989" width="11.42578125" style="19"/>
    <col min="990" max="990" width="4.42578125" style="19" customWidth="1"/>
    <col min="991" max="991" width="11.42578125" style="19"/>
    <col min="992" max="992" width="17.5703125" style="19" customWidth="1"/>
    <col min="993" max="993" width="11.5703125" style="19" customWidth="1"/>
    <col min="994" max="997" width="11.42578125" style="19"/>
    <col min="998" max="998" width="22.5703125" style="19" customWidth="1"/>
    <col min="999" max="999" width="14" style="19" customWidth="1"/>
    <col min="1000" max="1000" width="1.7109375" style="19" customWidth="1"/>
    <col min="1001" max="1245" width="11.42578125" style="19"/>
    <col min="1246" max="1246" width="4.42578125" style="19" customWidth="1"/>
    <col min="1247" max="1247" width="11.42578125" style="19"/>
    <col min="1248" max="1248" width="17.5703125" style="19" customWidth="1"/>
    <col min="1249" max="1249" width="11.5703125" style="19" customWidth="1"/>
    <col min="1250" max="1253" width="11.42578125" style="19"/>
    <col min="1254" max="1254" width="22.5703125" style="19" customWidth="1"/>
    <col min="1255" max="1255" width="14" style="19" customWidth="1"/>
    <col min="1256" max="1256" width="1.7109375" style="19" customWidth="1"/>
    <col min="1257" max="1501" width="11.42578125" style="19"/>
    <col min="1502" max="1502" width="4.42578125" style="19" customWidth="1"/>
    <col min="1503" max="1503" width="11.42578125" style="19"/>
    <col min="1504" max="1504" width="17.5703125" style="19" customWidth="1"/>
    <col min="1505" max="1505" width="11.5703125" style="19" customWidth="1"/>
    <col min="1506" max="1509" width="11.42578125" style="19"/>
    <col min="1510" max="1510" width="22.5703125" style="19" customWidth="1"/>
    <col min="1511" max="1511" width="14" style="19" customWidth="1"/>
    <col min="1512" max="1512" width="1.7109375" style="19" customWidth="1"/>
    <col min="1513" max="1757" width="11.42578125" style="19"/>
    <col min="1758" max="1758" width="4.42578125" style="19" customWidth="1"/>
    <col min="1759" max="1759" width="11.42578125" style="19"/>
    <col min="1760" max="1760" width="17.5703125" style="19" customWidth="1"/>
    <col min="1761" max="1761" width="11.5703125" style="19" customWidth="1"/>
    <col min="1762" max="1765" width="11.42578125" style="19"/>
    <col min="1766" max="1766" width="22.5703125" style="19" customWidth="1"/>
    <col min="1767" max="1767" width="14" style="19" customWidth="1"/>
    <col min="1768" max="1768" width="1.7109375" style="19" customWidth="1"/>
    <col min="1769" max="2013" width="11.42578125" style="19"/>
    <col min="2014" max="2014" width="4.42578125" style="19" customWidth="1"/>
    <col min="2015" max="2015" width="11.42578125" style="19"/>
    <col min="2016" max="2016" width="17.5703125" style="19" customWidth="1"/>
    <col min="2017" max="2017" width="11.5703125" style="19" customWidth="1"/>
    <col min="2018" max="2021" width="11.42578125" style="19"/>
    <col min="2022" max="2022" width="22.5703125" style="19" customWidth="1"/>
    <col min="2023" max="2023" width="14" style="19" customWidth="1"/>
    <col min="2024" max="2024" width="1.7109375" style="19" customWidth="1"/>
    <col min="2025" max="2269" width="11.42578125" style="19"/>
    <col min="2270" max="2270" width="4.42578125" style="19" customWidth="1"/>
    <col min="2271" max="2271" width="11.42578125" style="19"/>
    <col min="2272" max="2272" width="17.5703125" style="19" customWidth="1"/>
    <col min="2273" max="2273" width="11.5703125" style="19" customWidth="1"/>
    <col min="2274" max="2277" width="11.42578125" style="19"/>
    <col min="2278" max="2278" width="22.5703125" style="19" customWidth="1"/>
    <col min="2279" max="2279" width="14" style="19" customWidth="1"/>
    <col min="2280" max="2280" width="1.7109375" style="19" customWidth="1"/>
    <col min="2281" max="2525" width="11.42578125" style="19"/>
    <col min="2526" max="2526" width="4.42578125" style="19" customWidth="1"/>
    <col min="2527" max="2527" width="11.42578125" style="19"/>
    <col min="2528" max="2528" width="17.5703125" style="19" customWidth="1"/>
    <col min="2529" max="2529" width="11.5703125" style="19" customWidth="1"/>
    <col min="2530" max="2533" width="11.42578125" style="19"/>
    <col min="2534" max="2534" width="22.5703125" style="19" customWidth="1"/>
    <col min="2535" max="2535" width="14" style="19" customWidth="1"/>
    <col min="2536" max="2536" width="1.7109375" style="19" customWidth="1"/>
    <col min="2537" max="2781" width="11.42578125" style="19"/>
    <col min="2782" max="2782" width="4.42578125" style="19" customWidth="1"/>
    <col min="2783" max="2783" width="11.42578125" style="19"/>
    <col min="2784" max="2784" width="17.5703125" style="19" customWidth="1"/>
    <col min="2785" max="2785" width="11.5703125" style="19" customWidth="1"/>
    <col min="2786" max="2789" width="11.42578125" style="19"/>
    <col min="2790" max="2790" width="22.5703125" style="19" customWidth="1"/>
    <col min="2791" max="2791" width="14" style="19" customWidth="1"/>
    <col min="2792" max="2792" width="1.7109375" style="19" customWidth="1"/>
    <col min="2793" max="3037" width="11.42578125" style="19"/>
    <col min="3038" max="3038" width="4.42578125" style="19" customWidth="1"/>
    <col min="3039" max="3039" width="11.42578125" style="19"/>
    <col min="3040" max="3040" width="17.5703125" style="19" customWidth="1"/>
    <col min="3041" max="3041" width="11.5703125" style="19" customWidth="1"/>
    <col min="3042" max="3045" width="11.42578125" style="19"/>
    <col min="3046" max="3046" width="22.5703125" style="19" customWidth="1"/>
    <col min="3047" max="3047" width="14" style="19" customWidth="1"/>
    <col min="3048" max="3048" width="1.7109375" style="19" customWidth="1"/>
    <col min="3049" max="3293" width="11.42578125" style="19"/>
    <col min="3294" max="3294" width="4.42578125" style="19" customWidth="1"/>
    <col min="3295" max="3295" width="11.42578125" style="19"/>
    <col min="3296" max="3296" width="17.5703125" style="19" customWidth="1"/>
    <col min="3297" max="3297" width="11.5703125" style="19" customWidth="1"/>
    <col min="3298" max="3301" width="11.42578125" style="19"/>
    <col min="3302" max="3302" width="22.5703125" style="19" customWidth="1"/>
    <col min="3303" max="3303" width="14" style="19" customWidth="1"/>
    <col min="3304" max="3304" width="1.7109375" style="19" customWidth="1"/>
    <col min="3305" max="3549" width="11.42578125" style="19"/>
    <col min="3550" max="3550" width="4.42578125" style="19" customWidth="1"/>
    <col min="3551" max="3551" width="11.42578125" style="19"/>
    <col min="3552" max="3552" width="17.5703125" style="19" customWidth="1"/>
    <col min="3553" max="3553" width="11.5703125" style="19" customWidth="1"/>
    <col min="3554" max="3557" width="11.42578125" style="19"/>
    <col min="3558" max="3558" width="22.5703125" style="19" customWidth="1"/>
    <col min="3559" max="3559" width="14" style="19" customWidth="1"/>
    <col min="3560" max="3560" width="1.7109375" style="19" customWidth="1"/>
    <col min="3561" max="3805" width="11.42578125" style="19"/>
    <col min="3806" max="3806" width="4.42578125" style="19" customWidth="1"/>
    <col min="3807" max="3807" width="11.42578125" style="19"/>
    <col min="3808" max="3808" width="17.5703125" style="19" customWidth="1"/>
    <col min="3809" max="3809" width="11.5703125" style="19" customWidth="1"/>
    <col min="3810" max="3813" width="11.42578125" style="19"/>
    <col min="3814" max="3814" width="22.5703125" style="19" customWidth="1"/>
    <col min="3815" max="3815" width="14" style="19" customWidth="1"/>
    <col min="3816" max="3816" width="1.7109375" style="19" customWidth="1"/>
    <col min="3817" max="4061" width="11.42578125" style="19"/>
    <col min="4062" max="4062" width="4.42578125" style="19" customWidth="1"/>
    <col min="4063" max="4063" width="11.42578125" style="19"/>
    <col min="4064" max="4064" width="17.5703125" style="19" customWidth="1"/>
    <col min="4065" max="4065" width="11.5703125" style="19" customWidth="1"/>
    <col min="4066" max="4069" width="11.42578125" style="19"/>
    <col min="4070" max="4070" width="22.5703125" style="19" customWidth="1"/>
    <col min="4071" max="4071" width="14" style="19" customWidth="1"/>
    <col min="4072" max="4072" width="1.7109375" style="19" customWidth="1"/>
    <col min="4073" max="4317" width="11.42578125" style="19"/>
    <col min="4318" max="4318" width="4.42578125" style="19" customWidth="1"/>
    <col min="4319" max="4319" width="11.42578125" style="19"/>
    <col min="4320" max="4320" width="17.5703125" style="19" customWidth="1"/>
    <col min="4321" max="4321" width="11.5703125" style="19" customWidth="1"/>
    <col min="4322" max="4325" width="11.42578125" style="19"/>
    <col min="4326" max="4326" width="22.5703125" style="19" customWidth="1"/>
    <col min="4327" max="4327" width="14" style="19" customWidth="1"/>
    <col min="4328" max="4328" width="1.7109375" style="19" customWidth="1"/>
    <col min="4329" max="4573" width="11.42578125" style="19"/>
    <col min="4574" max="4574" width="4.42578125" style="19" customWidth="1"/>
    <col min="4575" max="4575" width="11.42578125" style="19"/>
    <col min="4576" max="4576" width="17.5703125" style="19" customWidth="1"/>
    <col min="4577" max="4577" width="11.5703125" style="19" customWidth="1"/>
    <col min="4578" max="4581" width="11.42578125" style="19"/>
    <col min="4582" max="4582" width="22.5703125" style="19" customWidth="1"/>
    <col min="4583" max="4583" width="14" style="19" customWidth="1"/>
    <col min="4584" max="4584" width="1.7109375" style="19" customWidth="1"/>
    <col min="4585" max="4829" width="11.42578125" style="19"/>
    <col min="4830" max="4830" width="4.42578125" style="19" customWidth="1"/>
    <col min="4831" max="4831" width="11.42578125" style="19"/>
    <col min="4832" max="4832" width="17.5703125" style="19" customWidth="1"/>
    <col min="4833" max="4833" width="11.5703125" style="19" customWidth="1"/>
    <col min="4834" max="4837" width="11.42578125" style="19"/>
    <col min="4838" max="4838" width="22.5703125" style="19" customWidth="1"/>
    <col min="4839" max="4839" width="14" style="19" customWidth="1"/>
    <col min="4840" max="4840" width="1.7109375" style="19" customWidth="1"/>
    <col min="4841" max="5085" width="11.42578125" style="19"/>
    <col min="5086" max="5086" width="4.42578125" style="19" customWidth="1"/>
    <col min="5087" max="5087" width="11.42578125" style="19"/>
    <col min="5088" max="5088" width="17.5703125" style="19" customWidth="1"/>
    <col min="5089" max="5089" width="11.5703125" style="19" customWidth="1"/>
    <col min="5090" max="5093" width="11.42578125" style="19"/>
    <col min="5094" max="5094" width="22.5703125" style="19" customWidth="1"/>
    <col min="5095" max="5095" width="14" style="19" customWidth="1"/>
    <col min="5096" max="5096" width="1.7109375" style="19" customWidth="1"/>
    <col min="5097" max="5341" width="11.42578125" style="19"/>
    <col min="5342" max="5342" width="4.42578125" style="19" customWidth="1"/>
    <col min="5343" max="5343" width="11.42578125" style="19"/>
    <col min="5344" max="5344" width="17.5703125" style="19" customWidth="1"/>
    <col min="5345" max="5345" width="11.5703125" style="19" customWidth="1"/>
    <col min="5346" max="5349" width="11.42578125" style="19"/>
    <col min="5350" max="5350" width="22.5703125" style="19" customWidth="1"/>
    <col min="5351" max="5351" width="14" style="19" customWidth="1"/>
    <col min="5352" max="5352" width="1.7109375" style="19" customWidth="1"/>
    <col min="5353" max="5597" width="11.42578125" style="19"/>
    <col min="5598" max="5598" width="4.42578125" style="19" customWidth="1"/>
    <col min="5599" max="5599" width="11.42578125" style="19"/>
    <col min="5600" max="5600" width="17.5703125" style="19" customWidth="1"/>
    <col min="5601" max="5601" width="11.5703125" style="19" customWidth="1"/>
    <col min="5602" max="5605" width="11.42578125" style="19"/>
    <col min="5606" max="5606" width="22.5703125" style="19" customWidth="1"/>
    <col min="5607" max="5607" width="14" style="19" customWidth="1"/>
    <col min="5608" max="5608" width="1.7109375" style="19" customWidth="1"/>
    <col min="5609" max="5853" width="11.42578125" style="19"/>
    <col min="5854" max="5854" width="4.42578125" style="19" customWidth="1"/>
    <col min="5855" max="5855" width="11.42578125" style="19"/>
    <col min="5856" max="5856" width="17.5703125" style="19" customWidth="1"/>
    <col min="5857" max="5857" width="11.5703125" style="19" customWidth="1"/>
    <col min="5858" max="5861" width="11.42578125" style="19"/>
    <col min="5862" max="5862" width="22.5703125" style="19" customWidth="1"/>
    <col min="5863" max="5863" width="14" style="19" customWidth="1"/>
    <col min="5864" max="5864" width="1.7109375" style="19" customWidth="1"/>
    <col min="5865" max="6109" width="11.42578125" style="19"/>
    <col min="6110" max="6110" width="4.42578125" style="19" customWidth="1"/>
    <col min="6111" max="6111" width="11.42578125" style="19"/>
    <col min="6112" max="6112" width="17.5703125" style="19" customWidth="1"/>
    <col min="6113" max="6113" width="11.5703125" style="19" customWidth="1"/>
    <col min="6114" max="6117" width="11.42578125" style="19"/>
    <col min="6118" max="6118" width="22.5703125" style="19" customWidth="1"/>
    <col min="6119" max="6119" width="14" style="19" customWidth="1"/>
    <col min="6120" max="6120" width="1.7109375" style="19" customWidth="1"/>
    <col min="6121" max="6365" width="11.42578125" style="19"/>
    <col min="6366" max="6366" width="4.42578125" style="19" customWidth="1"/>
    <col min="6367" max="6367" width="11.42578125" style="19"/>
    <col min="6368" max="6368" width="17.5703125" style="19" customWidth="1"/>
    <col min="6369" max="6369" width="11.5703125" style="19" customWidth="1"/>
    <col min="6370" max="6373" width="11.42578125" style="19"/>
    <col min="6374" max="6374" width="22.5703125" style="19" customWidth="1"/>
    <col min="6375" max="6375" width="14" style="19" customWidth="1"/>
    <col min="6376" max="6376" width="1.7109375" style="19" customWidth="1"/>
    <col min="6377" max="6621" width="11.42578125" style="19"/>
    <col min="6622" max="6622" width="4.42578125" style="19" customWidth="1"/>
    <col min="6623" max="6623" width="11.42578125" style="19"/>
    <col min="6624" max="6624" width="17.5703125" style="19" customWidth="1"/>
    <col min="6625" max="6625" width="11.5703125" style="19" customWidth="1"/>
    <col min="6626" max="6629" width="11.42578125" style="19"/>
    <col min="6630" max="6630" width="22.5703125" style="19" customWidth="1"/>
    <col min="6631" max="6631" width="14" style="19" customWidth="1"/>
    <col min="6632" max="6632" width="1.7109375" style="19" customWidth="1"/>
    <col min="6633" max="6877" width="11.42578125" style="19"/>
    <col min="6878" max="6878" width="4.42578125" style="19" customWidth="1"/>
    <col min="6879" max="6879" width="11.42578125" style="19"/>
    <col min="6880" max="6880" width="17.5703125" style="19" customWidth="1"/>
    <col min="6881" max="6881" width="11.5703125" style="19" customWidth="1"/>
    <col min="6882" max="6885" width="11.42578125" style="19"/>
    <col min="6886" max="6886" width="22.5703125" style="19" customWidth="1"/>
    <col min="6887" max="6887" width="14" style="19" customWidth="1"/>
    <col min="6888" max="6888" width="1.7109375" style="19" customWidth="1"/>
    <col min="6889" max="7133" width="11.42578125" style="19"/>
    <col min="7134" max="7134" width="4.42578125" style="19" customWidth="1"/>
    <col min="7135" max="7135" width="11.42578125" style="19"/>
    <col min="7136" max="7136" width="17.5703125" style="19" customWidth="1"/>
    <col min="7137" max="7137" width="11.5703125" style="19" customWidth="1"/>
    <col min="7138" max="7141" width="11.42578125" style="19"/>
    <col min="7142" max="7142" width="22.5703125" style="19" customWidth="1"/>
    <col min="7143" max="7143" width="14" style="19" customWidth="1"/>
    <col min="7144" max="7144" width="1.7109375" style="19" customWidth="1"/>
    <col min="7145" max="7389" width="11.42578125" style="19"/>
    <col min="7390" max="7390" width="4.42578125" style="19" customWidth="1"/>
    <col min="7391" max="7391" width="11.42578125" style="19"/>
    <col min="7392" max="7392" width="17.5703125" style="19" customWidth="1"/>
    <col min="7393" max="7393" width="11.5703125" style="19" customWidth="1"/>
    <col min="7394" max="7397" width="11.42578125" style="19"/>
    <col min="7398" max="7398" width="22.5703125" style="19" customWidth="1"/>
    <col min="7399" max="7399" width="14" style="19" customWidth="1"/>
    <col min="7400" max="7400" width="1.7109375" style="19" customWidth="1"/>
    <col min="7401" max="7645" width="11.42578125" style="19"/>
    <col min="7646" max="7646" width="4.42578125" style="19" customWidth="1"/>
    <col min="7647" max="7647" width="11.42578125" style="19"/>
    <col min="7648" max="7648" width="17.5703125" style="19" customWidth="1"/>
    <col min="7649" max="7649" width="11.5703125" style="19" customWidth="1"/>
    <col min="7650" max="7653" width="11.42578125" style="19"/>
    <col min="7654" max="7654" width="22.5703125" style="19" customWidth="1"/>
    <col min="7655" max="7655" width="14" style="19" customWidth="1"/>
    <col min="7656" max="7656" width="1.7109375" style="19" customWidth="1"/>
    <col min="7657" max="7901" width="11.42578125" style="19"/>
    <col min="7902" max="7902" width="4.42578125" style="19" customWidth="1"/>
    <col min="7903" max="7903" width="11.42578125" style="19"/>
    <col min="7904" max="7904" width="17.5703125" style="19" customWidth="1"/>
    <col min="7905" max="7905" width="11.5703125" style="19" customWidth="1"/>
    <col min="7906" max="7909" width="11.42578125" style="19"/>
    <col min="7910" max="7910" width="22.5703125" style="19" customWidth="1"/>
    <col min="7911" max="7911" width="14" style="19" customWidth="1"/>
    <col min="7912" max="7912" width="1.7109375" style="19" customWidth="1"/>
    <col min="7913" max="8157" width="11.42578125" style="19"/>
    <col min="8158" max="8158" width="4.42578125" style="19" customWidth="1"/>
    <col min="8159" max="8159" width="11.42578125" style="19"/>
    <col min="8160" max="8160" width="17.5703125" style="19" customWidth="1"/>
    <col min="8161" max="8161" width="11.5703125" style="19" customWidth="1"/>
    <col min="8162" max="8165" width="11.42578125" style="19"/>
    <col min="8166" max="8166" width="22.5703125" style="19" customWidth="1"/>
    <col min="8167" max="8167" width="14" style="19" customWidth="1"/>
    <col min="8168" max="8168" width="1.7109375" style="19" customWidth="1"/>
    <col min="8169" max="8413" width="11.42578125" style="19"/>
    <col min="8414" max="8414" width="4.42578125" style="19" customWidth="1"/>
    <col min="8415" max="8415" width="11.42578125" style="19"/>
    <col min="8416" max="8416" width="17.5703125" style="19" customWidth="1"/>
    <col min="8417" max="8417" width="11.5703125" style="19" customWidth="1"/>
    <col min="8418" max="8421" width="11.42578125" style="19"/>
    <col min="8422" max="8422" width="22.5703125" style="19" customWidth="1"/>
    <col min="8423" max="8423" width="14" style="19" customWidth="1"/>
    <col min="8424" max="8424" width="1.7109375" style="19" customWidth="1"/>
    <col min="8425" max="8669" width="11.42578125" style="19"/>
    <col min="8670" max="8670" width="4.42578125" style="19" customWidth="1"/>
    <col min="8671" max="8671" width="11.42578125" style="19"/>
    <col min="8672" max="8672" width="17.5703125" style="19" customWidth="1"/>
    <col min="8673" max="8673" width="11.5703125" style="19" customWidth="1"/>
    <col min="8674" max="8677" width="11.42578125" style="19"/>
    <col min="8678" max="8678" width="22.5703125" style="19" customWidth="1"/>
    <col min="8679" max="8679" width="14" style="19" customWidth="1"/>
    <col min="8680" max="8680" width="1.7109375" style="19" customWidth="1"/>
    <col min="8681" max="8925" width="11.42578125" style="19"/>
    <col min="8926" max="8926" width="4.42578125" style="19" customWidth="1"/>
    <col min="8927" max="8927" width="11.42578125" style="19"/>
    <col min="8928" max="8928" width="17.5703125" style="19" customWidth="1"/>
    <col min="8929" max="8929" width="11.5703125" style="19" customWidth="1"/>
    <col min="8930" max="8933" width="11.42578125" style="19"/>
    <col min="8934" max="8934" width="22.5703125" style="19" customWidth="1"/>
    <col min="8935" max="8935" width="14" style="19" customWidth="1"/>
    <col min="8936" max="8936" width="1.7109375" style="19" customWidth="1"/>
    <col min="8937" max="9181" width="11.42578125" style="19"/>
    <col min="9182" max="9182" width="4.42578125" style="19" customWidth="1"/>
    <col min="9183" max="9183" width="11.42578125" style="19"/>
    <col min="9184" max="9184" width="17.5703125" style="19" customWidth="1"/>
    <col min="9185" max="9185" width="11.5703125" style="19" customWidth="1"/>
    <col min="9186" max="9189" width="11.42578125" style="19"/>
    <col min="9190" max="9190" width="22.5703125" style="19" customWidth="1"/>
    <col min="9191" max="9191" width="14" style="19" customWidth="1"/>
    <col min="9192" max="9192" width="1.7109375" style="19" customWidth="1"/>
    <col min="9193" max="9437" width="11.42578125" style="19"/>
    <col min="9438" max="9438" width="4.42578125" style="19" customWidth="1"/>
    <col min="9439" max="9439" width="11.42578125" style="19"/>
    <col min="9440" max="9440" width="17.5703125" style="19" customWidth="1"/>
    <col min="9441" max="9441" width="11.5703125" style="19" customWidth="1"/>
    <col min="9442" max="9445" width="11.42578125" style="19"/>
    <col min="9446" max="9446" width="22.5703125" style="19" customWidth="1"/>
    <col min="9447" max="9447" width="14" style="19" customWidth="1"/>
    <col min="9448" max="9448" width="1.7109375" style="19" customWidth="1"/>
    <col min="9449" max="9693" width="11.42578125" style="19"/>
    <col min="9694" max="9694" width="4.42578125" style="19" customWidth="1"/>
    <col min="9695" max="9695" width="11.42578125" style="19"/>
    <col min="9696" max="9696" width="17.5703125" style="19" customWidth="1"/>
    <col min="9697" max="9697" width="11.5703125" style="19" customWidth="1"/>
    <col min="9698" max="9701" width="11.42578125" style="19"/>
    <col min="9702" max="9702" width="22.5703125" style="19" customWidth="1"/>
    <col min="9703" max="9703" width="14" style="19" customWidth="1"/>
    <col min="9704" max="9704" width="1.7109375" style="19" customWidth="1"/>
    <col min="9705" max="9949" width="11.42578125" style="19"/>
    <col min="9950" max="9950" width="4.42578125" style="19" customWidth="1"/>
    <col min="9951" max="9951" width="11.42578125" style="19"/>
    <col min="9952" max="9952" width="17.5703125" style="19" customWidth="1"/>
    <col min="9953" max="9953" width="11.5703125" style="19" customWidth="1"/>
    <col min="9954" max="9957" width="11.42578125" style="19"/>
    <col min="9958" max="9958" width="22.5703125" style="19" customWidth="1"/>
    <col min="9959" max="9959" width="14" style="19" customWidth="1"/>
    <col min="9960" max="9960" width="1.7109375" style="19" customWidth="1"/>
    <col min="9961" max="10205" width="11.42578125" style="19"/>
    <col min="10206" max="10206" width="4.42578125" style="19" customWidth="1"/>
    <col min="10207" max="10207" width="11.42578125" style="19"/>
    <col min="10208" max="10208" width="17.5703125" style="19" customWidth="1"/>
    <col min="10209" max="10209" width="11.5703125" style="19" customWidth="1"/>
    <col min="10210" max="10213" width="11.42578125" style="19"/>
    <col min="10214" max="10214" width="22.5703125" style="19" customWidth="1"/>
    <col min="10215" max="10215" width="14" style="19" customWidth="1"/>
    <col min="10216" max="10216" width="1.7109375" style="19" customWidth="1"/>
    <col min="10217" max="10461" width="11.42578125" style="19"/>
    <col min="10462" max="10462" width="4.42578125" style="19" customWidth="1"/>
    <col min="10463" max="10463" width="11.42578125" style="19"/>
    <col min="10464" max="10464" width="17.5703125" style="19" customWidth="1"/>
    <col min="10465" max="10465" width="11.5703125" style="19" customWidth="1"/>
    <col min="10466" max="10469" width="11.42578125" style="19"/>
    <col min="10470" max="10470" width="22.5703125" style="19" customWidth="1"/>
    <col min="10471" max="10471" width="14" style="19" customWidth="1"/>
    <col min="10472" max="10472" width="1.7109375" style="19" customWidth="1"/>
    <col min="10473" max="10717" width="11.42578125" style="19"/>
    <col min="10718" max="10718" width="4.42578125" style="19" customWidth="1"/>
    <col min="10719" max="10719" width="11.42578125" style="19"/>
    <col min="10720" max="10720" width="17.5703125" style="19" customWidth="1"/>
    <col min="10721" max="10721" width="11.5703125" style="19" customWidth="1"/>
    <col min="10722" max="10725" width="11.42578125" style="19"/>
    <col min="10726" max="10726" width="22.5703125" style="19" customWidth="1"/>
    <col min="10727" max="10727" width="14" style="19" customWidth="1"/>
    <col min="10728" max="10728" width="1.7109375" style="19" customWidth="1"/>
    <col min="10729" max="10973" width="11.42578125" style="19"/>
    <col min="10974" max="10974" width="4.42578125" style="19" customWidth="1"/>
    <col min="10975" max="10975" width="11.42578125" style="19"/>
    <col min="10976" max="10976" width="17.5703125" style="19" customWidth="1"/>
    <col min="10977" max="10977" width="11.5703125" style="19" customWidth="1"/>
    <col min="10978" max="10981" width="11.42578125" style="19"/>
    <col min="10982" max="10982" width="22.5703125" style="19" customWidth="1"/>
    <col min="10983" max="10983" width="14" style="19" customWidth="1"/>
    <col min="10984" max="10984" width="1.7109375" style="19" customWidth="1"/>
    <col min="10985" max="11229" width="11.42578125" style="19"/>
    <col min="11230" max="11230" width="4.42578125" style="19" customWidth="1"/>
    <col min="11231" max="11231" width="11.42578125" style="19"/>
    <col min="11232" max="11232" width="17.5703125" style="19" customWidth="1"/>
    <col min="11233" max="11233" width="11.5703125" style="19" customWidth="1"/>
    <col min="11234" max="11237" width="11.42578125" style="19"/>
    <col min="11238" max="11238" width="22.5703125" style="19" customWidth="1"/>
    <col min="11239" max="11239" width="14" style="19" customWidth="1"/>
    <col min="11240" max="11240" width="1.7109375" style="19" customWidth="1"/>
    <col min="11241" max="11485" width="11.42578125" style="19"/>
    <col min="11486" max="11486" width="4.42578125" style="19" customWidth="1"/>
    <col min="11487" max="11487" width="11.42578125" style="19"/>
    <col min="11488" max="11488" width="17.5703125" style="19" customWidth="1"/>
    <col min="11489" max="11489" width="11.5703125" style="19" customWidth="1"/>
    <col min="11490" max="11493" width="11.42578125" style="19"/>
    <col min="11494" max="11494" width="22.5703125" style="19" customWidth="1"/>
    <col min="11495" max="11495" width="14" style="19" customWidth="1"/>
    <col min="11496" max="11496" width="1.7109375" style="19" customWidth="1"/>
    <col min="11497" max="11741" width="11.42578125" style="19"/>
    <col min="11742" max="11742" width="4.42578125" style="19" customWidth="1"/>
    <col min="11743" max="11743" width="11.42578125" style="19"/>
    <col min="11744" max="11744" width="17.5703125" style="19" customWidth="1"/>
    <col min="11745" max="11745" width="11.5703125" style="19" customWidth="1"/>
    <col min="11746" max="11749" width="11.42578125" style="19"/>
    <col min="11750" max="11750" width="22.5703125" style="19" customWidth="1"/>
    <col min="11751" max="11751" width="14" style="19" customWidth="1"/>
    <col min="11752" max="11752" width="1.7109375" style="19" customWidth="1"/>
    <col min="11753" max="11997" width="11.42578125" style="19"/>
    <col min="11998" max="11998" width="4.42578125" style="19" customWidth="1"/>
    <col min="11999" max="11999" width="11.42578125" style="19"/>
    <col min="12000" max="12000" width="17.5703125" style="19" customWidth="1"/>
    <col min="12001" max="12001" width="11.5703125" style="19" customWidth="1"/>
    <col min="12002" max="12005" width="11.42578125" style="19"/>
    <col min="12006" max="12006" width="22.5703125" style="19" customWidth="1"/>
    <col min="12007" max="12007" width="14" style="19" customWidth="1"/>
    <col min="12008" max="12008" width="1.7109375" style="19" customWidth="1"/>
    <col min="12009" max="12253" width="11.42578125" style="19"/>
    <col min="12254" max="12254" width="4.42578125" style="19" customWidth="1"/>
    <col min="12255" max="12255" width="11.42578125" style="19"/>
    <col min="12256" max="12256" width="17.5703125" style="19" customWidth="1"/>
    <col min="12257" max="12257" width="11.5703125" style="19" customWidth="1"/>
    <col min="12258" max="12261" width="11.42578125" style="19"/>
    <col min="12262" max="12262" width="22.5703125" style="19" customWidth="1"/>
    <col min="12263" max="12263" width="14" style="19" customWidth="1"/>
    <col min="12264" max="12264" width="1.7109375" style="19" customWidth="1"/>
    <col min="12265" max="12509" width="11.42578125" style="19"/>
    <col min="12510" max="12510" width="4.42578125" style="19" customWidth="1"/>
    <col min="12511" max="12511" width="11.42578125" style="19"/>
    <col min="12512" max="12512" width="17.5703125" style="19" customWidth="1"/>
    <col min="12513" max="12513" width="11.5703125" style="19" customWidth="1"/>
    <col min="12514" max="12517" width="11.42578125" style="19"/>
    <col min="12518" max="12518" width="22.5703125" style="19" customWidth="1"/>
    <col min="12519" max="12519" width="14" style="19" customWidth="1"/>
    <col min="12520" max="12520" width="1.7109375" style="19" customWidth="1"/>
    <col min="12521" max="12765" width="11.42578125" style="19"/>
    <col min="12766" max="12766" width="4.42578125" style="19" customWidth="1"/>
    <col min="12767" max="12767" width="11.42578125" style="19"/>
    <col min="12768" max="12768" width="17.5703125" style="19" customWidth="1"/>
    <col min="12769" max="12769" width="11.5703125" style="19" customWidth="1"/>
    <col min="12770" max="12773" width="11.42578125" style="19"/>
    <col min="12774" max="12774" width="22.5703125" style="19" customWidth="1"/>
    <col min="12775" max="12775" width="14" style="19" customWidth="1"/>
    <col min="12776" max="12776" width="1.7109375" style="19" customWidth="1"/>
    <col min="12777" max="13021" width="11.42578125" style="19"/>
    <col min="13022" max="13022" width="4.42578125" style="19" customWidth="1"/>
    <col min="13023" max="13023" width="11.42578125" style="19"/>
    <col min="13024" max="13024" width="17.5703125" style="19" customWidth="1"/>
    <col min="13025" max="13025" width="11.5703125" style="19" customWidth="1"/>
    <col min="13026" max="13029" width="11.42578125" style="19"/>
    <col min="13030" max="13030" width="22.5703125" style="19" customWidth="1"/>
    <col min="13031" max="13031" width="14" style="19" customWidth="1"/>
    <col min="13032" max="13032" width="1.7109375" style="19" customWidth="1"/>
    <col min="13033" max="13277" width="11.42578125" style="19"/>
    <col min="13278" max="13278" width="4.42578125" style="19" customWidth="1"/>
    <col min="13279" max="13279" width="11.42578125" style="19"/>
    <col min="13280" max="13280" width="17.5703125" style="19" customWidth="1"/>
    <col min="13281" max="13281" width="11.5703125" style="19" customWidth="1"/>
    <col min="13282" max="13285" width="11.42578125" style="19"/>
    <col min="13286" max="13286" width="22.5703125" style="19" customWidth="1"/>
    <col min="13287" max="13287" width="14" style="19" customWidth="1"/>
    <col min="13288" max="13288" width="1.7109375" style="19" customWidth="1"/>
    <col min="13289" max="13533" width="11.42578125" style="19"/>
    <col min="13534" max="13534" width="4.42578125" style="19" customWidth="1"/>
    <col min="13535" max="13535" width="11.42578125" style="19"/>
    <col min="13536" max="13536" width="17.5703125" style="19" customWidth="1"/>
    <col min="13537" max="13537" width="11.5703125" style="19" customWidth="1"/>
    <col min="13538" max="13541" width="11.42578125" style="19"/>
    <col min="13542" max="13542" width="22.5703125" style="19" customWidth="1"/>
    <col min="13543" max="13543" width="14" style="19" customWidth="1"/>
    <col min="13544" max="13544" width="1.7109375" style="19" customWidth="1"/>
    <col min="13545" max="13789" width="11.42578125" style="19"/>
    <col min="13790" max="13790" width="4.42578125" style="19" customWidth="1"/>
    <col min="13791" max="13791" width="11.42578125" style="19"/>
    <col min="13792" max="13792" width="17.5703125" style="19" customWidth="1"/>
    <col min="13793" max="13793" width="11.5703125" style="19" customWidth="1"/>
    <col min="13794" max="13797" width="11.42578125" style="19"/>
    <col min="13798" max="13798" width="22.5703125" style="19" customWidth="1"/>
    <col min="13799" max="13799" width="14" style="19" customWidth="1"/>
    <col min="13800" max="13800" width="1.7109375" style="19" customWidth="1"/>
    <col min="13801" max="14045" width="11.42578125" style="19"/>
    <col min="14046" max="14046" width="4.42578125" style="19" customWidth="1"/>
    <col min="14047" max="14047" width="11.42578125" style="19"/>
    <col min="14048" max="14048" width="17.5703125" style="19" customWidth="1"/>
    <col min="14049" max="14049" width="11.5703125" style="19" customWidth="1"/>
    <col min="14050" max="14053" width="11.42578125" style="19"/>
    <col min="14054" max="14054" width="22.5703125" style="19" customWidth="1"/>
    <col min="14055" max="14055" width="14" style="19" customWidth="1"/>
    <col min="14056" max="14056" width="1.7109375" style="19" customWidth="1"/>
    <col min="14057" max="14301" width="11.42578125" style="19"/>
    <col min="14302" max="14302" width="4.42578125" style="19" customWidth="1"/>
    <col min="14303" max="14303" width="11.42578125" style="19"/>
    <col min="14304" max="14304" width="17.5703125" style="19" customWidth="1"/>
    <col min="14305" max="14305" width="11.5703125" style="19" customWidth="1"/>
    <col min="14306" max="14309" width="11.42578125" style="19"/>
    <col min="14310" max="14310" width="22.5703125" style="19" customWidth="1"/>
    <col min="14311" max="14311" width="14" style="19" customWidth="1"/>
    <col min="14312" max="14312" width="1.7109375" style="19" customWidth="1"/>
    <col min="14313" max="14557" width="11.42578125" style="19"/>
    <col min="14558" max="14558" width="4.42578125" style="19" customWidth="1"/>
    <col min="14559" max="14559" width="11.42578125" style="19"/>
    <col min="14560" max="14560" width="17.5703125" style="19" customWidth="1"/>
    <col min="14561" max="14561" width="11.5703125" style="19" customWidth="1"/>
    <col min="14562" max="14565" width="11.42578125" style="19"/>
    <col min="14566" max="14566" width="22.5703125" style="19" customWidth="1"/>
    <col min="14567" max="14567" width="14" style="19" customWidth="1"/>
    <col min="14568" max="14568" width="1.7109375" style="19" customWidth="1"/>
    <col min="14569" max="14813" width="11.42578125" style="19"/>
    <col min="14814" max="14814" width="4.42578125" style="19" customWidth="1"/>
    <col min="14815" max="14815" width="11.42578125" style="19"/>
    <col min="14816" max="14816" width="17.5703125" style="19" customWidth="1"/>
    <col min="14817" max="14817" width="11.5703125" style="19" customWidth="1"/>
    <col min="14818" max="14821" width="11.42578125" style="19"/>
    <col min="14822" max="14822" width="22.5703125" style="19" customWidth="1"/>
    <col min="14823" max="14823" width="14" style="19" customWidth="1"/>
    <col min="14824" max="14824" width="1.7109375" style="19" customWidth="1"/>
    <col min="14825" max="15069" width="11.42578125" style="19"/>
    <col min="15070" max="15070" width="4.42578125" style="19" customWidth="1"/>
    <col min="15071" max="15071" width="11.42578125" style="19"/>
    <col min="15072" max="15072" width="17.5703125" style="19" customWidth="1"/>
    <col min="15073" max="15073" width="11.5703125" style="19" customWidth="1"/>
    <col min="15074" max="15077" width="11.42578125" style="19"/>
    <col min="15078" max="15078" width="22.5703125" style="19" customWidth="1"/>
    <col min="15079" max="15079" width="14" style="19" customWidth="1"/>
    <col min="15080" max="15080" width="1.7109375" style="19" customWidth="1"/>
    <col min="15081" max="15325" width="11.42578125" style="19"/>
    <col min="15326" max="15326" width="4.42578125" style="19" customWidth="1"/>
    <col min="15327" max="15327" width="11.42578125" style="19"/>
    <col min="15328" max="15328" width="17.5703125" style="19" customWidth="1"/>
    <col min="15329" max="15329" width="11.5703125" style="19" customWidth="1"/>
    <col min="15330" max="15333" width="11.42578125" style="19"/>
    <col min="15334" max="15334" width="22.5703125" style="19" customWidth="1"/>
    <col min="15335" max="15335" width="14" style="19" customWidth="1"/>
    <col min="15336" max="15336" width="1.7109375" style="19" customWidth="1"/>
    <col min="15337" max="15581" width="11.42578125" style="19"/>
    <col min="15582" max="15582" width="4.42578125" style="19" customWidth="1"/>
    <col min="15583" max="15583" width="11.42578125" style="19"/>
    <col min="15584" max="15584" width="17.5703125" style="19" customWidth="1"/>
    <col min="15585" max="15585" width="11.5703125" style="19" customWidth="1"/>
    <col min="15586" max="15589" width="11.42578125" style="19"/>
    <col min="15590" max="15590" width="22.5703125" style="19" customWidth="1"/>
    <col min="15591" max="15591" width="14" style="19" customWidth="1"/>
    <col min="15592" max="15592" width="1.7109375" style="19" customWidth="1"/>
    <col min="15593" max="15837" width="11.42578125" style="19"/>
    <col min="15838" max="15838" width="4.42578125" style="19" customWidth="1"/>
    <col min="15839" max="15839" width="11.42578125" style="19"/>
    <col min="15840" max="15840" width="17.5703125" style="19" customWidth="1"/>
    <col min="15841" max="15841" width="11.5703125" style="19" customWidth="1"/>
    <col min="15842" max="15845" width="11.42578125" style="19"/>
    <col min="15846" max="15846" width="22.5703125" style="19" customWidth="1"/>
    <col min="15847" max="15847" width="14" style="19" customWidth="1"/>
    <col min="15848" max="15848" width="1.7109375" style="19" customWidth="1"/>
    <col min="15849" max="16093" width="11.42578125" style="19"/>
    <col min="16094" max="16094" width="4.42578125" style="19" customWidth="1"/>
    <col min="16095" max="16095" width="11.42578125" style="19"/>
    <col min="16096" max="16096" width="17.5703125" style="19" customWidth="1"/>
    <col min="16097" max="16097" width="11.5703125" style="19" customWidth="1"/>
    <col min="16098" max="16101" width="11.42578125" style="19"/>
    <col min="16102" max="16102" width="22.5703125" style="19" customWidth="1"/>
    <col min="16103" max="16103" width="14" style="19" customWidth="1"/>
    <col min="16104" max="16104" width="1.7109375" style="19" customWidth="1"/>
    <col min="16105" max="16384" width="11.42578125" style="19"/>
  </cols>
  <sheetData>
    <row r="1" spans="2:10" ht="6" customHeight="1" thickBot="1" x14ac:dyDescent="0.25"/>
    <row r="2" spans="2:10" ht="19.5" customHeight="1" x14ac:dyDescent="0.2">
      <c r="B2" s="20"/>
      <c r="C2" s="21"/>
      <c r="D2" s="22" t="s">
        <v>465</v>
      </c>
      <c r="E2" s="23"/>
      <c r="F2" s="23"/>
      <c r="G2" s="23"/>
      <c r="H2" s="23"/>
      <c r="I2" s="24"/>
      <c r="J2" s="25" t="s">
        <v>466</v>
      </c>
    </row>
    <row r="3" spans="2:10" ht="13.5" thickBot="1" x14ac:dyDescent="0.25">
      <c r="B3" s="26"/>
      <c r="C3" s="27"/>
      <c r="D3" s="28"/>
      <c r="E3" s="29"/>
      <c r="F3" s="29"/>
      <c r="G3" s="29"/>
      <c r="H3" s="29"/>
      <c r="I3" s="30"/>
      <c r="J3" s="31"/>
    </row>
    <row r="4" spans="2:10" x14ac:dyDescent="0.2">
      <c r="B4" s="26"/>
      <c r="C4" s="27"/>
      <c r="D4" s="22" t="s">
        <v>467</v>
      </c>
      <c r="E4" s="23"/>
      <c r="F4" s="23"/>
      <c r="G4" s="23"/>
      <c r="H4" s="23"/>
      <c r="I4" s="24"/>
      <c r="J4" s="25" t="s">
        <v>468</v>
      </c>
    </row>
    <row r="5" spans="2:10" x14ac:dyDescent="0.2">
      <c r="B5" s="26"/>
      <c r="C5" s="27"/>
      <c r="D5" s="32"/>
      <c r="E5" s="33"/>
      <c r="F5" s="33"/>
      <c r="G5" s="33"/>
      <c r="H5" s="33"/>
      <c r="I5" s="34"/>
      <c r="J5" s="35"/>
    </row>
    <row r="6" spans="2:10" ht="13.5" thickBot="1" x14ac:dyDescent="0.25">
      <c r="B6" s="36"/>
      <c r="C6" s="37"/>
      <c r="D6" s="28"/>
      <c r="E6" s="29"/>
      <c r="F6" s="29"/>
      <c r="G6" s="29"/>
      <c r="H6" s="29"/>
      <c r="I6" s="30"/>
      <c r="J6" s="31"/>
    </row>
    <row r="7" spans="2:10" x14ac:dyDescent="0.2">
      <c r="B7" s="38"/>
      <c r="J7" s="39"/>
    </row>
    <row r="8" spans="2:10" x14ac:dyDescent="0.2">
      <c r="B8" s="38"/>
      <c r="J8" s="39"/>
    </row>
    <row r="9" spans="2:10" x14ac:dyDescent="0.2">
      <c r="B9" s="38"/>
      <c r="J9" s="39"/>
    </row>
    <row r="10" spans="2:10" x14ac:dyDescent="0.2">
      <c r="B10" s="38"/>
      <c r="C10" s="40" t="s">
        <v>531</v>
      </c>
      <c r="E10" s="41"/>
      <c r="J10" s="39"/>
    </row>
    <row r="11" spans="2:10" x14ac:dyDescent="0.2">
      <c r="B11" s="38"/>
      <c r="J11" s="39"/>
    </row>
    <row r="12" spans="2:10" x14ac:dyDescent="0.2">
      <c r="B12" s="38"/>
      <c r="C12" s="40" t="s">
        <v>469</v>
      </c>
      <c r="J12" s="39"/>
    </row>
    <row r="13" spans="2:10" x14ac:dyDescent="0.2">
      <c r="B13" s="38"/>
      <c r="C13" s="40" t="s">
        <v>470</v>
      </c>
      <c r="J13" s="39"/>
    </row>
    <row r="14" spans="2:10" x14ac:dyDescent="0.2">
      <c r="B14" s="38"/>
      <c r="J14" s="39"/>
    </row>
    <row r="15" spans="2:10" x14ac:dyDescent="0.2">
      <c r="B15" s="38"/>
      <c r="C15" s="19" t="s">
        <v>532</v>
      </c>
      <c r="J15" s="39"/>
    </row>
    <row r="16" spans="2:10" x14ac:dyDescent="0.2">
      <c r="B16" s="38"/>
      <c r="C16" s="42"/>
      <c r="J16" s="39"/>
    </row>
    <row r="17" spans="2:10" x14ac:dyDescent="0.2">
      <c r="B17" s="38"/>
      <c r="C17" s="19" t="s">
        <v>533</v>
      </c>
      <c r="D17" s="41"/>
      <c r="H17" s="43" t="s">
        <v>471</v>
      </c>
      <c r="I17" s="43" t="s">
        <v>472</v>
      </c>
      <c r="J17" s="39"/>
    </row>
    <row r="18" spans="2:10" x14ac:dyDescent="0.2">
      <c r="B18" s="38"/>
      <c r="C18" s="40" t="s">
        <v>473</v>
      </c>
      <c r="D18" s="40"/>
      <c r="E18" s="40"/>
      <c r="F18" s="40"/>
      <c r="H18" s="44">
        <v>215</v>
      </c>
      <c r="I18" s="45">
        <v>74616693</v>
      </c>
      <c r="J18" s="39"/>
    </row>
    <row r="19" spans="2:10" x14ac:dyDescent="0.2">
      <c r="B19" s="38"/>
      <c r="C19" s="19" t="s">
        <v>474</v>
      </c>
      <c r="H19" s="46">
        <v>65</v>
      </c>
      <c r="I19" s="47">
        <v>10857696</v>
      </c>
      <c r="J19" s="39"/>
    </row>
    <row r="20" spans="2:10" x14ac:dyDescent="0.2">
      <c r="B20" s="38"/>
      <c r="C20" s="79" t="s">
        <v>475</v>
      </c>
      <c r="D20" s="79"/>
      <c r="E20" s="79"/>
      <c r="F20" s="79"/>
      <c r="G20" s="79"/>
      <c r="H20" s="80">
        <v>56</v>
      </c>
      <c r="I20" s="81">
        <v>6013618</v>
      </c>
      <c r="J20" s="39"/>
    </row>
    <row r="21" spans="2:10" x14ac:dyDescent="0.2">
      <c r="B21" s="38"/>
      <c r="C21" s="19" t="s">
        <v>476</v>
      </c>
      <c r="H21" s="46">
        <v>73</v>
      </c>
      <c r="I21" s="48">
        <v>18579053</v>
      </c>
      <c r="J21" s="39"/>
    </row>
    <row r="22" spans="2:10" x14ac:dyDescent="0.2">
      <c r="B22" s="38"/>
      <c r="C22" s="19" t="s">
        <v>477</v>
      </c>
      <c r="H22" s="46">
        <v>1</v>
      </c>
      <c r="I22" s="47">
        <v>189366</v>
      </c>
      <c r="J22" s="39"/>
    </row>
    <row r="23" spans="2:10" x14ac:dyDescent="0.2">
      <c r="B23" s="38"/>
      <c r="C23" s="79" t="s">
        <v>460</v>
      </c>
      <c r="D23" s="79"/>
      <c r="E23" s="79"/>
      <c r="F23" s="79"/>
      <c r="G23" s="79"/>
      <c r="H23" s="80">
        <v>1</v>
      </c>
      <c r="I23" s="81">
        <v>3161130</v>
      </c>
      <c r="J23" s="39"/>
    </row>
    <row r="24" spans="2:10" ht="13.5" thickBot="1" x14ac:dyDescent="0.25">
      <c r="B24" s="38"/>
      <c r="C24" s="19" t="s">
        <v>550</v>
      </c>
      <c r="H24" s="49">
        <v>19</v>
      </c>
      <c r="I24" s="50">
        <v>35815830</v>
      </c>
      <c r="J24" s="39"/>
    </row>
    <row r="25" spans="2:10" x14ac:dyDescent="0.2">
      <c r="B25" s="38"/>
      <c r="C25" s="40" t="s">
        <v>478</v>
      </c>
      <c r="D25" s="40"/>
      <c r="E25" s="40"/>
      <c r="F25" s="40"/>
      <c r="H25" s="44">
        <f>H19+H20+H21+H22+H24+H23</f>
        <v>215</v>
      </c>
      <c r="I25" s="51">
        <f>I19+I20+I21+I22+I24+I23</f>
        <v>74616693</v>
      </c>
      <c r="J25" s="39"/>
    </row>
    <row r="26" spans="2:10" x14ac:dyDescent="0.2">
      <c r="B26" s="38"/>
      <c r="C26" s="19" t="s">
        <v>479</v>
      </c>
      <c r="H26" s="46">
        <v>0</v>
      </c>
      <c r="I26" s="47">
        <v>0</v>
      </c>
      <c r="J26" s="39"/>
    </row>
    <row r="27" spans="2:10" x14ac:dyDescent="0.2">
      <c r="B27" s="38"/>
      <c r="C27" s="19" t="s">
        <v>480</v>
      </c>
      <c r="H27" s="46">
        <v>0</v>
      </c>
      <c r="I27" s="47">
        <v>0</v>
      </c>
      <c r="J27" s="39"/>
    </row>
    <row r="28" spans="2:10" ht="13.5" thickBot="1" x14ac:dyDescent="0.25">
      <c r="B28" s="38"/>
      <c r="C28" s="19" t="s">
        <v>481</v>
      </c>
      <c r="H28" s="49">
        <v>0</v>
      </c>
      <c r="I28" s="50">
        <v>0</v>
      </c>
      <c r="J28" s="39"/>
    </row>
    <row r="29" spans="2:10" x14ac:dyDescent="0.2">
      <c r="B29" s="38"/>
      <c r="C29" s="40" t="s">
        <v>482</v>
      </c>
      <c r="D29" s="40"/>
      <c r="E29" s="40"/>
      <c r="F29" s="40"/>
      <c r="H29" s="44">
        <f>H26+H27+H28</f>
        <v>0</v>
      </c>
      <c r="I29" s="51">
        <f>I26+I27+I28</f>
        <v>0</v>
      </c>
      <c r="J29" s="39"/>
    </row>
    <row r="30" spans="2:10" ht="13.5" thickBot="1" x14ac:dyDescent="0.25">
      <c r="B30" s="38"/>
      <c r="C30" s="19" t="s">
        <v>483</v>
      </c>
      <c r="D30" s="40"/>
      <c r="E30" s="40"/>
      <c r="F30" s="40"/>
      <c r="H30" s="49">
        <v>0</v>
      </c>
      <c r="I30" s="50">
        <v>0</v>
      </c>
      <c r="J30" s="39"/>
    </row>
    <row r="31" spans="2:10" x14ac:dyDescent="0.2">
      <c r="B31" s="38"/>
      <c r="C31" s="40" t="s">
        <v>484</v>
      </c>
      <c r="D31" s="40"/>
      <c r="E31" s="40"/>
      <c r="F31" s="40"/>
      <c r="H31" s="46">
        <f>H30</f>
        <v>0</v>
      </c>
      <c r="I31" s="47">
        <f>I30</f>
        <v>0</v>
      </c>
      <c r="J31" s="39"/>
    </row>
    <row r="32" spans="2:10" x14ac:dyDescent="0.2">
      <c r="B32" s="38"/>
      <c r="C32" s="40"/>
      <c r="D32" s="40"/>
      <c r="E32" s="40"/>
      <c r="F32" s="40"/>
      <c r="H32" s="52"/>
      <c r="I32" s="51"/>
      <c r="J32" s="39"/>
    </row>
    <row r="33" spans="2:10" ht="13.5" thickBot="1" x14ac:dyDescent="0.25">
      <c r="B33" s="38"/>
      <c r="C33" s="40" t="s">
        <v>485</v>
      </c>
      <c r="D33" s="40"/>
      <c r="H33" s="53">
        <f>H25+H29+H31</f>
        <v>215</v>
      </c>
      <c r="I33" s="54">
        <f>I25+I29+I31</f>
        <v>74616693</v>
      </c>
      <c r="J33" s="39"/>
    </row>
    <row r="34" spans="2:10" ht="13.5" thickTop="1" x14ac:dyDescent="0.2">
      <c r="B34" s="38"/>
      <c r="C34" s="40"/>
      <c r="D34" s="40"/>
      <c r="H34" s="55"/>
      <c r="I34" s="47"/>
      <c r="J34" s="39"/>
    </row>
    <row r="35" spans="2:10" x14ac:dyDescent="0.2">
      <c r="B35" s="38"/>
      <c r="G35" s="55"/>
      <c r="H35" s="55"/>
      <c r="I35" s="55"/>
      <c r="J35" s="39"/>
    </row>
    <row r="36" spans="2:10" x14ac:dyDescent="0.2">
      <c r="B36" s="38"/>
      <c r="G36" s="55"/>
      <c r="H36" s="55"/>
      <c r="I36" s="55"/>
      <c r="J36" s="39"/>
    </row>
    <row r="37" spans="2:10" x14ac:dyDescent="0.2">
      <c r="B37" s="38"/>
      <c r="G37" s="55"/>
      <c r="H37" s="55"/>
      <c r="I37" s="55"/>
      <c r="J37" s="39"/>
    </row>
    <row r="38" spans="2:10" ht="13.5" thickBot="1" x14ac:dyDescent="0.25">
      <c r="B38" s="38"/>
      <c r="C38" s="56" t="s">
        <v>536</v>
      </c>
      <c r="D38" s="57"/>
      <c r="G38" s="56" t="s">
        <v>534</v>
      </c>
      <c r="H38" s="57"/>
      <c r="I38" s="55"/>
      <c r="J38" s="39"/>
    </row>
    <row r="39" spans="2:10" ht="4.5" customHeight="1" x14ac:dyDescent="0.2">
      <c r="B39" s="38"/>
      <c r="C39" s="55"/>
      <c r="D39" s="55"/>
      <c r="G39" s="55"/>
      <c r="H39" s="55"/>
      <c r="I39" s="55"/>
      <c r="J39" s="39"/>
    </row>
    <row r="40" spans="2:10" x14ac:dyDescent="0.2">
      <c r="B40" s="38"/>
      <c r="C40" s="40" t="s">
        <v>537</v>
      </c>
      <c r="G40" s="58" t="s">
        <v>535</v>
      </c>
      <c r="H40" s="55"/>
      <c r="I40" s="55"/>
      <c r="J40" s="39"/>
    </row>
    <row r="41" spans="2:10" x14ac:dyDescent="0.2">
      <c r="B41" s="38"/>
      <c r="C41" s="40" t="s">
        <v>538</v>
      </c>
      <c r="G41" s="55"/>
      <c r="H41" s="55"/>
      <c r="I41" s="55"/>
      <c r="J41" s="39"/>
    </row>
    <row r="42" spans="2:10" ht="18.75" customHeight="1" thickBot="1" x14ac:dyDescent="0.25">
      <c r="B42" s="59"/>
      <c r="C42" s="60"/>
      <c r="D42" s="60"/>
      <c r="E42" s="60"/>
      <c r="F42" s="60"/>
      <c r="G42" s="57"/>
      <c r="H42" s="57"/>
      <c r="I42" s="57"/>
      <c r="J42" s="61"/>
    </row>
  </sheetData>
  <pageMargins left="0.25" right="0.25" top="0.75" bottom="0.75" header="0.3" footer="0.3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C30"/>
  <sheetViews>
    <sheetView showGridLines="0" zoomScale="84" zoomScaleNormal="84" zoomScaleSheetLayoutView="100" workbookViewId="0">
      <selection activeCell="M1" sqref="M1:O1048576"/>
    </sheetView>
  </sheetViews>
  <sheetFormatPr baseColWidth="10" defaultRowHeight="12.75" x14ac:dyDescent="0.2"/>
  <cols>
    <col min="1" max="1" width="4.42578125" style="19" customWidth="1"/>
    <col min="2" max="2" width="11.42578125" style="19"/>
    <col min="3" max="3" width="12.85546875" style="19" customWidth="1"/>
    <col min="4" max="4" width="22" style="19" customWidth="1"/>
    <col min="5" max="8" width="11.42578125" style="19"/>
    <col min="9" max="9" width="24.7109375" style="19" customWidth="1"/>
    <col min="10" max="10" width="12.5703125" style="19" customWidth="1"/>
    <col min="11" max="11" width="1.7109375" style="19" customWidth="1"/>
    <col min="12" max="215" width="11.42578125" style="19"/>
    <col min="216" max="216" width="4.42578125" style="19" customWidth="1"/>
    <col min="217" max="217" width="11.42578125" style="19"/>
    <col min="218" max="218" width="17.5703125" style="19" customWidth="1"/>
    <col min="219" max="219" width="11.5703125" style="19" customWidth="1"/>
    <col min="220" max="223" width="11.42578125" style="19"/>
    <col min="224" max="224" width="22.5703125" style="19" customWidth="1"/>
    <col min="225" max="225" width="14" style="19" customWidth="1"/>
    <col min="226" max="226" width="1.7109375" style="19" customWidth="1"/>
    <col min="227" max="471" width="11.42578125" style="19"/>
    <col min="472" max="472" width="4.42578125" style="19" customWidth="1"/>
    <col min="473" max="473" width="11.42578125" style="19"/>
    <col min="474" max="474" width="17.5703125" style="19" customWidth="1"/>
    <col min="475" max="475" width="11.5703125" style="19" customWidth="1"/>
    <col min="476" max="479" width="11.42578125" style="19"/>
    <col min="480" max="480" width="22.5703125" style="19" customWidth="1"/>
    <col min="481" max="481" width="14" style="19" customWidth="1"/>
    <col min="482" max="482" width="1.7109375" style="19" customWidth="1"/>
    <col min="483" max="727" width="11.42578125" style="19"/>
    <col min="728" max="728" width="4.42578125" style="19" customWidth="1"/>
    <col min="729" max="729" width="11.42578125" style="19"/>
    <col min="730" max="730" width="17.5703125" style="19" customWidth="1"/>
    <col min="731" max="731" width="11.5703125" style="19" customWidth="1"/>
    <col min="732" max="735" width="11.42578125" style="19"/>
    <col min="736" max="736" width="22.5703125" style="19" customWidth="1"/>
    <col min="737" max="737" width="14" style="19" customWidth="1"/>
    <col min="738" max="738" width="1.7109375" style="19" customWidth="1"/>
    <col min="739" max="983" width="11.42578125" style="19"/>
    <col min="984" max="984" width="4.42578125" style="19" customWidth="1"/>
    <col min="985" max="985" width="11.42578125" style="19"/>
    <col min="986" max="986" width="17.5703125" style="19" customWidth="1"/>
    <col min="987" max="987" width="11.5703125" style="19" customWidth="1"/>
    <col min="988" max="991" width="11.42578125" style="19"/>
    <col min="992" max="992" width="22.5703125" style="19" customWidth="1"/>
    <col min="993" max="993" width="14" style="19" customWidth="1"/>
    <col min="994" max="994" width="1.7109375" style="19" customWidth="1"/>
    <col min="995" max="1239" width="11.42578125" style="19"/>
    <col min="1240" max="1240" width="4.42578125" style="19" customWidth="1"/>
    <col min="1241" max="1241" width="11.42578125" style="19"/>
    <col min="1242" max="1242" width="17.5703125" style="19" customWidth="1"/>
    <col min="1243" max="1243" width="11.5703125" style="19" customWidth="1"/>
    <col min="1244" max="1247" width="11.42578125" style="19"/>
    <col min="1248" max="1248" width="22.5703125" style="19" customWidth="1"/>
    <col min="1249" max="1249" width="14" style="19" customWidth="1"/>
    <col min="1250" max="1250" width="1.7109375" style="19" customWidth="1"/>
    <col min="1251" max="1495" width="11.42578125" style="19"/>
    <col min="1496" max="1496" width="4.42578125" style="19" customWidth="1"/>
    <col min="1497" max="1497" width="11.42578125" style="19"/>
    <col min="1498" max="1498" width="17.5703125" style="19" customWidth="1"/>
    <col min="1499" max="1499" width="11.5703125" style="19" customWidth="1"/>
    <col min="1500" max="1503" width="11.42578125" style="19"/>
    <col min="1504" max="1504" width="22.5703125" style="19" customWidth="1"/>
    <col min="1505" max="1505" width="14" style="19" customWidth="1"/>
    <col min="1506" max="1506" width="1.7109375" style="19" customWidth="1"/>
    <col min="1507" max="1751" width="11.42578125" style="19"/>
    <col min="1752" max="1752" width="4.42578125" style="19" customWidth="1"/>
    <col min="1753" max="1753" width="11.42578125" style="19"/>
    <col min="1754" max="1754" width="17.5703125" style="19" customWidth="1"/>
    <col min="1755" max="1755" width="11.5703125" style="19" customWidth="1"/>
    <col min="1756" max="1759" width="11.42578125" style="19"/>
    <col min="1760" max="1760" width="22.5703125" style="19" customWidth="1"/>
    <col min="1761" max="1761" width="14" style="19" customWidth="1"/>
    <col min="1762" max="1762" width="1.7109375" style="19" customWidth="1"/>
    <col min="1763" max="2007" width="11.42578125" style="19"/>
    <col min="2008" max="2008" width="4.42578125" style="19" customWidth="1"/>
    <col min="2009" max="2009" width="11.42578125" style="19"/>
    <col min="2010" max="2010" width="17.5703125" style="19" customWidth="1"/>
    <col min="2011" max="2011" width="11.5703125" style="19" customWidth="1"/>
    <col min="2012" max="2015" width="11.42578125" style="19"/>
    <col min="2016" max="2016" width="22.5703125" style="19" customWidth="1"/>
    <col min="2017" max="2017" width="14" style="19" customWidth="1"/>
    <col min="2018" max="2018" width="1.7109375" style="19" customWidth="1"/>
    <col min="2019" max="2263" width="11.42578125" style="19"/>
    <col min="2264" max="2264" width="4.42578125" style="19" customWidth="1"/>
    <col min="2265" max="2265" width="11.42578125" style="19"/>
    <col min="2266" max="2266" width="17.5703125" style="19" customWidth="1"/>
    <col min="2267" max="2267" width="11.5703125" style="19" customWidth="1"/>
    <col min="2268" max="2271" width="11.42578125" style="19"/>
    <col min="2272" max="2272" width="22.5703125" style="19" customWidth="1"/>
    <col min="2273" max="2273" width="14" style="19" customWidth="1"/>
    <col min="2274" max="2274" width="1.7109375" style="19" customWidth="1"/>
    <col min="2275" max="2519" width="11.42578125" style="19"/>
    <col min="2520" max="2520" width="4.42578125" style="19" customWidth="1"/>
    <col min="2521" max="2521" width="11.42578125" style="19"/>
    <col min="2522" max="2522" width="17.5703125" style="19" customWidth="1"/>
    <col min="2523" max="2523" width="11.5703125" style="19" customWidth="1"/>
    <col min="2524" max="2527" width="11.42578125" style="19"/>
    <col min="2528" max="2528" width="22.5703125" style="19" customWidth="1"/>
    <col min="2529" max="2529" width="14" style="19" customWidth="1"/>
    <col min="2530" max="2530" width="1.7109375" style="19" customWidth="1"/>
    <col min="2531" max="2775" width="11.42578125" style="19"/>
    <col min="2776" max="2776" width="4.42578125" style="19" customWidth="1"/>
    <col min="2777" max="2777" width="11.42578125" style="19"/>
    <col min="2778" max="2778" width="17.5703125" style="19" customWidth="1"/>
    <col min="2779" max="2779" width="11.5703125" style="19" customWidth="1"/>
    <col min="2780" max="2783" width="11.42578125" style="19"/>
    <col min="2784" max="2784" width="22.5703125" style="19" customWidth="1"/>
    <col min="2785" max="2785" width="14" style="19" customWidth="1"/>
    <col min="2786" max="2786" width="1.7109375" style="19" customWidth="1"/>
    <col min="2787" max="3031" width="11.42578125" style="19"/>
    <col min="3032" max="3032" width="4.42578125" style="19" customWidth="1"/>
    <col min="3033" max="3033" width="11.42578125" style="19"/>
    <col min="3034" max="3034" width="17.5703125" style="19" customWidth="1"/>
    <col min="3035" max="3035" width="11.5703125" style="19" customWidth="1"/>
    <col min="3036" max="3039" width="11.42578125" style="19"/>
    <col min="3040" max="3040" width="22.5703125" style="19" customWidth="1"/>
    <col min="3041" max="3041" width="14" style="19" customWidth="1"/>
    <col min="3042" max="3042" width="1.7109375" style="19" customWidth="1"/>
    <col min="3043" max="3287" width="11.42578125" style="19"/>
    <col min="3288" max="3288" width="4.42578125" style="19" customWidth="1"/>
    <col min="3289" max="3289" width="11.42578125" style="19"/>
    <col min="3290" max="3290" width="17.5703125" style="19" customWidth="1"/>
    <col min="3291" max="3291" width="11.5703125" style="19" customWidth="1"/>
    <col min="3292" max="3295" width="11.42578125" style="19"/>
    <col min="3296" max="3296" width="22.5703125" style="19" customWidth="1"/>
    <col min="3297" max="3297" width="14" style="19" customWidth="1"/>
    <col min="3298" max="3298" width="1.7109375" style="19" customWidth="1"/>
    <col min="3299" max="3543" width="11.42578125" style="19"/>
    <col min="3544" max="3544" width="4.42578125" style="19" customWidth="1"/>
    <col min="3545" max="3545" width="11.42578125" style="19"/>
    <col min="3546" max="3546" width="17.5703125" style="19" customWidth="1"/>
    <col min="3547" max="3547" width="11.5703125" style="19" customWidth="1"/>
    <col min="3548" max="3551" width="11.42578125" style="19"/>
    <col min="3552" max="3552" width="22.5703125" style="19" customWidth="1"/>
    <col min="3553" max="3553" width="14" style="19" customWidth="1"/>
    <col min="3554" max="3554" width="1.7109375" style="19" customWidth="1"/>
    <col min="3555" max="3799" width="11.42578125" style="19"/>
    <col min="3800" max="3800" width="4.42578125" style="19" customWidth="1"/>
    <col min="3801" max="3801" width="11.42578125" style="19"/>
    <col min="3802" max="3802" width="17.5703125" style="19" customWidth="1"/>
    <col min="3803" max="3803" width="11.5703125" style="19" customWidth="1"/>
    <col min="3804" max="3807" width="11.42578125" style="19"/>
    <col min="3808" max="3808" width="22.5703125" style="19" customWidth="1"/>
    <col min="3809" max="3809" width="14" style="19" customWidth="1"/>
    <col min="3810" max="3810" width="1.7109375" style="19" customWidth="1"/>
    <col min="3811" max="4055" width="11.42578125" style="19"/>
    <col min="4056" max="4056" width="4.42578125" style="19" customWidth="1"/>
    <col min="4057" max="4057" width="11.42578125" style="19"/>
    <col min="4058" max="4058" width="17.5703125" style="19" customWidth="1"/>
    <col min="4059" max="4059" width="11.5703125" style="19" customWidth="1"/>
    <col min="4060" max="4063" width="11.42578125" style="19"/>
    <col min="4064" max="4064" width="22.5703125" style="19" customWidth="1"/>
    <col min="4065" max="4065" width="14" style="19" customWidth="1"/>
    <col min="4066" max="4066" width="1.7109375" style="19" customWidth="1"/>
    <col min="4067" max="4311" width="11.42578125" style="19"/>
    <col min="4312" max="4312" width="4.42578125" style="19" customWidth="1"/>
    <col min="4313" max="4313" width="11.42578125" style="19"/>
    <col min="4314" max="4314" width="17.5703125" style="19" customWidth="1"/>
    <col min="4315" max="4315" width="11.5703125" style="19" customWidth="1"/>
    <col min="4316" max="4319" width="11.42578125" style="19"/>
    <col min="4320" max="4320" width="22.5703125" style="19" customWidth="1"/>
    <col min="4321" max="4321" width="14" style="19" customWidth="1"/>
    <col min="4322" max="4322" width="1.7109375" style="19" customWidth="1"/>
    <col min="4323" max="4567" width="11.42578125" style="19"/>
    <col min="4568" max="4568" width="4.42578125" style="19" customWidth="1"/>
    <col min="4569" max="4569" width="11.42578125" style="19"/>
    <col min="4570" max="4570" width="17.5703125" style="19" customWidth="1"/>
    <col min="4571" max="4571" width="11.5703125" style="19" customWidth="1"/>
    <col min="4572" max="4575" width="11.42578125" style="19"/>
    <col min="4576" max="4576" width="22.5703125" style="19" customWidth="1"/>
    <col min="4577" max="4577" width="14" style="19" customWidth="1"/>
    <col min="4578" max="4578" width="1.7109375" style="19" customWidth="1"/>
    <col min="4579" max="4823" width="11.42578125" style="19"/>
    <col min="4824" max="4824" width="4.42578125" style="19" customWidth="1"/>
    <col min="4825" max="4825" width="11.42578125" style="19"/>
    <col min="4826" max="4826" width="17.5703125" style="19" customWidth="1"/>
    <col min="4827" max="4827" width="11.5703125" style="19" customWidth="1"/>
    <col min="4828" max="4831" width="11.42578125" style="19"/>
    <col min="4832" max="4832" width="22.5703125" style="19" customWidth="1"/>
    <col min="4833" max="4833" width="14" style="19" customWidth="1"/>
    <col min="4834" max="4834" width="1.7109375" style="19" customWidth="1"/>
    <col min="4835" max="5079" width="11.42578125" style="19"/>
    <col min="5080" max="5080" width="4.42578125" style="19" customWidth="1"/>
    <col min="5081" max="5081" width="11.42578125" style="19"/>
    <col min="5082" max="5082" width="17.5703125" style="19" customWidth="1"/>
    <col min="5083" max="5083" width="11.5703125" style="19" customWidth="1"/>
    <col min="5084" max="5087" width="11.42578125" style="19"/>
    <col min="5088" max="5088" width="22.5703125" style="19" customWidth="1"/>
    <col min="5089" max="5089" width="14" style="19" customWidth="1"/>
    <col min="5090" max="5090" width="1.7109375" style="19" customWidth="1"/>
    <col min="5091" max="5335" width="11.42578125" style="19"/>
    <col min="5336" max="5336" width="4.42578125" style="19" customWidth="1"/>
    <col min="5337" max="5337" width="11.42578125" style="19"/>
    <col min="5338" max="5338" width="17.5703125" style="19" customWidth="1"/>
    <col min="5339" max="5339" width="11.5703125" style="19" customWidth="1"/>
    <col min="5340" max="5343" width="11.42578125" style="19"/>
    <col min="5344" max="5344" width="22.5703125" style="19" customWidth="1"/>
    <col min="5345" max="5345" width="14" style="19" customWidth="1"/>
    <col min="5346" max="5346" width="1.7109375" style="19" customWidth="1"/>
    <col min="5347" max="5591" width="11.42578125" style="19"/>
    <col min="5592" max="5592" width="4.42578125" style="19" customWidth="1"/>
    <col min="5593" max="5593" width="11.42578125" style="19"/>
    <col min="5594" max="5594" width="17.5703125" style="19" customWidth="1"/>
    <col min="5595" max="5595" width="11.5703125" style="19" customWidth="1"/>
    <col min="5596" max="5599" width="11.42578125" style="19"/>
    <col min="5600" max="5600" width="22.5703125" style="19" customWidth="1"/>
    <col min="5601" max="5601" width="14" style="19" customWidth="1"/>
    <col min="5602" max="5602" width="1.7109375" style="19" customWidth="1"/>
    <col min="5603" max="5847" width="11.42578125" style="19"/>
    <col min="5848" max="5848" width="4.42578125" style="19" customWidth="1"/>
    <col min="5849" max="5849" width="11.42578125" style="19"/>
    <col min="5850" max="5850" width="17.5703125" style="19" customWidth="1"/>
    <col min="5851" max="5851" width="11.5703125" style="19" customWidth="1"/>
    <col min="5852" max="5855" width="11.42578125" style="19"/>
    <col min="5856" max="5856" width="22.5703125" style="19" customWidth="1"/>
    <col min="5857" max="5857" width="14" style="19" customWidth="1"/>
    <col min="5858" max="5858" width="1.7109375" style="19" customWidth="1"/>
    <col min="5859" max="6103" width="11.42578125" style="19"/>
    <col min="6104" max="6104" width="4.42578125" style="19" customWidth="1"/>
    <col min="6105" max="6105" width="11.42578125" style="19"/>
    <col min="6106" max="6106" width="17.5703125" style="19" customWidth="1"/>
    <col min="6107" max="6107" width="11.5703125" style="19" customWidth="1"/>
    <col min="6108" max="6111" width="11.42578125" style="19"/>
    <col min="6112" max="6112" width="22.5703125" style="19" customWidth="1"/>
    <col min="6113" max="6113" width="14" style="19" customWidth="1"/>
    <col min="6114" max="6114" width="1.7109375" style="19" customWidth="1"/>
    <col min="6115" max="6359" width="11.42578125" style="19"/>
    <col min="6360" max="6360" width="4.42578125" style="19" customWidth="1"/>
    <col min="6361" max="6361" width="11.42578125" style="19"/>
    <col min="6362" max="6362" width="17.5703125" style="19" customWidth="1"/>
    <col min="6363" max="6363" width="11.5703125" style="19" customWidth="1"/>
    <col min="6364" max="6367" width="11.42578125" style="19"/>
    <col min="6368" max="6368" width="22.5703125" style="19" customWidth="1"/>
    <col min="6369" max="6369" width="14" style="19" customWidth="1"/>
    <col min="6370" max="6370" width="1.7109375" style="19" customWidth="1"/>
    <col min="6371" max="6615" width="11.42578125" style="19"/>
    <col min="6616" max="6616" width="4.42578125" style="19" customWidth="1"/>
    <col min="6617" max="6617" width="11.42578125" style="19"/>
    <col min="6618" max="6618" width="17.5703125" style="19" customWidth="1"/>
    <col min="6619" max="6619" width="11.5703125" style="19" customWidth="1"/>
    <col min="6620" max="6623" width="11.42578125" style="19"/>
    <col min="6624" max="6624" width="22.5703125" style="19" customWidth="1"/>
    <col min="6625" max="6625" width="14" style="19" customWidth="1"/>
    <col min="6626" max="6626" width="1.7109375" style="19" customWidth="1"/>
    <col min="6627" max="6871" width="11.42578125" style="19"/>
    <col min="6872" max="6872" width="4.42578125" style="19" customWidth="1"/>
    <col min="6873" max="6873" width="11.42578125" style="19"/>
    <col min="6874" max="6874" width="17.5703125" style="19" customWidth="1"/>
    <col min="6875" max="6875" width="11.5703125" style="19" customWidth="1"/>
    <col min="6876" max="6879" width="11.42578125" style="19"/>
    <col min="6880" max="6880" width="22.5703125" style="19" customWidth="1"/>
    <col min="6881" max="6881" width="14" style="19" customWidth="1"/>
    <col min="6882" max="6882" width="1.7109375" style="19" customWidth="1"/>
    <col min="6883" max="7127" width="11.42578125" style="19"/>
    <col min="7128" max="7128" width="4.42578125" style="19" customWidth="1"/>
    <col min="7129" max="7129" width="11.42578125" style="19"/>
    <col min="7130" max="7130" width="17.5703125" style="19" customWidth="1"/>
    <col min="7131" max="7131" width="11.5703125" style="19" customWidth="1"/>
    <col min="7132" max="7135" width="11.42578125" style="19"/>
    <col min="7136" max="7136" width="22.5703125" style="19" customWidth="1"/>
    <col min="7137" max="7137" width="14" style="19" customWidth="1"/>
    <col min="7138" max="7138" width="1.7109375" style="19" customWidth="1"/>
    <col min="7139" max="7383" width="11.42578125" style="19"/>
    <col min="7384" max="7384" width="4.42578125" style="19" customWidth="1"/>
    <col min="7385" max="7385" width="11.42578125" style="19"/>
    <col min="7386" max="7386" width="17.5703125" style="19" customWidth="1"/>
    <col min="7387" max="7387" width="11.5703125" style="19" customWidth="1"/>
    <col min="7388" max="7391" width="11.42578125" style="19"/>
    <col min="7392" max="7392" width="22.5703125" style="19" customWidth="1"/>
    <col min="7393" max="7393" width="14" style="19" customWidth="1"/>
    <col min="7394" max="7394" width="1.7109375" style="19" customWidth="1"/>
    <col min="7395" max="7639" width="11.42578125" style="19"/>
    <col min="7640" max="7640" width="4.42578125" style="19" customWidth="1"/>
    <col min="7641" max="7641" width="11.42578125" style="19"/>
    <col min="7642" max="7642" width="17.5703125" style="19" customWidth="1"/>
    <col min="7643" max="7643" width="11.5703125" style="19" customWidth="1"/>
    <col min="7644" max="7647" width="11.42578125" style="19"/>
    <col min="7648" max="7648" width="22.5703125" style="19" customWidth="1"/>
    <col min="7649" max="7649" width="14" style="19" customWidth="1"/>
    <col min="7650" max="7650" width="1.7109375" style="19" customWidth="1"/>
    <col min="7651" max="7895" width="11.42578125" style="19"/>
    <col min="7896" max="7896" width="4.42578125" style="19" customWidth="1"/>
    <col min="7897" max="7897" width="11.42578125" style="19"/>
    <col min="7898" max="7898" width="17.5703125" style="19" customWidth="1"/>
    <col min="7899" max="7899" width="11.5703125" style="19" customWidth="1"/>
    <col min="7900" max="7903" width="11.42578125" style="19"/>
    <col min="7904" max="7904" width="22.5703125" style="19" customWidth="1"/>
    <col min="7905" max="7905" width="14" style="19" customWidth="1"/>
    <col min="7906" max="7906" width="1.7109375" style="19" customWidth="1"/>
    <col min="7907" max="8151" width="11.42578125" style="19"/>
    <col min="8152" max="8152" width="4.42578125" style="19" customWidth="1"/>
    <col min="8153" max="8153" width="11.42578125" style="19"/>
    <col min="8154" max="8154" width="17.5703125" style="19" customWidth="1"/>
    <col min="8155" max="8155" width="11.5703125" style="19" customWidth="1"/>
    <col min="8156" max="8159" width="11.42578125" style="19"/>
    <col min="8160" max="8160" width="22.5703125" style="19" customWidth="1"/>
    <col min="8161" max="8161" width="14" style="19" customWidth="1"/>
    <col min="8162" max="8162" width="1.7109375" style="19" customWidth="1"/>
    <col min="8163" max="8407" width="11.42578125" style="19"/>
    <col min="8408" max="8408" width="4.42578125" style="19" customWidth="1"/>
    <col min="8409" max="8409" width="11.42578125" style="19"/>
    <col min="8410" max="8410" width="17.5703125" style="19" customWidth="1"/>
    <col min="8411" max="8411" width="11.5703125" style="19" customWidth="1"/>
    <col min="8412" max="8415" width="11.42578125" style="19"/>
    <col min="8416" max="8416" width="22.5703125" style="19" customWidth="1"/>
    <col min="8417" max="8417" width="14" style="19" customWidth="1"/>
    <col min="8418" max="8418" width="1.7109375" style="19" customWidth="1"/>
    <col min="8419" max="8663" width="11.42578125" style="19"/>
    <col min="8664" max="8664" width="4.42578125" style="19" customWidth="1"/>
    <col min="8665" max="8665" width="11.42578125" style="19"/>
    <col min="8666" max="8666" width="17.5703125" style="19" customWidth="1"/>
    <col min="8667" max="8667" width="11.5703125" style="19" customWidth="1"/>
    <col min="8668" max="8671" width="11.42578125" style="19"/>
    <col min="8672" max="8672" width="22.5703125" style="19" customWidth="1"/>
    <col min="8673" max="8673" width="14" style="19" customWidth="1"/>
    <col min="8674" max="8674" width="1.7109375" style="19" customWidth="1"/>
    <col min="8675" max="8919" width="11.42578125" style="19"/>
    <col min="8920" max="8920" width="4.42578125" style="19" customWidth="1"/>
    <col min="8921" max="8921" width="11.42578125" style="19"/>
    <col min="8922" max="8922" width="17.5703125" style="19" customWidth="1"/>
    <col min="8923" max="8923" width="11.5703125" style="19" customWidth="1"/>
    <col min="8924" max="8927" width="11.42578125" style="19"/>
    <col min="8928" max="8928" width="22.5703125" style="19" customWidth="1"/>
    <col min="8929" max="8929" width="14" style="19" customWidth="1"/>
    <col min="8930" max="8930" width="1.7109375" style="19" customWidth="1"/>
    <col min="8931" max="9175" width="11.42578125" style="19"/>
    <col min="9176" max="9176" width="4.42578125" style="19" customWidth="1"/>
    <col min="9177" max="9177" width="11.42578125" style="19"/>
    <col min="9178" max="9178" width="17.5703125" style="19" customWidth="1"/>
    <col min="9179" max="9179" width="11.5703125" style="19" customWidth="1"/>
    <col min="9180" max="9183" width="11.42578125" style="19"/>
    <col min="9184" max="9184" width="22.5703125" style="19" customWidth="1"/>
    <col min="9185" max="9185" width="14" style="19" customWidth="1"/>
    <col min="9186" max="9186" width="1.7109375" style="19" customWidth="1"/>
    <col min="9187" max="9431" width="11.42578125" style="19"/>
    <col min="9432" max="9432" width="4.42578125" style="19" customWidth="1"/>
    <col min="9433" max="9433" width="11.42578125" style="19"/>
    <col min="9434" max="9434" width="17.5703125" style="19" customWidth="1"/>
    <col min="9435" max="9435" width="11.5703125" style="19" customWidth="1"/>
    <col min="9436" max="9439" width="11.42578125" style="19"/>
    <col min="9440" max="9440" width="22.5703125" style="19" customWidth="1"/>
    <col min="9441" max="9441" width="14" style="19" customWidth="1"/>
    <col min="9442" max="9442" width="1.7109375" style="19" customWidth="1"/>
    <col min="9443" max="9687" width="11.42578125" style="19"/>
    <col min="9688" max="9688" width="4.42578125" style="19" customWidth="1"/>
    <col min="9689" max="9689" width="11.42578125" style="19"/>
    <col min="9690" max="9690" width="17.5703125" style="19" customWidth="1"/>
    <col min="9691" max="9691" width="11.5703125" style="19" customWidth="1"/>
    <col min="9692" max="9695" width="11.42578125" style="19"/>
    <col min="9696" max="9696" width="22.5703125" style="19" customWidth="1"/>
    <col min="9697" max="9697" width="14" style="19" customWidth="1"/>
    <col min="9698" max="9698" width="1.7109375" style="19" customWidth="1"/>
    <col min="9699" max="9943" width="11.42578125" style="19"/>
    <col min="9944" max="9944" width="4.42578125" style="19" customWidth="1"/>
    <col min="9945" max="9945" width="11.42578125" style="19"/>
    <col min="9946" max="9946" width="17.5703125" style="19" customWidth="1"/>
    <col min="9947" max="9947" width="11.5703125" style="19" customWidth="1"/>
    <col min="9948" max="9951" width="11.42578125" style="19"/>
    <col min="9952" max="9952" width="22.5703125" style="19" customWidth="1"/>
    <col min="9953" max="9953" width="14" style="19" customWidth="1"/>
    <col min="9954" max="9954" width="1.7109375" style="19" customWidth="1"/>
    <col min="9955" max="10199" width="11.42578125" style="19"/>
    <col min="10200" max="10200" width="4.42578125" style="19" customWidth="1"/>
    <col min="10201" max="10201" width="11.42578125" style="19"/>
    <col min="10202" max="10202" width="17.5703125" style="19" customWidth="1"/>
    <col min="10203" max="10203" width="11.5703125" style="19" customWidth="1"/>
    <col min="10204" max="10207" width="11.42578125" style="19"/>
    <col min="10208" max="10208" width="22.5703125" style="19" customWidth="1"/>
    <col min="10209" max="10209" width="14" style="19" customWidth="1"/>
    <col min="10210" max="10210" width="1.7109375" style="19" customWidth="1"/>
    <col min="10211" max="10455" width="11.42578125" style="19"/>
    <col min="10456" max="10456" width="4.42578125" style="19" customWidth="1"/>
    <col min="10457" max="10457" width="11.42578125" style="19"/>
    <col min="10458" max="10458" width="17.5703125" style="19" customWidth="1"/>
    <col min="10459" max="10459" width="11.5703125" style="19" customWidth="1"/>
    <col min="10460" max="10463" width="11.42578125" style="19"/>
    <col min="10464" max="10464" width="22.5703125" style="19" customWidth="1"/>
    <col min="10465" max="10465" width="14" style="19" customWidth="1"/>
    <col min="10466" max="10466" width="1.7109375" style="19" customWidth="1"/>
    <col min="10467" max="10711" width="11.42578125" style="19"/>
    <col min="10712" max="10712" width="4.42578125" style="19" customWidth="1"/>
    <col min="10713" max="10713" width="11.42578125" style="19"/>
    <col min="10714" max="10714" width="17.5703125" style="19" customWidth="1"/>
    <col min="10715" max="10715" width="11.5703125" style="19" customWidth="1"/>
    <col min="10716" max="10719" width="11.42578125" style="19"/>
    <col min="10720" max="10720" width="22.5703125" style="19" customWidth="1"/>
    <col min="10721" max="10721" width="14" style="19" customWidth="1"/>
    <col min="10722" max="10722" width="1.7109375" style="19" customWidth="1"/>
    <col min="10723" max="10967" width="11.42578125" style="19"/>
    <col min="10968" max="10968" width="4.42578125" style="19" customWidth="1"/>
    <col min="10969" max="10969" width="11.42578125" style="19"/>
    <col min="10970" max="10970" width="17.5703125" style="19" customWidth="1"/>
    <col min="10971" max="10971" width="11.5703125" style="19" customWidth="1"/>
    <col min="10972" max="10975" width="11.42578125" style="19"/>
    <col min="10976" max="10976" width="22.5703125" style="19" customWidth="1"/>
    <col min="10977" max="10977" width="14" style="19" customWidth="1"/>
    <col min="10978" max="10978" width="1.7109375" style="19" customWidth="1"/>
    <col min="10979" max="11223" width="11.42578125" style="19"/>
    <col min="11224" max="11224" width="4.42578125" style="19" customWidth="1"/>
    <col min="11225" max="11225" width="11.42578125" style="19"/>
    <col min="11226" max="11226" width="17.5703125" style="19" customWidth="1"/>
    <col min="11227" max="11227" width="11.5703125" style="19" customWidth="1"/>
    <col min="11228" max="11231" width="11.42578125" style="19"/>
    <col min="11232" max="11232" width="22.5703125" style="19" customWidth="1"/>
    <col min="11233" max="11233" width="14" style="19" customWidth="1"/>
    <col min="11234" max="11234" width="1.7109375" style="19" customWidth="1"/>
    <col min="11235" max="11479" width="11.42578125" style="19"/>
    <col min="11480" max="11480" width="4.42578125" style="19" customWidth="1"/>
    <col min="11481" max="11481" width="11.42578125" style="19"/>
    <col min="11482" max="11482" width="17.5703125" style="19" customWidth="1"/>
    <col min="11483" max="11483" width="11.5703125" style="19" customWidth="1"/>
    <col min="11484" max="11487" width="11.42578125" style="19"/>
    <col min="11488" max="11488" width="22.5703125" style="19" customWidth="1"/>
    <col min="11489" max="11489" width="14" style="19" customWidth="1"/>
    <col min="11490" max="11490" width="1.7109375" style="19" customWidth="1"/>
    <col min="11491" max="11735" width="11.42578125" style="19"/>
    <col min="11736" max="11736" width="4.42578125" style="19" customWidth="1"/>
    <col min="11737" max="11737" width="11.42578125" style="19"/>
    <col min="11738" max="11738" width="17.5703125" style="19" customWidth="1"/>
    <col min="11739" max="11739" width="11.5703125" style="19" customWidth="1"/>
    <col min="11740" max="11743" width="11.42578125" style="19"/>
    <col min="11744" max="11744" width="22.5703125" style="19" customWidth="1"/>
    <col min="11745" max="11745" width="14" style="19" customWidth="1"/>
    <col min="11746" max="11746" width="1.7109375" style="19" customWidth="1"/>
    <col min="11747" max="11991" width="11.42578125" style="19"/>
    <col min="11992" max="11992" width="4.42578125" style="19" customWidth="1"/>
    <col min="11993" max="11993" width="11.42578125" style="19"/>
    <col min="11994" max="11994" width="17.5703125" style="19" customWidth="1"/>
    <col min="11995" max="11995" width="11.5703125" style="19" customWidth="1"/>
    <col min="11996" max="11999" width="11.42578125" style="19"/>
    <col min="12000" max="12000" width="22.5703125" style="19" customWidth="1"/>
    <col min="12001" max="12001" width="14" style="19" customWidth="1"/>
    <col min="12002" max="12002" width="1.7109375" style="19" customWidth="1"/>
    <col min="12003" max="12247" width="11.42578125" style="19"/>
    <col min="12248" max="12248" width="4.42578125" style="19" customWidth="1"/>
    <col min="12249" max="12249" width="11.42578125" style="19"/>
    <col min="12250" max="12250" width="17.5703125" style="19" customWidth="1"/>
    <col min="12251" max="12251" width="11.5703125" style="19" customWidth="1"/>
    <col min="12252" max="12255" width="11.42578125" style="19"/>
    <col min="12256" max="12256" width="22.5703125" style="19" customWidth="1"/>
    <col min="12257" max="12257" width="14" style="19" customWidth="1"/>
    <col min="12258" max="12258" width="1.7109375" style="19" customWidth="1"/>
    <col min="12259" max="12503" width="11.42578125" style="19"/>
    <col min="12504" max="12504" width="4.42578125" style="19" customWidth="1"/>
    <col min="12505" max="12505" width="11.42578125" style="19"/>
    <col min="12506" max="12506" width="17.5703125" style="19" customWidth="1"/>
    <col min="12507" max="12507" width="11.5703125" style="19" customWidth="1"/>
    <col min="12508" max="12511" width="11.42578125" style="19"/>
    <col min="12512" max="12512" width="22.5703125" style="19" customWidth="1"/>
    <col min="12513" max="12513" width="14" style="19" customWidth="1"/>
    <col min="12514" max="12514" width="1.7109375" style="19" customWidth="1"/>
    <col min="12515" max="12759" width="11.42578125" style="19"/>
    <col min="12760" max="12760" width="4.42578125" style="19" customWidth="1"/>
    <col min="12761" max="12761" width="11.42578125" style="19"/>
    <col min="12762" max="12762" width="17.5703125" style="19" customWidth="1"/>
    <col min="12763" max="12763" width="11.5703125" style="19" customWidth="1"/>
    <col min="12764" max="12767" width="11.42578125" style="19"/>
    <col min="12768" max="12768" width="22.5703125" style="19" customWidth="1"/>
    <col min="12769" max="12769" width="14" style="19" customWidth="1"/>
    <col min="12770" max="12770" width="1.7109375" style="19" customWidth="1"/>
    <col min="12771" max="13015" width="11.42578125" style="19"/>
    <col min="13016" max="13016" width="4.42578125" style="19" customWidth="1"/>
    <col min="13017" max="13017" width="11.42578125" style="19"/>
    <col min="13018" max="13018" width="17.5703125" style="19" customWidth="1"/>
    <col min="13019" max="13019" width="11.5703125" style="19" customWidth="1"/>
    <col min="13020" max="13023" width="11.42578125" style="19"/>
    <col min="13024" max="13024" width="22.5703125" style="19" customWidth="1"/>
    <col min="13025" max="13025" width="14" style="19" customWidth="1"/>
    <col min="13026" max="13026" width="1.7109375" style="19" customWidth="1"/>
    <col min="13027" max="13271" width="11.42578125" style="19"/>
    <col min="13272" max="13272" width="4.42578125" style="19" customWidth="1"/>
    <col min="13273" max="13273" width="11.42578125" style="19"/>
    <col min="13274" max="13274" width="17.5703125" style="19" customWidth="1"/>
    <col min="13275" max="13275" width="11.5703125" style="19" customWidth="1"/>
    <col min="13276" max="13279" width="11.42578125" style="19"/>
    <col min="13280" max="13280" width="22.5703125" style="19" customWidth="1"/>
    <col min="13281" max="13281" width="14" style="19" customWidth="1"/>
    <col min="13282" max="13282" width="1.7109375" style="19" customWidth="1"/>
    <col min="13283" max="13527" width="11.42578125" style="19"/>
    <col min="13528" max="13528" width="4.42578125" style="19" customWidth="1"/>
    <col min="13529" max="13529" width="11.42578125" style="19"/>
    <col min="13530" max="13530" width="17.5703125" style="19" customWidth="1"/>
    <col min="13531" max="13531" width="11.5703125" style="19" customWidth="1"/>
    <col min="13532" max="13535" width="11.42578125" style="19"/>
    <col min="13536" max="13536" width="22.5703125" style="19" customWidth="1"/>
    <col min="13537" max="13537" width="14" style="19" customWidth="1"/>
    <col min="13538" max="13538" width="1.7109375" style="19" customWidth="1"/>
    <col min="13539" max="13783" width="11.42578125" style="19"/>
    <col min="13784" max="13784" width="4.42578125" style="19" customWidth="1"/>
    <col min="13785" max="13785" width="11.42578125" style="19"/>
    <col min="13786" max="13786" width="17.5703125" style="19" customWidth="1"/>
    <col min="13787" max="13787" width="11.5703125" style="19" customWidth="1"/>
    <col min="13788" max="13791" width="11.42578125" style="19"/>
    <col min="13792" max="13792" width="22.5703125" style="19" customWidth="1"/>
    <col min="13793" max="13793" width="14" style="19" customWidth="1"/>
    <col min="13794" max="13794" width="1.7109375" style="19" customWidth="1"/>
    <col min="13795" max="14039" width="11.42578125" style="19"/>
    <col min="14040" max="14040" width="4.42578125" style="19" customWidth="1"/>
    <col min="14041" max="14041" width="11.42578125" style="19"/>
    <col min="14042" max="14042" width="17.5703125" style="19" customWidth="1"/>
    <col min="14043" max="14043" width="11.5703125" style="19" customWidth="1"/>
    <col min="14044" max="14047" width="11.42578125" style="19"/>
    <col min="14048" max="14048" width="22.5703125" style="19" customWidth="1"/>
    <col min="14049" max="14049" width="14" style="19" customWidth="1"/>
    <col min="14050" max="14050" width="1.7109375" style="19" customWidth="1"/>
    <col min="14051" max="14295" width="11.42578125" style="19"/>
    <col min="14296" max="14296" width="4.42578125" style="19" customWidth="1"/>
    <col min="14297" max="14297" width="11.42578125" style="19"/>
    <col min="14298" max="14298" width="17.5703125" style="19" customWidth="1"/>
    <col min="14299" max="14299" width="11.5703125" style="19" customWidth="1"/>
    <col min="14300" max="14303" width="11.42578125" style="19"/>
    <col min="14304" max="14304" width="22.5703125" style="19" customWidth="1"/>
    <col min="14305" max="14305" width="14" style="19" customWidth="1"/>
    <col min="14306" max="14306" width="1.7109375" style="19" customWidth="1"/>
    <col min="14307" max="14551" width="11.42578125" style="19"/>
    <col min="14552" max="14552" width="4.42578125" style="19" customWidth="1"/>
    <col min="14553" max="14553" width="11.42578125" style="19"/>
    <col min="14554" max="14554" width="17.5703125" style="19" customWidth="1"/>
    <col min="14555" max="14555" width="11.5703125" style="19" customWidth="1"/>
    <col min="14556" max="14559" width="11.42578125" style="19"/>
    <col min="14560" max="14560" width="22.5703125" style="19" customWidth="1"/>
    <col min="14561" max="14561" width="14" style="19" customWidth="1"/>
    <col min="14562" max="14562" width="1.7109375" style="19" customWidth="1"/>
    <col min="14563" max="14807" width="11.42578125" style="19"/>
    <col min="14808" max="14808" width="4.42578125" style="19" customWidth="1"/>
    <col min="14809" max="14809" width="11.42578125" style="19"/>
    <col min="14810" max="14810" width="17.5703125" style="19" customWidth="1"/>
    <col min="14811" max="14811" width="11.5703125" style="19" customWidth="1"/>
    <col min="14812" max="14815" width="11.42578125" style="19"/>
    <col min="14816" max="14816" width="22.5703125" style="19" customWidth="1"/>
    <col min="14817" max="14817" width="14" style="19" customWidth="1"/>
    <col min="14818" max="14818" width="1.7109375" style="19" customWidth="1"/>
    <col min="14819" max="15063" width="11.42578125" style="19"/>
    <col min="15064" max="15064" width="4.42578125" style="19" customWidth="1"/>
    <col min="15065" max="15065" width="11.42578125" style="19"/>
    <col min="15066" max="15066" width="17.5703125" style="19" customWidth="1"/>
    <col min="15067" max="15067" width="11.5703125" style="19" customWidth="1"/>
    <col min="15068" max="15071" width="11.42578125" style="19"/>
    <col min="15072" max="15072" width="22.5703125" style="19" customWidth="1"/>
    <col min="15073" max="15073" width="14" style="19" customWidth="1"/>
    <col min="15074" max="15074" width="1.7109375" style="19" customWidth="1"/>
    <col min="15075" max="15319" width="11.42578125" style="19"/>
    <col min="15320" max="15320" width="4.42578125" style="19" customWidth="1"/>
    <col min="15321" max="15321" width="11.42578125" style="19"/>
    <col min="15322" max="15322" width="17.5703125" style="19" customWidth="1"/>
    <col min="15323" max="15323" width="11.5703125" style="19" customWidth="1"/>
    <col min="15324" max="15327" width="11.42578125" style="19"/>
    <col min="15328" max="15328" width="22.5703125" style="19" customWidth="1"/>
    <col min="15329" max="15329" width="14" style="19" customWidth="1"/>
    <col min="15330" max="15330" width="1.7109375" style="19" customWidth="1"/>
    <col min="15331" max="15575" width="11.42578125" style="19"/>
    <col min="15576" max="15576" width="4.42578125" style="19" customWidth="1"/>
    <col min="15577" max="15577" width="11.42578125" style="19"/>
    <col min="15578" max="15578" width="17.5703125" style="19" customWidth="1"/>
    <col min="15579" max="15579" width="11.5703125" style="19" customWidth="1"/>
    <col min="15580" max="15583" width="11.42578125" style="19"/>
    <col min="15584" max="15584" width="22.5703125" style="19" customWidth="1"/>
    <col min="15585" max="15585" width="14" style="19" customWidth="1"/>
    <col min="15586" max="15586" width="1.7109375" style="19" customWidth="1"/>
    <col min="15587" max="15831" width="11.42578125" style="19"/>
    <col min="15832" max="15832" width="4.42578125" style="19" customWidth="1"/>
    <col min="15833" max="15833" width="11.42578125" style="19"/>
    <col min="15834" max="15834" width="17.5703125" style="19" customWidth="1"/>
    <col min="15835" max="15835" width="11.5703125" style="19" customWidth="1"/>
    <col min="15836" max="15839" width="11.42578125" style="19"/>
    <col min="15840" max="15840" width="22.5703125" style="19" customWidth="1"/>
    <col min="15841" max="15841" width="14" style="19" customWidth="1"/>
    <col min="15842" max="15842" width="1.7109375" style="19" customWidth="1"/>
    <col min="15843" max="16087" width="11.42578125" style="19"/>
    <col min="16088" max="16088" width="4.42578125" style="19" customWidth="1"/>
    <col min="16089" max="16089" width="11.42578125" style="19"/>
    <col min="16090" max="16090" width="17.5703125" style="19" customWidth="1"/>
    <col min="16091" max="16091" width="11.5703125" style="19" customWidth="1"/>
    <col min="16092" max="16095" width="11.42578125" style="19"/>
    <col min="16096" max="16096" width="22.5703125" style="19" customWidth="1"/>
    <col min="16097" max="16097" width="21.5703125" style="19" bestFit="1" customWidth="1"/>
    <col min="16098" max="16098" width="1.7109375" style="19" customWidth="1"/>
    <col min="16099" max="16384" width="11.42578125" style="19"/>
  </cols>
  <sheetData>
    <row r="1" spans="2:10 16094:16097" ht="18" customHeight="1" thickBot="1" x14ac:dyDescent="0.25"/>
    <row r="2" spans="2:10 16094:16097" ht="19.5" customHeight="1" x14ac:dyDescent="0.2">
      <c r="B2" s="20"/>
      <c r="C2" s="21"/>
      <c r="D2" s="22" t="s">
        <v>539</v>
      </c>
      <c r="E2" s="23"/>
      <c r="F2" s="23"/>
      <c r="G2" s="23"/>
      <c r="H2" s="23"/>
      <c r="I2" s="24"/>
      <c r="J2" s="25" t="s">
        <v>540</v>
      </c>
    </row>
    <row r="3" spans="2:10 16094:16097" ht="13.5" thickBot="1" x14ac:dyDescent="0.25">
      <c r="B3" s="26"/>
      <c r="C3" s="27"/>
      <c r="D3" s="28"/>
      <c r="E3" s="29"/>
      <c r="F3" s="29"/>
      <c r="G3" s="29"/>
      <c r="H3" s="29"/>
      <c r="I3" s="30"/>
      <c r="J3" s="31"/>
    </row>
    <row r="4" spans="2:10 16094:16097" x14ac:dyDescent="0.2">
      <c r="B4" s="26"/>
      <c r="C4" s="27"/>
      <c r="E4" s="23"/>
      <c r="F4" s="23"/>
      <c r="G4" s="23"/>
      <c r="H4" s="23"/>
      <c r="I4" s="24"/>
      <c r="J4" s="25" t="s">
        <v>541</v>
      </c>
    </row>
    <row r="5" spans="2:10 16094:16097" x14ac:dyDescent="0.2">
      <c r="B5" s="26"/>
      <c r="C5" s="27"/>
      <c r="D5" s="66" t="s">
        <v>542</v>
      </c>
      <c r="E5" s="67"/>
      <c r="F5" s="67"/>
      <c r="G5" s="67"/>
      <c r="H5" s="67"/>
      <c r="I5" s="68"/>
      <c r="J5" s="35"/>
      <c r="WTZ5" s="41"/>
    </row>
    <row r="6" spans="2:10 16094:16097" ht="13.5" thickBot="1" x14ac:dyDescent="0.25">
      <c r="B6" s="36"/>
      <c r="C6" s="37"/>
      <c r="D6" s="28"/>
      <c r="E6" s="29"/>
      <c r="F6" s="29"/>
      <c r="G6" s="29"/>
      <c r="H6" s="29"/>
      <c r="I6" s="30"/>
      <c r="J6" s="31"/>
      <c r="WUA6" s="19" t="s">
        <v>543</v>
      </c>
      <c r="WUB6" s="19" t="s">
        <v>544</v>
      </c>
      <c r="WUC6" s="69">
        <f ca="1">+TODAY()</f>
        <v>45251</v>
      </c>
    </row>
    <row r="7" spans="2:10 16094:16097" x14ac:dyDescent="0.2">
      <c r="B7" s="38"/>
      <c r="J7" s="39"/>
    </row>
    <row r="8" spans="2:10 16094:16097" x14ac:dyDescent="0.2">
      <c r="B8" s="38"/>
      <c r="J8" s="39"/>
    </row>
    <row r="9" spans="2:10 16094:16097" x14ac:dyDescent="0.2">
      <c r="B9" s="38"/>
      <c r="C9" s="40" t="s">
        <v>531</v>
      </c>
      <c r="D9" s="69"/>
      <c r="E9" s="41"/>
      <c r="J9" s="39"/>
    </row>
    <row r="10" spans="2:10 16094:16097" x14ac:dyDescent="0.2">
      <c r="B10" s="38"/>
      <c r="J10" s="39"/>
    </row>
    <row r="11" spans="2:10 16094:16097" x14ac:dyDescent="0.2">
      <c r="B11" s="38"/>
      <c r="C11" s="40" t="s">
        <v>469</v>
      </c>
      <c r="J11" s="39"/>
    </row>
    <row r="12" spans="2:10 16094:16097" x14ac:dyDescent="0.2">
      <c r="B12" s="38"/>
      <c r="C12" s="40" t="s">
        <v>470</v>
      </c>
      <c r="J12" s="39"/>
    </row>
    <row r="13" spans="2:10 16094:16097" x14ac:dyDescent="0.2">
      <c r="B13" s="38"/>
      <c r="J13" s="39"/>
    </row>
    <row r="14" spans="2:10 16094:16097" x14ac:dyDescent="0.2">
      <c r="B14" s="38"/>
      <c r="C14" s="19" t="s">
        <v>545</v>
      </c>
      <c r="J14" s="39"/>
    </row>
    <row r="15" spans="2:10 16094:16097" x14ac:dyDescent="0.2">
      <c r="B15" s="38"/>
      <c r="C15" s="42"/>
      <c r="J15" s="39"/>
    </row>
    <row r="16" spans="2:10 16094:16097" x14ac:dyDescent="0.2">
      <c r="B16" s="38"/>
      <c r="C16" s="70" t="s">
        <v>549</v>
      </c>
      <c r="D16" s="41"/>
      <c r="H16" s="43" t="s">
        <v>471</v>
      </c>
      <c r="I16" s="43" t="s">
        <v>472</v>
      </c>
      <c r="J16" s="39"/>
    </row>
    <row r="17" spans="2:10" x14ac:dyDescent="0.2">
      <c r="B17" s="38"/>
      <c r="C17" s="40" t="s">
        <v>473</v>
      </c>
      <c r="D17" s="40"/>
      <c r="E17" s="40"/>
      <c r="F17" s="40"/>
      <c r="H17" s="71">
        <v>141</v>
      </c>
      <c r="I17" s="72">
        <v>52876510</v>
      </c>
      <c r="J17" s="39"/>
    </row>
    <row r="18" spans="2:10" x14ac:dyDescent="0.2">
      <c r="B18" s="38"/>
      <c r="C18" s="19" t="s">
        <v>474</v>
      </c>
      <c r="H18" s="73">
        <v>65</v>
      </c>
      <c r="I18" s="74">
        <v>10857696</v>
      </c>
      <c r="J18" s="39"/>
    </row>
    <row r="19" spans="2:10" x14ac:dyDescent="0.2">
      <c r="B19" s="38"/>
      <c r="C19" s="19" t="s">
        <v>475</v>
      </c>
      <c r="H19" s="73">
        <v>56</v>
      </c>
      <c r="I19" s="74">
        <v>6013618</v>
      </c>
      <c r="J19" s="39"/>
    </row>
    <row r="20" spans="2:10" x14ac:dyDescent="0.2">
      <c r="B20" s="38"/>
      <c r="C20" s="19" t="s">
        <v>464</v>
      </c>
      <c r="H20" s="73">
        <v>19</v>
      </c>
      <c r="I20" s="74">
        <v>35815830</v>
      </c>
      <c r="J20" s="39"/>
    </row>
    <row r="21" spans="2:10" x14ac:dyDescent="0.2">
      <c r="B21" s="38"/>
      <c r="C21" s="19" t="s">
        <v>546</v>
      </c>
      <c r="H21" s="75">
        <v>1</v>
      </c>
      <c r="I21" s="76">
        <v>189366</v>
      </c>
      <c r="J21" s="39"/>
    </row>
    <row r="22" spans="2:10" x14ac:dyDescent="0.2">
      <c r="B22" s="38"/>
      <c r="C22" s="40" t="s">
        <v>547</v>
      </c>
      <c r="D22" s="40"/>
      <c r="E22" s="40"/>
      <c r="F22" s="40"/>
      <c r="H22" s="73">
        <f>SUM(H18:H21)</f>
        <v>141</v>
      </c>
      <c r="I22" s="72">
        <f>(I18+I19+I20+I21)</f>
        <v>52876510</v>
      </c>
      <c r="J22" s="39"/>
    </row>
    <row r="23" spans="2:10" ht="13.5" thickBot="1" x14ac:dyDescent="0.25">
      <c r="B23" s="38"/>
      <c r="C23" s="40"/>
      <c r="D23" s="40"/>
      <c r="H23" s="77"/>
      <c r="I23" s="78"/>
      <c r="J23" s="39"/>
    </row>
    <row r="24" spans="2:10" ht="13.5" thickTop="1" x14ac:dyDescent="0.2">
      <c r="B24" s="38"/>
      <c r="C24" s="40"/>
      <c r="D24" s="40"/>
      <c r="H24" s="55"/>
      <c r="I24" s="47"/>
      <c r="J24" s="39"/>
    </row>
    <row r="25" spans="2:10" x14ac:dyDescent="0.2">
      <c r="B25" s="38"/>
      <c r="C25" s="40"/>
      <c r="D25" s="40"/>
      <c r="H25" s="55"/>
      <c r="I25" s="47"/>
      <c r="J25" s="39"/>
    </row>
    <row r="26" spans="2:10" x14ac:dyDescent="0.2">
      <c r="B26" s="38"/>
      <c r="C26" s="40"/>
      <c r="D26" s="40"/>
      <c r="H26" s="55"/>
      <c r="I26" s="47"/>
      <c r="J26" s="39"/>
    </row>
    <row r="27" spans="2:10" x14ac:dyDescent="0.2">
      <c r="B27" s="38"/>
      <c r="G27" s="55"/>
      <c r="H27" s="55"/>
      <c r="I27" s="55"/>
      <c r="J27" s="39"/>
    </row>
    <row r="28" spans="2:10" ht="13.5" thickBot="1" x14ac:dyDescent="0.25">
      <c r="B28" s="38"/>
      <c r="C28" s="56" t="s">
        <v>536</v>
      </c>
      <c r="D28" s="56"/>
      <c r="G28" s="56" t="s">
        <v>534</v>
      </c>
      <c r="H28" s="57"/>
      <c r="I28" s="55"/>
      <c r="J28" s="39"/>
    </row>
    <row r="29" spans="2:10" x14ac:dyDescent="0.2">
      <c r="B29" s="38"/>
      <c r="C29" s="40" t="s">
        <v>538</v>
      </c>
      <c r="D29" s="58"/>
      <c r="G29" s="58" t="s">
        <v>548</v>
      </c>
      <c r="H29" s="55"/>
      <c r="I29" s="55"/>
      <c r="J29" s="39"/>
    </row>
    <row r="30" spans="2:10" ht="18.75" customHeight="1" thickBot="1" x14ac:dyDescent="0.25">
      <c r="B30" s="59"/>
      <c r="C30" s="60"/>
      <c r="D30" s="60"/>
      <c r="E30" s="60"/>
      <c r="F30" s="60"/>
      <c r="G30" s="57"/>
      <c r="H30" s="57"/>
      <c r="I30" s="57"/>
      <c r="J30" s="61"/>
    </row>
  </sheetData>
  <mergeCells count="1">
    <mergeCell ref="D5:I5"/>
  </mergeCells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2023-11-21T21:32:14Z</dcterms:modified>
</cp:coreProperties>
</file>