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14006009_INST CANCEROLÓGICO DE NARIÑO LIMITADA\"/>
    </mc:Choice>
  </mc:AlternateContent>
  <bookViews>
    <workbookView xWindow="0" yWindow="0" windowWidth="20490" windowHeight="7755" firstSheet="1" activeTab="5"/>
  </bookViews>
  <sheets>
    <sheet name="INFO IPS" sheetId="1" r:id="rId1"/>
    <sheet name="TD" sheetId="6" r:id="rId2"/>
    <sheet name="ESTADO DE CADA FACTURA" sheetId="2" r:id="rId3"/>
    <sheet name="LEGALIZACION ANTICIPOS" sheetId="5" r:id="rId4"/>
    <sheet name="FOR-CSA-018" sheetId="3" r:id="rId5"/>
    <sheet name="FOR_CSA_004" sheetId="4" r:id="rId6"/>
  </sheets>
  <externalReferences>
    <externalReference r:id="rId7"/>
  </externalReferences>
  <calcPr calcId="152511"/>
  <pivotCaches>
    <pivotCache cacheId="1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3" l="1"/>
  <c r="Q1" i="2"/>
  <c r="R1" i="2"/>
  <c r="S1" i="2"/>
  <c r="K1" i="2"/>
  <c r="L1" i="2"/>
  <c r="M1" i="2"/>
  <c r="N1" i="2"/>
  <c r="O1" i="2"/>
  <c r="P1" i="2"/>
  <c r="I20" i="4"/>
  <c r="H20" i="4"/>
  <c r="I30" i="3"/>
  <c r="H30" i="3"/>
  <c r="H25" i="3"/>
  <c r="H31" i="3" s="1"/>
  <c r="N4" i="2" l="1"/>
  <c r="N5" i="2"/>
  <c r="N3" i="2"/>
  <c r="J1" i="2"/>
  <c r="I1" i="2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<sst xmlns="http://schemas.openxmlformats.org/spreadsheetml/2006/main" count="126" uniqueCount="81">
  <si>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</si>
  <si>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</si>
  <si>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</si>
  <si>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</si>
  <si>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</si>
  <si>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</si>
  <si>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</si>
  <si>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</si>
  <si>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</si>
  <si>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</si>
  <si>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</si>
  <si>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INSTITUTO CANCEROLOGICO DE NARIÑO LTDA</t>
  </si>
  <si>
    <t>FE</t>
  </si>
  <si>
    <t>EVENTO</t>
  </si>
  <si>
    <t>PASTO</t>
  </si>
  <si>
    <t>SERVICIOS ESPECIALIZADOS EN ONCOLOGIA RADIOTERAPIA</t>
  </si>
  <si>
    <t>FACTURA</t>
  </si>
  <si>
    <t>FE22628</t>
  </si>
  <si>
    <t>FE22629</t>
  </si>
  <si>
    <t>FE23314</t>
  </si>
  <si>
    <t>LLAVE</t>
  </si>
  <si>
    <t>814006009_FE_22628</t>
  </si>
  <si>
    <t>814006009_FE_22629</t>
  </si>
  <si>
    <t>814006009_FE_23314</t>
  </si>
  <si>
    <t>TipoFactura</t>
  </si>
  <si>
    <t>ESTADO EPS 26 DE NOVIEMBRE DE 2023</t>
  </si>
  <si>
    <t>Para respuesta prestador</t>
  </si>
  <si>
    <t>Finalizada</t>
  </si>
  <si>
    <t>EstadoFacturaBoxalud</t>
  </si>
  <si>
    <t>FOR-CSA-018</t>
  </si>
  <si>
    <t>HOJA 1 DE 2</t>
  </si>
  <si>
    <t>RESUMEN DE CARTERA REVISADA POR LA EPS</t>
  </si>
  <si>
    <t>VERSION 1</t>
  </si>
  <si>
    <t>Señores :INSTITUTO CANCEROLOGICO DE NARIÑO</t>
  </si>
  <si>
    <t>NIT: 814006009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</si>
  <si>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</si>
  <si>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</si>
  <si>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</si>
  <si>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</si>
  <si>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</si>
  <si>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</si>
  <si>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</si>
  <si>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</si>
  <si>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</si>
  <si>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</si>
  <si>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</si>
  <si>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</si>
  <si>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</si>
  <si>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</si>
  <si>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</si>
  <si>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</si>
  <si>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LAURA TORRES</t>
  </si>
  <si>
    <t>NATALIA GRANADOS</t>
  </si>
  <si>
    <t>IPS.INSTITUTO CANCEROLOGICO DE NARIÑO</t>
  </si>
  <si>
    <t>ANALISTA CUENTAS SALUD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</si>
  <si>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</si>
  <si>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</si>
  <si>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</si>
  <si>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</si>
  <si>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</si>
  <si>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31/08/2023</t>
  </si>
  <si>
    <t>TOTAL CARTERA REVISADA CIRCULAR 030</t>
  </si>
  <si>
    <t>IPS</t>
  </si>
  <si>
    <t>EPS COMFENALCO VALLE</t>
  </si>
  <si>
    <t>ValorGlosado</t>
  </si>
  <si>
    <t>TotalaPagar</t>
  </si>
  <si>
    <t>SE REALIZA OBJECCION RECIBO DE PAGO COMPARTIDO NO RECAUDADO EN SERVICIO POR $14.700 , EN CORREO DE LA INFORMACION DETALLADA DEL ANTICIPO DE INDICO EL COBRO DEL MISMO . JENNIFER REBOLLEDO</t>
  </si>
  <si>
    <t>ObservacionGlosa</t>
  </si>
  <si>
    <t>FACTURA CANCELADA</t>
  </si>
  <si>
    <t>21.11.2023</t>
  </si>
  <si>
    <t>FACTURA CANCELADA PARCIALMENTE-GLOSA POR CONCILIAR</t>
  </si>
  <si>
    <t>FECHA COMPENSACION</t>
  </si>
  <si>
    <t>VALOR CANCELADO</t>
  </si>
  <si>
    <t>DOCUMENTO CONTABLE</t>
  </si>
  <si>
    <t>Total general</t>
  </si>
  <si>
    <t xml:space="preserve"> TIPIFICACION</t>
  </si>
  <si>
    <t xml:space="preserve"> CANT FACT</t>
  </si>
  <si>
    <t xml:space="preserve"> SUMA SALDO IPS</t>
  </si>
  <si>
    <t>SANTIAGO DE CALI , NOVIEMBRE  26 DE 2023</t>
  </si>
  <si>
    <t>A continuacion me permito remitir nuestra respuesta al estado de cartera presentado en la fecha: 10/11/2023</t>
  </si>
  <si>
    <t>Con Corte al dia :31/10/2023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</si>
</sst>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\ #,##0.00;[Red]\-&quot;$&quot;\ #,##0.00"/>
    <numFmt numFmtId="42" formatCode="_-&quot;$&quot;\ * #,##0_-;\-&quot;$&quot;\ * #,##0_-;_-&quot;$&quot;\ * &quot;-&quot;_-;_-@_-"/>
    <numFmt numFmtId="43" formatCode="_-* #,##0.00_-;\-* #,##0.00_-;_-* &quot;-&quot;??_-;_-@_-"/>
    <numFmt numFmtId="166" formatCode="_-* #,##0_-;\-* #,##0_-;_-* &quot;-&quot;??_-;_-@_-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71777C"/>
      <name val="Poppins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8" fontId="0" fillId="0" borderId="1" xfId="0" applyNumberFormat="1" applyBorder="1"/>
    <xf numFmtId="0" fontId="0" fillId="2" borderId="1" xfId="0" applyFill="1" applyBorder="1" applyAlignment="1">
      <alignment horizontal="center"/>
    </xf>
    <xf numFmtId="8" fontId="0" fillId="0" borderId="0" xfId="0" applyNumberFormat="1"/>
    <xf numFmtId="166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14" fontId="6" fillId="0" borderId="0" xfId="2" applyNumberFormat="1" applyFont="1"/>
    <xf numFmtId="0" fontId="0" fillId="0" borderId="0" xfId="0" applyBorder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" fontId="6" fillId="0" borderId="2" xfId="2" applyNumberFormat="1" applyFont="1" applyBorder="1" applyAlignment="1">
      <alignment horizontal="center"/>
    </xf>
    <xf numFmtId="167" fontId="6" fillId="0" borderId="2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6" fontId="6" fillId="0" borderId="10" xfId="3" applyNumberFormat="1" applyFont="1" applyBorder="1" applyAlignment="1">
      <alignment horizontal="right"/>
    </xf>
    <xf numFmtId="0" fontId="6" fillId="0" borderId="14" xfId="2" applyFont="1" applyBorder="1" applyAlignment="1">
      <alignment horizontal="center"/>
    </xf>
    <xf numFmtId="167" fontId="6" fillId="0" borderId="14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10" xfId="2" applyNumberFormat="1" applyFont="1" applyBorder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0" fontId="6" fillId="0" borderId="3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7" fillId="0" borderId="3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6" fillId="0" borderId="9" xfId="2" applyFont="1" applyBorder="1" applyAlignment="1">
      <alignment horizontal="center"/>
    </xf>
    <xf numFmtId="0" fontId="6" fillId="0" borderId="11" xfId="2" applyFont="1" applyBorder="1" applyAlignment="1">
      <alignment horizontal="center"/>
    </xf>
    <xf numFmtId="0" fontId="7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/>
    </xf>
    <xf numFmtId="168" fontId="6" fillId="0" borderId="0" xfId="2" applyNumberFormat="1" applyFont="1"/>
    <xf numFmtId="0" fontId="6" fillId="2" borderId="0" xfId="2" applyFont="1" applyFill="1"/>
    <xf numFmtId="166" fontId="7" fillId="0" borderId="0" xfId="1" applyNumberFormat="1" applyFont="1"/>
    <xf numFmtId="169" fontId="7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66" fontId="6" fillId="0" borderId="2" xfId="1" applyNumberFormat="1" applyFont="1" applyBorder="1" applyAlignment="1">
      <alignment horizontal="center"/>
    </xf>
    <xf numFmtId="169" fontId="6" fillId="0" borderId="2" xfId="1" applyNumberFormat="1" applyFont="1" applyBorder="1" applyAlignment="1">
      <alignment horizontal="right"/>
    </xf>
    <xf numFmtId="166" fontId="6" fillId="0" borderId="14" xfId="1" applyNumberFormat="1" applyFont="1" applyBorder="1" applyAlignment="1">
      <alignment horizontal="center"/>
    </xf>
    <xf numFmtId="169" fontId="6" fillId="0" borderId="14" xfId="1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8" fillId="0" borderId="19" xfId="0" applyFont="1" applyBorder="1"/>
    <xf numFmtId="0" fontId="0" fillId="0" borderId="19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</cellXfs>
  <cellStyles count="4">
    <cellStyle name="Millares" xfId="1" builtinId="3"/>
    <cellStyle name="Millares 2" xfId="3"/>
    <cellStyle name="Normal" xfId="0" builtinId="0"/>
    <cellStyle name="Normal 2" xfId="2"/>
  </cellStyles>
  <dxfs count="10"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668332</xdr:colOff>
      <xdr:row>16</xdr:row>
      <xdr:rowOff>171899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336332" cy="32198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504825</xdr:colOff>
      <xdr:row>33</xdr:row>
      <xdr:rowOff>47625</xdr:rowOff>
    </xdr:from>
    <xdr:to>
      <xdr:col>8</xdr:col>
      <xdr:colOff>647396</xdr:colOff>
      <xdr:row>36</xdr:row>
      <xdr:rowOff>28517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7200" y="6096000"/>
          <a:ext cx="2428571" cy="4666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714376</xdr:colOff>
      <xdr:row>21</xdr:row>
      <xdr:rowOff>85726</xdr:rowOff>
    </xdr:from>
    <xdr:to>
      <xdr:col>8</xdr:col>
      <xdr:colOff>238126</xdr:colOff>
      <xdr:row>23</xdr:row>
      <xdr:rowOff>100107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48226" y="4210051"/>
          <a:ext cx="1809750" cy="34775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E1" t="str">
            <v>NumeroFactura</v>
          </cell>
          <cell r="F1" t="str">
            <v>EstadoFactura</v>
          </cell>
          <cell r="G1" t="str">
            <v>TipoFactura</v>
          </cell>
        </row>
        <row r="2">
          <cell r="E2" t="str">
            <v>FE22628</v>
          </cell>
          <cell r="F2" t="str">
            <v>Para respuesta prestador</v>
          </cell>
          <cell r="G2" t="str">
            <v>Legalizacion de anticipos</v>
          </cell>
        </row>
        <row r="3">
          <cell r="E3" t="str">
            <v>FE22629</v>
          </cell>
          <cell r="F3" t="str">
            <v>Finalizada</v>
          </cell>
          <cell r="G3" t="str">
            <v>Legalizacion de anticipos</v>
          </cell>
        </row>
        <row r="4">
          <cell r="E4" t="str">
            <v>FE23314</v>
          </cell>
          <cell r="F4" t="str">
            <v>Finalizada</v>
          </cell>
          <cell r="G4" t="str">
            <v>Legalizacion de anticipos</v>
          </cell>
        </row>
        <row r="5">
          <cell r="E5" t="str">
            <v>NC2207</v>
          </cell>
          <cell r="F5" t="str">
            <v>Para cargar RIPS o soportes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6.428622222222" createdVersion="5" refreshedVersion="5" minRefreshableVersion="3" recordCount="3">
  <cacheSource type="worksheet">
    <worksheetSource ref="A2:T5" sheet="ESTADO DE CADA FACTURA"/>
  </cacheSource>
  <cacheFields count="20">
    <cacheField name="NIT IPS" numFmtId="0">
      <sharedItems containsSemiMixedTypes="0" containsString="0" containsNumber="1" containsInteger="1" minValue="814006009" maxValue="81400600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628" maxValue="23314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4-26T00:00:00" maxDate="2023-05-19T00:00:00"/>
    </cacheField>
    <cacheField name="IPS Fecha radicado" numFmtId="14">
      <sharedItems containsSemiMixedTypes="0" containsNonDate="0" containsDate="1" containsString="0" minDate="2023-05-03T00:00:00" maxDate="2023-06-03T00:00:00"/>
    </cacheField>
    <cacheField name="IPS Valor Factura" numFmtId="166">
      <sharedItems containsSemiMixedTypes="0" containsString="0" containsNumber="1" containsInteger="1" minValue="57700" maxValue="7500000"/>
    </cacheField>
    <cacheField name="IPS Saldo Factura" numFmtId="166">
      <sharedItems containsSemiMixedTypes="0" containsString="0" containsNumber="1" containsInteger="1" minValue="57700" maxValue="7500000"/>
    </cacheField>
    <cacheField name="Tipo de Contrato" numFmtId="0">
      <sharedItems/>
    </cacheField>
    <cacheField name="ESTADO EPS 26 DE NOVIEMBRE DE 2023" numFmtId="0">
      <sharedItems count="3">
        <s v="FACTURA CANCELADA PARCIALMENTE-GLOSA POR CONCILIAR"/>
        <s v="FACTURA CANCELADA"/>
        <s v="FACTURA EN PROGRAMACION DE PAGO" u="1"/>
      </sharedItems>
    </cacheField>
    <cacheField name="EstadoFacturaBoxalud" numFmtId="0">
      <sharedItems/>
    </cacheField>
    <cacheField name="TipoFactura" numFmtId="0">
      <sharedItems/>
    </cacheField>
    <cacheField name="ValorGlosado" numFmtId="0">
      <sharedItems containsString="0" containsBlank="1" containsNumber="1" containsInteger="1" minValue="14700" maxValue="14700"/>
    </cacheField>
    <cacheField name="TotalaPagar" numFmtId="0">
      <sharedItems containsString="0" containsBlank="1" containsNumber="1" containsInteger="1" minValue="43000" maxValue="43000"/>
    </cacheField>
    <cacheField name="ObservacionGlosa" numFmtId="0">
      <sharedItems containsBlank="1"/>
    </cacheField>
    <cacheField name="FECHA COMPENSACION" numFmtId="0">
      <sharedItems/>
    </cacheField>
    <cacheField name="VALOR CANCELADO" numFmtId="166">
      <sharedItems containsSemiMixedTypes="0" containsString="0" containsNumber="1" containsInteger="1" minValue="43000" maxValue="7500000"/>
    </cacheField>
    <cacheField name="DOCUMENTO CONTABLE" numFmtId="0">
      <sharedItems containsSemiMixedTypes="0" containsString="0" containsNumber="1" containsInteger="1" minValue="4800061800" maxValue="4800061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14006009"/>
    <s v="INSTITUTO CANCEROLOGICO DE NARIÑO LTDA"/>
    <s v="FE"/>
    <n v="22628"/>
    <s v="FE22628"/>
    <s v="814006009_FE_22628"/>
    <d v="2023-04-26T00:00:00"/>
    <d v="2023-05-03T00:00:00"/>
    <n v="57700"/>
    <n v="57700"/>
    <s v="EVENTO"/>
    <x v="0"/>
    <s v="Para respuesta prestador"/>
    <s v="Legalizacion de anticipos"/>
    <n v="14700"/>
    <n v="43000"/>
    <s v="SE REALIZA OBJECCION RECIBO DE PAGO COMPARTIDO NO RECAUDADO EN SERVICIO POR $14.700 , EN CORREO DE LA INFORMACION DETALLADA DEL ANTICIPO DE INDICO EL COBRO DEL MISMO . JENNIFER REBOLLEDO"/>
    <s v="21.11.2023"/>
    <n v="43000"/>
    <n v="4800061800"/>
  </r>
  <r>
    <n v="814006009"/>
    <s v="INSTITUTO CANCEROLOGICO DE NARIÑO LTDA"/>
    <s v="FE"/>
    <n v="22629"/>
    <s v="FE22629"/>
    <s v="814006009_FE_22629"/>
    <d v="2023-04-26T00:00:00"/>
    <d v="2023-05-03T00:00:00"/>
    <n v="7500000"/>
    <n v="7500000"/>
    <s v="EVENTO"/>
    <x v="1"/>
    <s v="Finalizada"/>
    <s v="Legalizacion de anticipos"/>
    <m/>
    <m/>
    <m/>
    <s v="21.11.2023"/>
    <n v="7500000"/>
    <n v="4800061800"/>
  </r>
  <r>
    <n v="814006009"/>
    <s v="INSTITUTO CANCEROLOGICO DE NARIÑO LTDA"/>
    <s v="FE"/>
    <n v="23314"/>
    <s v="FE23314"/>
    <s v="814006009_FE_23314"/>
    <d v="2023-05-18T00:00:00"/>
    <d v="2023-06-02T00:00:00"/>
    <n v="7500000"/>
    <n v="7500000"/>
    <s v="EVENTO"/>
    <x v="1"/>
    <s v="Finalizada"/>
    <s v="Legalizacion de anticipos"/>
    <m/>
    <m/>
    <m/>
    <s v="21.11.2023"/>
    <n v="7500000"/>
    <n v="4800061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6" showAll="0"/>
    <pivotField dataField="1" numFmtId="166" showAll="0"/>
    <pivotField showAll="0"/>
    <pivotField axis="axisRow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numFmtId="166" showAll="0"/>
    <pivotField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 numFmtId="166"/>
  </dataFields>
  <formats count="1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sqref="A1:I4"/>
    </sheetView>
  </sheetViews>
  <sheetFormatPr baseColWidth="10" defaultRowHeight="15"/>
  <cols>
    <col min="2" max="2" width="43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3.85546875" bestFit="1" customWidth="1"/>
    <col min="8" max="8" width="15" bestFit="1" customWidth="1"/>
    <col min="9" max="9" width="15.7109375" bestFit="1" customWidth="1"/>
    <col min="10" max="10" width="11.42578125" customWidth="1"/>
    <col min="11" max="11" width="55.85546875" bestFit="1" customWidth="1"/>
  </cols>
  <sheetData>
    <row r="1" spans="1:11" s="2" customFormat="1" ht="30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>
      <c r="A2" s="3">
        <v>814006009</v>
      </c>
      <c r="B2" s="3" t="s">
        <v>11</v>
      </c>
      <c r="C2" s="3" t="s">
        <v>12</v>
      </c>
      <c r="D2" s="3">
        <v>22628</v>
      </c>
      <c r="E2" s="4">
        <v>45042</v>
      </c>
      <c r="F2" s="4">
        <v>45049</v>
      </c>
      <c r="G2" s="5">
        <v>57700</v>
      </c>
      <c r="H2" s="5">
        <v>57700</v>
      </c>
      <c r="I2" s="6" t="s">
        <v>13</v>
      </c>
      <c r="J2" s="6" t="s">
        <v>14</v>
      </c>
      <c r="K2" s="6" t="s">
        <v>15</v>
      </c>
    </row>
    <row r="3" spans="1:11">
      <c r="A3" s="3">
        <v>814006009</v>
      </c>
      <c r="B3" s="3" t="s">
        <v>11</v>
      </c>
      <c r="C3" s="3" t="s">
        <v>12</v>
      </c>
      <c r="D3" s="3">
        <v>22629</v>
      </c>
      <c r="E3" s="4">
        <v>45042</v>
      </c>
      <c r="F3" s="4">
        <v>45049</v>
      </c>
      <c r="G3" s="5">
        <v>7500000</v>
      </c>
      <c r="H3" s="5">
        <v>7500000</v>
      </c>
      <c r="I3" s="6" t="s">
        <v>13</v>
      </c>
      <c r="J3" s="6" t="s">
        <v>14</v>
      </c>
      <c r="K3" s="6" t="s">
        <v>15</v>
      </c>
    </row>
    <row r="4" spans="1:11">
      <c r="A4" s="3">
        <v>814006009</v>
      </c>
      <c r="B4" s="3" t="s">
        <v>11</v>
      </c>
      <c r="C4" s="3" t="s">
        <v>12</v>
      </c>
      <c r="D4" s="3">
        <v>23314</v>
      </c>
      <c r="E4" s="4">
        <v>45064</v>
      </c>
      <c r="F4" s="4">
        <v>45079</v>
      </c>
      <c r="G4" s="5">
        <v>7500000</v>
      </c>
      <c r="H4" s="5">
        <v>7500000</v>
      </c>
      <c r="I4" s="6" t="s">
        <v>13</v>
      </c>
      <c r="J4" s="6" t="s">
        <v>14</v>
      </c>
      <c r="K4" s="6" t="s">
        <v>15</v>
      </c>
    </row>
    <row r="5" spans="1:11">
      <c r="H5" s="7">
        <f>SUM(H2:H4)</f>
        <v>15057700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/>
  <cols>
    <col min="1" max="1" width="56.140625" bestFit="1" customWidth="1"/>
    <col min="2" max="2" width="11.140625" customWidth="1"/>
    <col min="3" max="3" width="16.5703125" customWidth="1"/>
  </cols>
  <sheetData>
    <row r="3" spans="1:3">
      <c r="A3" s="83" t="s">
        <v>75</v>
      </c>
      <c r="B3" t="s">
        <v>76</v>
      </c>
      <c r="C3" t="s">
        <v>77</v>
      </c>
    </row>
    <row r="4" spans="1:3">
      <c r="A4" s="84" t="s">
        <v>68</v>
      </c>
      <c r="B4" s="85">
        <v>2</v>
      </c>
      <c r="C4" s="86">
        <v>15000000</v>
      </c>
    </row>
    <row r="5" spans="1:3">
      <c r="A5" s="84" t="s">
        <v>70</v>
      </c>
      <c r="B5" s="85">
        <v>1</v>
      </c>
      <c r="C5" s="86">
        <v>57700</v>
      </c>
    </row>
    <row r="6" spans="1:3">
      <c r="A6" s="84" t="s">
        <v>74</v>
      </c>
      <c r="B6" s="85">
        <v>3</v>
      </c>
      <c r="C6" s="86">
        <v>15057700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"/>
  <sheetViews>
    <sheetView topLeftCell="C1" workbookViewId="0">
      <selection activeCell="L4" sqref="L4"/>
    </sheetView>
  </sheetViews>
  <sheetFormatPr baseColWidth="10" defaultRowHeight="15"/>
  <cols>
    <col min="2" max="2" width="44.28515625" customWidth="1"/>
    <col min="6" max="6" width="24.140625" customWidth="1"/>
    <col min="9" max="9" width="15.140625" customWidth="1"/>
    <col min="10" max="10" width="13.85546875" customWidth="1"/>
    <col min="12" max="12" width="15.28515625" customWidth="1"/>
    <col min="13" max="13" width="13.28515625" customWidth="1"/>
    <col min="14" max="14" width="22.85546875" customWidth="1"/>
    <col min="15" max="15" width="13.42578125" customWidth="1"/>
    <col min="17" max="17" width="12" customWidth="1"/>
    <col min="18" max="18" width="15.85546875" customWidth="1"/>
    <col min="19" max="19" width="13.28515625" customWidth="1"/>
    <col min="20" max="20" width="13.5703125" customWidth="1"/>
  </cols>
  <sheetData>
    <row r="1" spans="1:20">
      <c r="I1" s="10">
        <f>SUBTOTAL(9,I3:I5)</f>
        <v>15057700</v>
      </c>
      <c r="J1" s="10">
        <f>SUBTOTAL(9,J3:J5)</f>
        <v>15057700</v>
      </c>
      <c r="K1" s="10">
        <f t="shared" ref="K1:S1" si="0">SUBTOTAL(9,K3:K5)</f>
        <v>0</v>
      </c>
      <c r="L1" s="10">
        <f t="shared" si="0"/>
        <v>0</v>
      </c>
      <c r="M1" s="10">
        <f t="shared" si="0"/>
        <v>0</v>
      </c>
      <c r="N1" s="10">
        <f t="shared" si="0"/>
        <v>0</v>
      </c>
      <c r="O1" s="10">
        <f t="shared" si="0"/>
        <v>14700</v>
      </c>
      <c r="P1" s="10">
        <f t="shared" si="0"/>
        <v>43000</v>
      </c>
      <c r="Q1" s="10">
        <f t="shared" si="0"/>
        <v>0</v>
      </c>
      <c r="R1" s="10">
        <f t="shared" si="0"/>
        <v>0</v>
      </c>
      <c r="S1" s="10">
        <f t="shared" si="0"/>
        <v>15043000</v>
      </c>
    </row>
    <row r="2" spans="1:20" ht="45">
      <c r="A2" s="1" t="s">
        <v>6</v>
      </c>
      <c r="B2" s="1" t="s">
        <v>8</v>
      </c>
      <c r="C2" s="1" t="s">
        <v>0</v>
      </c>
      <c r="D2" s="1" t="s">
        <v>1</v>
      </c>
      <c r="E2" s="9" t="s">
        <v>16</v>
      </c>
      <c r="F2" s="9" t="s">
        <v>20</v>
      </c>
      <c r="G2" s="1" t="s">
        <v>2</v>
      </c>
      <c r="H2" s="1" t="s">
        <v>3</v>
      </c>
      <c r="I2" s="1" t="s">
        <v>4</v>
      </c>
      <c r="J2" s="9" t="s">
        <v>5</v>
      </c>
      <c r="K2" s="1" t="s">
        <v>7</v>
      </c>
      <c r="L2" s="11" t="s">
        <v>25</v>
      </c>
      <c r="M2" s="12" t="s">
        <v>28</v>
      </c>
      <c r="N2" s="12" t="s">
        <v>24</v>
      </c>
      <c r="O2" s="78" t="s">
        <v>64</v>
      </c>
      <c r="P2" s="78" t="s">
        <v>65</v>
      </c>
      <c r="Q2" s="79" t="s">
        <v>67</v>
      </c>
      <c r="R2" s="78" t="s">
        <v>71</v>
      </c>
      <c r="S2" s="82" t="s">
        <v>72</v>
      </c>
      <c r="T2" s="82" t="s">
        <v>73</v>
      </c>
    </row>
    <row r="3" spans="1:20">
      <c r="A3" s="3">
        <v>814006009</v>
      </c>
      <c r="B3" s="3" t="s">
        <v>11</v>
      </c>
      <c r="C3" s="3" t="s">
        <v>12</v>
      </c>
      <c r="D3" s="3">
        <v>22628</v>
      </c>
      <c r="E3" s="3" t="s">
        <v>17</v>
      </c>
      <c r="F3" s="3" t="s">
        <v>21</v>
      </c>
      <c r="G3" s="4">
        <v>45042</v>
      </c>
      <c r="H3" s="4">
        <v>45049</v>
      </c>
      <c r="I3" s="8">
        <v>57700</v>
      </c>
      <c r="J3" s="8">
        <v>57700</v>
      </c>
      <c r="K3" s="6" t="s">
        <v>13</v>
      </c>
      <c r="L3" s="3" t="s">
        <v>70</v>
      </c>
      <c r="M3" s="3" t="s">
        <v>26</v>
      </c>
      <c r="N3" s="3" t="str">
        <f>VLOOKUP(E3,[1]Export!E$1:G$5,3,0)</f>
        <v>Legalizacion de anticipos</v>
      </c>
      <c r="O3" s="8">
        <v>14700</v>
      </c>
      <c r="P3" s="8">
        <v>43000</v>
      </c>
      <c r="Q3" s="80" t="s">
        <v>66</v>
      </c>
      <c r="R3" s="3" t="s">
        <v>69</v>
      </c>
      <c r="S3" s="8">
        <v>43000</v>
      </c>
      <c r="T3" s="3">
        <v>4800061800</v>
      </c>
    </row>
    <row r="4" spans="1:20">
      <c r="A4" s="3">
        <v>814006009</v>
      </c>
      <c r="B4" s="3" t="s">
        <v>11</v>
      </c>
      <c r="C4" s="3" t="s">
        <v>12</v>
      </c>
      <c r="D4" s="3">
        <v>22629</v>
      </c>
      <c r="E4" s="3" t="s">
        <v>18</v>
      </c>
      <c r="F4" s="3" t="s">
        <v>22</v>
      </c>
      <c r="G4" s="4">
        <v>45042</v>
      </c>
      <c r="H4" s="4">
        <v>45049</v>
      </c>
      <c r="I4" s="8">
        <v>7500000</v>
      </c>
      <c r="J4" s="8">
        <v>7500000</v>
      </c>
      <c r="K4" s="6" t="s">
        <v>13</v>
      </c>
      <c r="L4" s="3" t="s">
        <v>68</v>
      </c>
      <c r="M4" s="3" t="s">
        <v>27</v>
      </c>
      <c r="N4" s="3" t="str">
        <f>VLOOKUP(E4,[1]Export!E$1:G$5,3,0)</f>
        <v>Legalizacion de anticipos</v>
      </c>
      <c r="O4" s="3"/>
      <c r="P4" s="3"/>
      <c r="Q4" s="81"/>
      <c r="R4" s="3" t="s">
        <v>69</v>
      </c>
      <c r="S4" s="8">
        <v>7500000</v>
      </c>
      <c r="T4" s="3">
        <v>4800061800</v>
      </c>
    </row>
    <row r="5" spans="1:20">
      <c r="A5" s="3">
        <v>814006009</v>
      </c>
      <c r="B5" s="3" t="s">
        <v>11</v>
      </c>
      <c r="C5" s="3" t="s">
        <v>12</v>
      </c>
      <c r="D5" s="3">
        <v>23314</v>
      </c>
      <c r="E5" s="3" t="s">
        <v>19</v>
      </c>
      <c r="F5" s="3" t="s">
        <v>23</v>
      </c>
      <c r="G5" s="4">
        <v>45064</v>
      </c>
      <c r="H5" s="4">
        <v>45079</v>
      </c>
      <c r="I5" s="8">
        <v>7500000</v>
      </c>
      <c r="J5" s="8">
        <v>7500000</v>
      </c>
      <c r="K5" s="6" t="s">
        <v>13</v>
      </c>
      <c r="L5" s="3" t="s">
        <v>68</v>
      </c>
      <c r="M5" s="3" t="s">
        <v>27</v>
      </c>
      <c r="N5" s="3" t="str">
        <f>VLOOKUP(E5,[1]Export!E$1:G$5,3,0)</f>
        <v>Legalizacion de anticipos</v>
      </c>
      <c r="O5" s="3"/>
      <c r="P5" s="3"/>
      <c r="Q5" s="81"/>
      <c r="R5" s="3" t="s">
        <v>69</v>
      </c>
      <c r="S5" s="8">
        <v>7500000</v>
      </c>
      <c r="T5" s="3">
        <v>4800061800</v>
      </c>
    </row>
  </sheetData>
  <dataValidations count="1">
    <dataValidation type="whole" operator="greaterThan" allowBlank="1" showInputMessage="1" showErrorMessage="1" errorTitle="DATO ERRADO" error="El valor debe ser diferente de cero" sqref="I2:J5 S4:S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topLeftCell="A6" zoomScaleNormal="100" zoomScaleSheetLayoutView="100" workbookViewId="0">
      <selection activeCell="C10" sqref="C10:C13"/>
    </sheetView>
  </sheetViews>
  <sheetFormatPr baseColWidth="10" defaultRowHeight="12.75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12" width="11.42578125" style="13"/>
    <col min="13" max="13" width="56.140625" style="13" bestFit="1" customWidth="1"/>
    <col min="14" max="14" width="11.140625" style="13" customWidth="1"/>
    <col min="15" max="15" width="16.5703125" style="13" bestFit="1" customWidth="1"/>
    <col min="16" max="227" width="11.42578125" style="13"/>
    <col min="228" max="228" width="4.42578125" style="13" customWidth="1"/>
    <col min="229" max="229" width="11.42578125" style="13"/>
    <col min="230" max="230" width="17.5703125" style="13" customWidth="1"/>
    <col min="231" max="231" width="11.5703125" style="13" customWidth="1"/>
    <col min="232" max="235" width="11.42578125" style="13"/>
    <col min="236" max="236" width="22.5703125" style="13" customWidth="1"/>
    <col min="237" max="237" width="14" style="13" customWidth="1"/>
    <col min="238" max="238" width="1.7109375" style="13" customWidth="1"/>
    <col min="239" max="483" width="11.42578125" style="13"/>
    <col min="484" max="484" width="4.42578125" style="13" customWidth="1"/>
    <col min="485" max="485" width="11.42578125" style="13"/>
    <col min="486" max="486" width="17.5703125" style="13" customWidth="1"/>
    <col min="487" max="487" width="11.5703125" style="13" customWidth="1"/>
    <col min="488" max="491" width="11.42578125" style="13"/>
    <col min="492" max="492" width="22.5703125" style="13" customWidth="1"/>
    <col min="493" max="493" width="14" style="13" customWidth="1"/>
    <col min="494" max="494" width="1.7109375" style="13" customWidth="1"/>
    <col min="495" max="739" width="11.42578125" style="13"/>
    <col min="740" max="740" width="4.42578125" style="13" customWidth="1"/>
    <col min="741" max="741" width="11.42578125" style="13"/>
    <col min="742" max="742" width="17.5703125" style="13" customWidth="1"/>
    <col min="743" max="743" width="11.5703125" style="13" customWidth="1"/>
    <col min="744" max="747" width="11.42578125" style="13"/>
    <col min="748" max="748" width="22.5703125" style="13" customWidth="1"/>
    <col min="749" max="749" width="14" style="13" customWidth="1"/>
    <col min="750" max="750" width="1.7109375" style="13" customWidth="1"/>
    <col min="751" max="995" width="11.42578125" style="13"/>
    <col min="996" max="996" width="4.42578125" style="13" customWidth="1"/>
    <col min="997" max="997" width="11.42578125" style="13"/>
    <col min="998" max="998" width="17.5703125" style="13" customWidth="1"/>
    <col min="999" max="999" width="11.5703125" style="13" customWidth="1"/>
    <col min="1000" max="1003" width="11.42578125" style="13"/>
    <col min="1004" max="1004" width="22.5703125" style="13" customWidth="1"/>
    <col min="1005" max="1005" width="14" style="13" customWidth="1"/>
    <col min="1006" max="1006" width="1.7109375" style="13" customWidth="1"/>
    <col min="1007" max="1251" width="11.42578125" style="13"/>
    <col min="1252" max="1252" width="4.42578125" style="13" customWidth="1"/>
    <col min="1253" max="1253" width="11.42578125" style="13"/>
    <col min="1254" max="1254" width="17.5703125" style="13" customWidth="1"/>
    <col min="1255" max="1255" width="11.5703125" style="13" customWidth="1"/>
    <col min="1256" max="1259" width="11.42578125" style="13"/>
    <col min="1260" max="1260" width="22.5703125" style="13" customWidth="1"/>
    <col min="1261" max="1261" width="14" style="13" customWidth="1"/>
    <col min="1262" max="1262" width="1.7109375" style="13" customWidth="1"/>
    <col min="1263" max="1507" width="11.42578125" style="13"/>
    <col min="1508" max="1508" width="4.42578125" style="13" customWidth="1"/>
    <col min="1509" max="1509" width="11.42578125" style="13"/>
    <col min="1510" max="1510" width="17.5703125" style="13" customWidth="1"/>
    <col min="1511" max="1511" width="11.5703125" style="13" customWidth="1"/>
    <col min="1512" max="1515" width="11.42578125" style="13"/>
    <col min="1516" max="1516" width="22.5703125" style="13" customWidth="1"/>
    <col min="1517" max="1517" width="14" style="13" customWidth="1"/>
    <col min="1518" max="1518" width="1.7109375" style="13" customWidth="1"/>
    <col min="1519" max="1763" width="11.42578125" style="13"/>
    <col min="1764" max="1764" width="4.42578125" style="13" customWidth="1"/>
    <col min="1765" max="1765" width="11.42578125" style="13"/>
    <col min="1766" max="1766" width="17.5703125" style="13" customWidth="1"/>
    <col min="1767" max="1767" width="11.5703125" style="13" customWidth="1"/>
    <col min="1768" max="1771" width="11.42578125" style="13"/>
    <col min="1772" max="1772" width="22.5703125" style="13" customWidth="1"/>
    <col min="1773" max="1773" width="14" style="13" customWidth="1"/>
    <col min="1774" max="1774" width="1.7109375" style="13" customWidth="1"/>
    <col min="1775" max="2019" width="11.42578125" style="13"/>
    <col min="2020" max="2020" width="4.42578125" style="13" customWidth="1"/>
    <col min="2021" max="2021" width="11.42578125" style="13"/>
    <col min="2022" max="2022" width="17.5703125" style="13" customWidth="1"/>
    <col min="2023" max="2023" width="11.5703125" style="13" customWidth="1"/>
    <col min="2024" max="2027" width="11.42578125" style="13"/>
    <col min="2028" max="2028" width="22.5703125" style="13" customWidth="1"/>
    <col min="2029" max="2029" width="14" style="13" customWidth="1"/>
    <col min="2030" max="2030" width="1.7109375" style="13" customWidth="1"/>
    <col min="2031" max="2275" width="11.42578125" style="13"/>
    <col min="2276" max="2276" width="4.42578125" style="13" customWidth="1"/>
    <col min="2277" max="2277" width="11.42578125" style="13"/>
    <col min="2278" max="2278" width="17.5703125" style="13" customWidth="1"/>
    <col min="2279" max="2279" width="11.5703125" style="13" customWidth="1"/>
    <col min="2280" max="2283" width="11.42578125" style="13"/>
    <col min="2284" max="2284" width="22.5703125" style="13" customWidth="1"/>
    <col min="2285" max="2285" width="14" style="13" customWidth="1"/>
    <col min="2286" max="2286" width="1.7109375" style="13" customWidth="1"/>
    <col min="2287" max="2531" width="11.42578125" style="13"/>
    <col min="2532" max="2532" width="4.42578125" style="13" customWidth="1"/>
    <col min="2533" max="2533" width="11.42578125" style="13"/>
    <col min="2534" max="2534" width="17.5703125" style="13" customWidth="1"/>
    <col min="2535" max="2535" width="11.5703125" style="13" customWidth="1"/>
    <col min="2536" max="2539" width="11.42578125" style="13"/>
    <col min="2540" max="2540" width="22.5703125" style="13" customWidth="1"/>
    <col min="2541" max="2541" width="14" style="13" customWidth="1"/>
    <col min="2542" max="2542" width="1.7109375" style="13" customWidth="1"/>
    <col min="2543" max="2787" width="11.42578125" style="13"/>
    <col min="2788" max="2788" width="4.42578125" style="13" customWidth="1"/>
    <col min="2789" max="2789" width="11.42578125" style="13"/>
    <col min="2790" max="2790" width="17.5703125" style="13" customWidth="1"/>
    <col min="2791" max="2791" width="11.5703125" style="13" customWidth="1"/>
    <col min="2792" max="2795" width="11.42578125" style="13"/>
    <col min="2796" max="2796" width="22.5703125" style="13" customWidth="1"/>
    <col min="2797" max="2797" width="14" style="13" customWidth="1"/>
    <col min="2798" max="2798" width="1.7109375" style="13" customWidth="1"/>
    <col min="2799" max="3043" width="11.42578125" style="13"/>
    <col min="3044" max="3044" width="4.42578125" style="13" customWidth="1"/>
    <col min="3045" max="3045" width="11.42578125" style="13"/>
    <col min="3046" max="3046" width="17.5703125" style="13" customWidth="1"/>
    <col min="3047" max="3047" width="11.5703125" style="13" customWidth="1"/>
    <col min="3048" max="3051" width="11.42578125" style="13"/>
    <col min="3052" max="3052" width="22.5703125" style="13" customWidth="1"/>
    <col min="3053" max="3053" width="14" style="13" customWidth="1"/>
    <col min="3054" max="3054" width="1.7109375" style="13" customWidth="1"/>
    <col min="3055" max="3299" width="11.42578125" style="13"/>
    <col min="3300" max="3300" width="4.42578125" style="13" customWidth="1"/>
    <col min="3301" max="3301" width="11.42578125" style="13"/>
    <col min="3302" max="3302" width="17.5703125" style="13" customWidth="1"/>
    <col min="3303" max="3303" width="11.5703125" style="13" customWidth="1"/>
    <col min="3304" max="3307" width="11.42578125" style="13"/>
    <col min="3308" max="3308" width="22.5703125" style="13" customWidth="1"/>
    <col min="3309" max="3309" width="14" style="13" customWidth="1"/>
    <col min="3310" max="3310" width="1.7109375" style="13" customWidth="1"/>
    <col min="3311" max="3555" width="11.42578125" style="13"/>
    <col min="3556" max="3556" width="4.42578125" style="13" customWidth="1"/>
    <col min="3557" max="3557" width="11.42578125" style="13"/>
    <col min="3558" max="3558" width="17.5703125" style="13" customWidth="1"/>
    <col min="3559" max="3559" width="11.5703125" style="13" customWidth="1"/>
    <col min="3560" max="3563" width="11.42578125" style="13"/>
    <col min="3564" max="3564" width="22.5703125" style="13" customWidth="1"/>
    <col min="3565" max="3565" width="14" style="13" customWidth="1"/>
    <col min="3566" max="3566" width="1.7109375" style="13" customWidth="1"/>
    <col min="3567" max="3811" width="11.42578125" style="13"/>
    <col min="3812" max="3812" width="4.42578125" style="13" customWidth="1"/>
    <col min="3813" max="3813" width="11.42578125" style="13"/>
    <col min="3814" max="3814" width="17.5703125" style="13" customWidth="1"/>
    <col min="3815" max="3815" width="11.5703125" style="13" customWidth="1"/>
    <col min="3816" max="3819" width="11.42578125" style="13"/>
    <col min="3820" max="3820" width="22.5703125" style="13" customWidth="1"/>
    <col min="3821" max="3821" width="14" style="13" customWidth="1"/>
    <col min="3822" max="3822" width="1.7109375" style="13" customWidth="1"/>
    <col min="3823" max="4067" width="11.42578125" style="13"/>
    <col min="4068" max="4068" width="4.42578125" style="13" customWidth="1"/>
    <col min="4069" max="4069" width="11.42578125" style="13"/>
    <col min="4070" max="4070" width="17.5703125" style="13" customWidth="1"/>
    <col min="4071" max="4071" width="11.5703125" style="13" customWidth="1"/>
    <col min="4072" max="4075" width="11.42578125" style="13"/>
    <col min="4076" max="4076" width="22.5703125" style="13" customWidth="1"/>
    <col min="4077" max="4077" width="14" style="13" customWidth="1"/>
    <col min="4078" max="4078" width="1.7109375" style="13" customWidth="1"/>
    <col min="4079" max="4323" width="11.42578125" style="13"/>
    <col min="4324" max="4324" width="4.42578125" style="13" customWidth="1"/>
    <col min="4325" max="4325" width="11.42578125" style="13"/>
    <col min="4326" max="4326" width="17.5703125" style="13" customWidth="1"/>
    <col min="4327" max="4327" width="11.5703125" style="13" customWidth="1"/>
    <col min="4328" max="4331" width="11.42578125" style="13"/>
    <col min="4332" max="4332" width="22.5703125" style="13" customWidth="1"/>
    <col min="4333" max="4333" width="14" style="13" customWidth="1"/>
    <col min="4334" max="4334" width="1.7109375" style="13" customWidth="1"/>
    <col min="4335" max="4579" width="11.42578125" style="13"/>
    <col min="4580" max="4580" width="4.42578125" style="13" customWidth="1"/>
    <col min="4581" max="4581" width="11.42578125" style="13"/>
    <col min="4582" max="4582" width="17.5703125" style="13" customWidth="1"/>
    <col min="4583" max="4583" width="11.5703125" style="13" customWidth="1"/>
    <col min="4584" max="4587" width="11.42578125" style="13"/>
    <col min="4588" max="4588" width="22.5703125" style="13" customWidth="1"/>
    <col min="4589" max="4589" width="14" style="13" customWidth="1"/>
    <col min="4590" max="4590" width="1.7109375" style="13" customWidth="1"/>
    <col min="4591" max="4835" width="11.42578125" style="13"/>
    <col min="4836" max="4836" width="4.42578125" style="13" customWidth="1"/>
    <col min="4837" max="4837" width="11.42578125" style="13"/>
    <col min="4838" max="4838" width="17.5703125" style="13" customWidth="1"/>
    <col min="4839" max="4839" width="11.5703125" style="13" customWidth="1"/>
    <col min="4840" max="4843" width="11.42578125" style="13"/>
    <col min="4844" max="4844" width="22.5703125" style="13" customWidth="1"/>
    <col min="4845" max="4845" width="14" style="13" customWidth="1"/>
    <col min="4846" max="4846" width="1.7109375" style="13" customWidth="1"/>
    <col min="4847" max="5091" width="11.42578125" style="13"/>
    <col min="5092" max="5092" width="4.42578125" style="13" customWidth="1"/>
    <col min="5093" max="5093" width="11.42578125" style="13"/>
    <col min="5094" max="5094" width="17.5703125" style="13" customWidth="1"/>
    <col min="5095" max="5095" width="11.5703125" style="13" customWidth="1"/>
    <col min="5096" max="5099" width="11.42578125" style="13"/>
    <col min="5100" max="5100" width="22.5703125" style="13" customWidth="1"/>
    <col min="5101" max="5101" width="14" style="13" customWidth="1"/>
    <col min="5102" max="5102" width="1.7109375" style="13" customWidth="1"/>
    <col min="5103" max="5347" width="11.42578125" style="13"/>
    <col min="5348" max="5348" width="4.42578125" style="13" customWidth="1"/>
    <col min="5349" max="5349" width="11.42578125" style="13"/>
    <col min="5350" max="5350" width="17.5703125" style="13" customWidth="1"/>
    <col min="5351" max="5351" width="11.5703125" style="13" customWidth="1"/>
    <col min="5352" max="5355" width="11.42578125" style="13"/>
    <col min="5356" max="5356" width="22.5703125" style="13" customWidth="1"/>
    <col min="5357" max="5357" width="14" style="13" customWidth="1"/>
    <col min="5358" max="5358" width="1.7109375" style="13" customWidth="1"/>
    <col min="5359" max="5603" width="11.42578125" style="13"/>
    <col min="5604" max="5604" width="4.42578125" style="13" customWidth="1"/>
    <col min="5605" max="5605" width="11.42578125" style="13"/>
    <col min="5606" max="5606" width="17.5703125" style="13" customWidth="1"/>
    <col min="5607" max="5607" width="11.5703125" style="13" customWidth="1"/>
    <col min="5608" max="5611" width="11.42578125" style="13"/>
    <col min="5612" max="5612" width="22.5703125" style="13" customWidth="1"/>
    <col min="5613" max="5613" width="14" style="13" customWidth="1"/>
    <col min="5614" max="5614" width="1.7109375" style="13" customWidth="1"/>
    <col min="5615" max="5859" width="11.42578125" style="13"/>
    <col min="5860" max="5860" width="4.42578125" style="13" customWidth="1"/>
    <col min="5861" max="5861" width="11.42578125" style="13"/>
    <col min="5862" max="5862" width="17.5703125" style="13" customWidth="1"/>
    <col min="5863" max="5863" width="11.5703125" style="13" customWidth="1"/>
    <col min="5864" max="5867" width="11.42578125" style="13"/>
    <col min="5868" max="5868" width="22.5703125" style="13" customWidth="1"/>
    <col min="5869" max="5869" width="14" style="13" customWidth="1"/>
    <col min="5870" max="5870" width="1.7109375" style="13" customWidth="1"/>
    <col min="5871" max="6115" width="11.42578125" style="13"/>
    <col min="6116" max="6116" width="4.42578125" style="13" customWidth="1"/>
    <col min="6117" max="6117" width="11.42578125" style="13"/>
    <col min="6118" max="6118" width="17.5703125" style="13" customWidth="1"/>
    <col min="6119" max="6119" width="11.5703125" style="13" customWidth="1"/>
    <col min="6120" max="6123" width="11.42578125" style="13"/>
    <col min="6124" max="6124" width="22.5703125" style="13" customWidth="1"/>
    <col min="6125" max="6125" width="14" style="13" customWidth="1"/>
    <col min="6126" max="6126" width="1.7109375" style="13" customWidth="1"/>
    <col min="6127" max="6371" width="11.42578125" style="13"/>
    <col min="6372" max="6372" width="4.42578125" style="13" customWidth="1"/>
    <col min="6373" max="6373" width="11.42578125" style="13"/>
    <col min="6374" max="6374" width="17.5703125" style="13" customWidth="1"/>
    <col min="6375" max="6375" width="11.5703125" style="13" customWidth="1"/>
    <col min="6376" max="6379" width="11.42578125" style="13"/>
    <col min="6380" max="6380" width="22.5703125" style="13" customWidth="1"/>
    <col min="6381" max="6381" width="14" style="13" customWidth="1"/>
    <col min="6382" max="6382" width="1.7109375" style="13" customWidth="1"/>
    <col min="6383" max="6627" width="11.42578125" style="13"/>
    <col min="6628" max="6628" width="4.42578125" style="13" customWidth="1"/>
    <col min="6629" max="6629" width="11.42578125" style="13"/>
    <col min="6630" max="6630" width="17.5703125" style="13" customWidth="1"/>
    <col min="6631" max="6631" width="11.5703125" style="13" customWidth="1"/>
    <col min="6632" max="6635" width="11.42578125" style="13"/>
    <col min="6636" max="6636" width="22.5703125" style="13" customWidth="1"/>
    <col min="6637" max="6637" width="14" style="13" customWidth="1"/>
    <col min="6638" max="6638" width="1.7109375" style="13" customWidth="1"/>
    <col min="6639" max="6883" width="11.42578125" style="13"/>
    <col min="6884" max="6884" width="4.42578125" style="13" customWidth="1"/>
    <col min="6885" max="6885" width="11.42578125" style="13"/>
    <col min="6886" max="6886" width="17.5703125" style="13" customWidth="1"/>
    <col min="6887" max="6887" width="11.5703125" style="13" customWidth="1"/>
    <col min="6888" max="6891" width="11.42578125" style="13"/>
    <col min="6892" max="6892" width="22.5703125" style="13" customWidth="1"/>
    <col min="6893" max="6893" width="14" style="13" customWidth="1"/>
    <col min="6894" max="6894" width="1.7109375" style="13" customWidth="1"/>
    <col min="6895" max="7139" width="11.42578125" style="13"/>
    <col min="7140" max="7140" width="4.42578125" style="13" customWidth="1"/>
    <col min="7141" max="7141" width="11.42578125" style="13"/>
    <col min="7142" max="7142" width="17.5703125" style="13" customWidth="1"/>
    <col min="7143" max="7143" width="11.5703125" style="13" customWidth="1"/>
    <col min="7144" max="7147" width="11.42578125" style="13"/>
    <col min="7148" max="7148" width="22.5703125" style="13" customWidth="1"/>
    <col min="7149" max="7149" width="14" style="13" customWidth="1"/>
    <col min="7150" max="7150" width="1.7109375" style="13" customWidth="1"/>
    <col min="7151" max="7395" width="11.42578125" style="13"/>
    <col min="7396" max="7396" width="4.42578125" style="13" customWidth="1"/>
    <col min="7397" max="7397" width="11.42578125" style="13"/>
    <col min="7398" max="7398" width="17.5703125" style="13" customWidth="1"/>
    <col min="7399" max="7399" width="11.5703125" style="13" customWidth="1"/>
    <col min="7400" max="7403" width="11.42578125" style="13"/>
    <col min="7404" max="7404" width="22.5703125" style="13" customWidth="1"/>
    <col min="7405" max="7405" width="14" style="13" customWidth="1"/>
    <col min="7406" max="7406" width="1.7109375" style="13" customWidth="1"/>
    <col min="7407" max="7651" width="11.42578125" style="13"/>
    <col min="7652" max="7652" width="4.42578125" style="13" customWidth="1"/>
    <col min="7653" max="7653" width="11.42578125" style="13"/>
    <col min="7654" max="7654" width="17.5703125" style="13" customWidth="1"/>
    <col min="7655" max="7655" width="11.5703125" style="13" customWidth="1"/>
    <col min="7656" max="7659" width="11.42578125" style="13"/>
    <col min="7660" max="7660" width="22.5703125" style="13" customWidth="1"/>
    <col min="7661" max="7661" width="14" style="13" customWidth="1"/>
    <col min="7662" max="7662" width="1.7109375" style="13" customWidth="1"/>
    <col min="7663" max="7907" width="11.42578125" style="13"/>
    <col min="7908" max="7908" width="4.42578125" style="13" customWidth="1"/>
    <col min="7909" max="7909" width="11.42578125" style="13"/>
    <col min="7910" max="7910" width="17.5703125" style="13" customWidth="1"/>
    <col min="7911" max="7911" width="11.5703125" style="13" customWidth="1"/>
    <col min="7912" max="7915" width="11.42578125" style="13"/>
    <col min="7916" max="7916" width="22.5703125" style="13" customWidth="1"/>
    <col min="7917" max="7917" width="14" style="13" customWidth="1"/>
    <col min="7918" max="7918" width="1.7109375" style="13" customWidth="1"/>
    <col min="7919" max="8163" width="11.42578125" style="13"/>
    <col min="8164" max="8164" width="4.42578125" style="13" customWidth="1"/>
    <col min="8165" max="8165" width="11.42578125" style="13"/>
    <col min="8166" max="8166" width="17.5703125" style="13" customWidth="1"/>
    <col min="8167" max="8167" width="11.5703125" style="13" customWidth="1"/>
    <col min="8168" max="8171" width="11.42578125" style="13"/>
    <col min="8172" max="8172" width="22.5703125" style="13" customWidth="1"/>
    <col min="8173" max="8173" width="14" style="13" customWidth="1"/>
    <col min="8174" max="8174" width="1.7109375" style="13" customWidth="1"/>
    <col min="8175" max="8419" width="11.42578125" style="13"/>
    <col min="8420" max="8420" width="4.42578125" style="13" customWidth="1"/>
    <col min="8421" max="8421" width="11.42578125" style="13"/>
    <col min="8422" max="8422" width="17.5703125" style="13" customWidth="1"/>
    <col min="8423" max="8423" width="11.5703125" style="13" customWidth="1"/>
    <col min="8424" max="8427" width="11.42578125" style="13"/>
    <col min="8428" max="8428" width="22.5703125" style="13" customWidth="1"/>
    <col min="8429" max="8429" width="14" style="13" customWidth="1"/>
    <col min="8430" max="8430" width="1.7109375" style="13" customWidth="1"/>
    <col min="8431" max="8675" width="11.42578125" style="13"/>
    <col min="8676" max="8676" width="4.42578125" style="13" customWidth="1"/>
    <col min="8677" max="8677" width="11.42578125" style="13"/>
    <col min="8678" max="8678" width="17.5703125" style="13" customWidth="1"/>
    <col min="8679" max="8679" width="11.5703125" style="13" customWidth="1"/>
    <col min="8680" max="8683" width="11.42578125" style="13"/>
    <col min="8684" max="8684" width="22.5703125" style="13" customWidth="1"/>
    <col min="8685" max="8685" width="14" style="13" customWidth="1"/>
    <col min="8686" max="8686" width="1.7109375" style="13" customWidth="1"/>
    <col min="8687" max="8931" width="11.42578125" style="13"/>
    <col min="8932" max="8932" width="4.42578125" style="13" customWidth="1"/>
    <col min="8933" max="8933" width="11.42578125" style="13"/>
    <col min="8934" max="8934" width="17.5703125" style="13" customWidth="1"/>
    <col min="8935" max="8935" width="11.5703125" style="13" customWidth="1"/>
    <col min="8936" max="8939" width="11.42578125" style="13"/>
    <col min="8940" max="8940" width="22.5703125" style="13" customWidth="1"/>
    <col min="8941" max="8941" width="14" style="13" customWidth="1"/>
    <col min="8942" max="8942" width="1.7109375" style="13" customWidth="1"/>
    <col min="8943" max="9187" width="11.42578125" style="13"/>
    <col min="9188" max="9188" width="4.42578125" style="13" customWidth="1"/>
    <col min="9189" max="9189" width="11.42578125" style="13"/>
    <col min="9190" max="9190" width="17.5703125" style="13" customWidth="1"/>
    <col min="9191" max="9191" width="11.5703125" style="13" customWidth="1"/>
    <col min="9192" max="9195" width="11.42578125" style="13"/>
    <col min="9196" max="9196" width="22.5703125" style="13" customWidth="1"/>
    <col min="9197" max="9197" width="14" style="13" customWidth="1"/>
    <col min="9198" max="9198" width="1.7109375" style="13" customWidth="1"/>
    <col min="9199" max="9443" width="11.42578125" style="13"/>
    <col min="9444" max="9444" width="4.42578125" style="13" customWidth="1"/>
    <col min="9445" max="9445" width="11.42578125" style="13"/>
    <col min="9446" max="9446" width="17.5703125" style="13" customWidth="1"/>
    <col min="9447" max="9447" width="11.5703125" style="13" customWidth="1"/>
    <col min="9448" max="9451" width="11.42578125" style="13"/>
    <col min="9452" max="9452" width="22.5703125" style="13" customWidth="1"/>
    <col min="9453" max="9453" width="14" style="13" customWidth="1"/>
    <col min="9454" max="9454" width="1.7109375" style="13" customWidth="1"/>
    <col min="9455" max="9699" width="11.42578125" style="13"/>
    <col min="9700" max="9700" width="4.42578125" style="13" customWidth="1"/>
    <col min="9701" max="9701" width="11.42578125" style="13"/>
    <col min="9702" max="9702" width="17.5703125" style="13" customWidth="1"/>
    <col min="9703" max="9703" width="11.5703125" style="13" customWidth="1"/>
    <col min="9704" max="9707" width="11.42578125" style="13"/>
    <col min="9708" max="9708" width="22.5703125" style="13" customWidth="1"/>
    <col min="9709" max="9709" width="14" style="13" customWidth="1"/>
    <col min="9710" max="9710" width="1.7109375" style="13" customWidth="1"/>
    <col min="9711" max="9955" width="11.42578125" style="13"/>
    <col min="9956" max="9956" width="4.42578125" style="13" customWidth="1"/>
    <col min="9957" max="9957" width="11.42578125" style="13"/>
    <col min="9958" max="9958" width="17.5703125" style="13" customWidth="1"/>
    <col min="9959" max="9959" width="11.5703125" style="13" customWidth="1"/>
    <col min="9960" max="9963" width="11.42578125" style="13"/>
    <col min="9964" max="9964" width="22.5703125" style="13" customWidth="1"/>
    <col min="9965" max="9965" width="14" style="13" customWidth="1"/>
    <col min="9966" max="9966" width="1.7109375" style="13" customWidth="1"/>
    <col min="9967" max="10211" width="11.42578125" style="13"/>
    <col min="10212" max="10212" width="4.42578125" style="13" customWidth="1"/>
    <col min="10213" max="10213" width="11.42578125" style="13"/>
    <col min="10214" max="10214" width="17.5703125" style="13" customWidth="1"/>
    <col min="10215" max="10215" width="11.5703125" style="13" customWidth="1"/>
    <col min="10216" max="10219" width="11.42578125" style="13"/>
    <col min="10220" max="10220" width="22.5703125" style="13" customWidth="1"/>
    <col min="10221" max="10221" width="14" style="13" customWidth="1"/>
    <col min="10222" max="10222" width="1.7109375" style="13" customWidth="1"/>
    <col min="10223" max="10467" width="11.42578125" style="13"/>
    <col min="10468" max="10468" width="4.42578125" style="13" customWidth="1"/>
    <col min="10469" max="10469" width="11.42578125" style="13"/>
    <col min="10470" max="10470" width="17.5703125" style="13" customWidth="1"/>
    <col min="10471" max="10471" width="11.5703125" style="13" customWidth="1"/>
    <col min="10472" max="10475" width="11.42578125" style="13"/>
    <col min="10476" max="10476" width="22.5703125" style="13" customWidth="1"/>
    <col min="10477" max="10477" width="14" style="13" customWidth="1"/>
    <col min="10478" max="10478" width="1.7109375" style="13" customWidth="1"/>
    <col min="10479" max="10723" width="11.42578125" style="13"/>
    <col min="10724" max="10724" width="4.42578125" style="13" customWidth="1"/>
    <col min="10725" max="10725" width="11.42578125" style="13"/>
    <col min="10726" max="10726" width="17.5703125" style="13" customWidth="1"/>
    <col min="10727" max="10727" width="11.5703125" style="13" customWidth="1"/>
    <col min="10728" max="10731" width="11.42578125" style="13"/>
    <col min="10732" max="10732" width="22.5703125" style="13" customWidth="1"/>
    <col min="10733" max="10733" width="14" style="13" customWidth="1"/>
    <col min="10734" max="10734" width="1.7109375" style="13" customWidth="1"/>
    <col min="10735" max="10979" width="11.42578125" style="13"/>
    <col min="10980" max="10980" width="4.42578125" style="13" customWidth="1"/>
    <col min="10981" max="10981" width="11.42578125" style="13"/>
    <col min="10982" max="10982" width="17.5703125" style="13" customWidth="1"/>
    <col min="10983" max="10983" width="11.5703125" style="13" customWidth="1"/>
    <col min="10984" max="10987" width="11.42578125" style="13"/>
    <col min="10988" max="10988" width="22.5703125" style="13" customWidth="1"/>
    <col min="10989" max="10989" width="14" style="13" customWidth="1"/>
    <col min="10990" max="10990" width="1.7109375" style="13" customWidth="1"/>
    <col min="10991" max="11235" width="11.42578125" style="13"/>
    <col min="11236" max="11236" width="4.42578125" style="13" customWidth="1"/>
    <col min="11237" max="11237" width="11.42578125" style="13"/>
    <col min="11238" max="11238" width="17.5703125" style="13" customWidth="1"/>
    <col min="11239" max="11239" width="11.5703125" style="13" customWidth="1"/>
    <col min="11240" max="11243" width="11.42578125" style="13"/>
    <col min="11244" max="11244" width="22.5703125" style="13" customWidth="1"/>
    <col min="11245" max="11245" width="14" style="13" customWidth="1"/>
    <col min="11246" max="11246" width="1.7109375" style="13" customWidth="1"/>
    <col min="11247" max="11491" width="11.42578125" style="13"/>
    <col min="11492" max="11492" width="4.42578125" style="13" customWidth="1"/>
    <col min="11493" max="11493" width="11.42578125" style="13"/>
    <col min="11494" max="11494" width="17.5703125" style="13" customWidth="1"/>
    <col min="11495" max="11495" width="11.5703125" style="13" customWidth="1"/>
    <col min="11496" max="11499" width="11.42578125" style="13"/>
    <col min="11500" max="11500" width="22.5703125" style="13" customWidth="1"/>
    <col min="11501" max="11501" width="14" style="13" customWidth="1"/>
    <col min="11502" max="11502" width="1.7109375" style="13" customWidth="1"/>
    <col min="11503" max="11747" width="11.42578125" style="13"/>
    <col min="11748" max="11748" width="4.42578125" style="13" customWidth="1"/>
    <col min="11749" max="11749" width="11.42578125" style="13"/>
    <col min="11750" max="11750" width="17.5703125" style="13" customWidth="1"/>
    <col min="11751" max="11751" width="11.5703125" style="13" customWidth="1"/>
    <col min="11752" max="11755" width="11.42578125" style="13"/>
    <col min="11756" max="11756" width="22.5703125" style="13" customWidth="1"/>
    <col min="11757" max="11757" width="14" style="13" customWidth="1"/>
    <col min="11758" max="11758" width="1.7109375" style="13" customWidth="1"/>
    <col min="11759" max="12003" width="11.42578125" style="13"/>
    <col min="12004" max="12004" width="4.42578125" style="13" customWidth="1"/>
    <col min="12005" max="12005" width="11.42578125" style="13"/>
    <col min="12006" max="12006" width="17.5703125" style="13" customWidth="1"/>
    <col min="12007" max="12007" width="11.5703125" style="13" customWidth="1"/>
    <col min="12008" max="12011" width="11.42578125" style="13"/>
    <col min="12012" max="12012" width="22.5703125" style="13" customWidth="1"/>
    <col min="12013" max="12013" width="14" style="13" customWidth="1"/>
    <col min="12014" max="12014" width="1.7109375" style="13" customWidth="1"/>
    <col min="12015" max="12259" width="11.42578125" style="13"/>
    <col min="12260" max="12260" width="4.42578125" style="13" customWidth="1"/>
    <col min="12261" max="12261" width="11.42578125" style="13"/>
    <col min="12262" max="12262" width="17.5703125" style="13" customWidth="1"/>
    <col min="12263" max="12263" width="11.5703125" style="13" customWidth="1"/>
    <col min="12264" max="12267" width="11.42578125" style="13"/>
    <col min="12268" max="12268" width="22.5703125" style="13" customWidth="1"/>
    <col min="12269" max="12269" width="14" style="13" customWidth="1"/>
    <col min="12270" max="12270" width="1.7109375" style="13" customWidth="1"/>
    <col min="12271" max="12515" width="11.42578125" style="13"/>
    <col min="12516" max="12516" width="4.42578125" style="13" customWidth="1"/>
    <col min="12517" max="12517" width="11.42578125" style="13"/>
    <col min="12518" max="12518" width="17.5703125" style="13" customWidth="1"/>
    <col min="12519" max="12519" width="11.5703125" style="13" customWidth="1"/>
    <col min="12520" max="12523" width="11.42578125" style="13"/>
    <col min="12524" max="12524" width="22.5703125" style="13" customWidth="1"/>
    <col min="12525" max="12525" width="14" style="13" customWidth="1"/>
    <col min="12526" max="12526" width="1.7109375" style="13" customWidth="1"/>
    <col min="12527" max="12771" width="11.42578125" style="13"/>
    <col min="12772" max="12772" width="4.42578125" style="13" customWidth="1"/>
    <col min="12773" max="12773" width="11.42578125" style="13"/>
    <col min="12774" max="12774" width="17.5703125" style="13" customWidth="1"/>
    <col min="12775" max="12775" width="11.5703125" style="13" customWidth="1"/>
    <col min="12776" max="12779" width="11.42578125" style="13"/>
    <col min="12780" max="12780" width="22.5703125" style="13" customWidth="1"/>
    <col min="12781" max="12781" width="14" style="13" customWidth="1"/>
    <col min="12782" max="12782" width="1.7109375" style="13" customWidth="1"/>
    <col min="12783" max="13027" width="11.42578125" style="13"/>
    <col min="13028" max="13028" width="4.42578125" style="13" customWidth="1"/>
    <col min="13029" max="13029" width="11.42578125" style="13"/>
    <col min="13030" max="13030" width="17.5703125" style="13" customWidth="1"/>
    <col min="13031" max="13031" width="11.5703125" style="13" customWidth="1"/>
    <col min="13032" max="13035" width="11.42578125" style="13"/>
    <col min="13036" max="13036" width="22.5703125" style="13" customWidth="1"/>
    <col min="13037" max="13037" width="14" style="13" customWidth="1"/>
    <col min="13038" max="13038" width="1.7109375" style="13" customWidth="1"/>
    <col min="13039" max="13283" width="11.42578125" style="13"/>
    <col min="13284" max="13284" width="4.42578125" style="13" customWidth="1"/>
    <col min="13285" max="13285" width="11.42578125" style="13"/>
    <col min="13286" max="13286" width="17.5703125" style="13" customWidth="1"/>
    <col min="13287" max="13287" width="11.5703125" style="13" customWidth="1"/>
    <col min="13288" max="13291" width="11.42578125" style="13"/>
    <col min="13292" max="13292" width="22.5703125" style="13" customWidth="1"/>
    <col min="13293" max="13293" width="14" style="13" customWidth="1"/>
    <col min="13294" max="13294" width="1.7109375" style="13" customWidth="1"/>
    <col min="13295" max="13539" width="11.42578125" style="13"/>
    <col min="13540" max="13540" width="4.42578125" style="13" customWidth="1"/>
    <col min="13541" max="13541" width="11.42578125" style="13"/>
    <col min="13542" max="13542" width="17.5703125" style="13" customWidth="1"/>
    <col min="13543" max="13543" width="11.5703125" style="13" customWidth="1"/>
    <col min="13544" max="13547" width="11.42578125" style="13"/>
    <col min="13548" max="13548" width="22.5703125" style="13" customWidth="1"/>
    <col min="13549" max="13549" width="14" style="13" customWidth="1"/>
    <col min="13550" max="13550" width="1.7109375" style="13" customWidth="1"/>
    <col min="13551" max="13795" width="11.42578125" style="13"/>
    <col min="13796" max="13796" width="4.42578125" style="13" customWidth="1"/>
    <col min="13797" max="13797" width="11.42578125" style="13"/>
    <col min="13798" max="13798" width="17.5703125" style="13" customWidth="1"/>
    <col min="13799" max="13799" width="11.5703125" style="13" customWidth="1"/>
    <col min="13800" max="13803" width="11.42578125" style="13"/>
    <col min="13804" max="13804" width="22.5703125" style="13" customWidth="1"/>
    <col min="13805" max="13805" width="14" style="13" customWidth="1"/>
    <col min="13806" max="13806" width="1.7109375" style="13" customWidth="1"/>
    <col min="13807" max="14051" width="11.42578125" style="13"/>
    <col min="14052" max="14052" width="4.42578125" style="13" customWidth="1"/>
    <col min="14053" max="14053" width="11.42578125" style="13"/>
    <col min="14054" max="14054" width="17.5703125" style="13" customWidth="1"/>
    <col min="14055" max="14055" width="11.5703125" style="13" customWidth="1"/>
    <col min="14056" max="14059" width="11.42578125" style="13"/>
    <col min="14060" max="14060" width="22.5703125" style="13" customWidth="1"/>
    <col min="14061" max="14061" width="14" style="13" customWidth="1"/>
    <col min="14062" max="14062" width="1.7109375" style="13" customWidth="1"/>
    <col min="14063" max="14307" width="11.42578125" style="13"/>
    <col min="14308" max="14308" width="4.42578125" style="13" customWidth="1"/>
    <col min="14309" max="14309" width="11.42578125" style="13"/>
    <col min="14310" max="14310" width="17.5703125" style="13" customWidth="1"/>
    <col min="14311" max="14311" width="11.5703125" style="13" customWidth="1"/>
    <col min="14312" max="14315" width="11.42578125" style="13"/>
    <col min="14316" max="14316" width="22.5703125" style="13" customWidth="1"/>
    <col min="14317" max="14317" width="14" style="13" customWidth="1"/>
    <col min="14318" max="14318" width="1.7109375" style="13" customWidth="1"/>
    <col min="14319" max="14563" width="11.42578125" style="13"/>
    <col min="14564" max="14564" width="4.42578125" style="13" customWidth="1"/>
    <col min="14565" max="14565" width="11.42578125" style="13"/>
    <col min="14566" max="14566" width="17.5703125" style="13" customWidth="1"/>
    <col min="14567" max="14567" width="11.5703125" style="13" customWidth="1"/>
    <col min="14568" max="14571" width="11.42578125" style="13"/>
    <col min="14572" max="14572" width="22.5703125" style="13" customWidth="1"/>
    <col min="14573" max="14573" width="14" style="13" customWidth="1"/>
    <col min="14574" max="14574" width="1.7109375" style="13" customWidth="1"/>
    <col min="14575" max="14819" width="11.42578125" style="13"/>
    <col min="14820" max="14820" width="4.42578125" style="13" customWidth="1"/>
    <col min="14821" max="14821" width="11.42578125" style="13"/>
    <col min="14822" max="14822" width="17.5703125" style="13" customWidth="1"/>
    <col min="14823" max="14823" width="11.5703125" style="13" customWidth="1"/>
    <col min="14824" max="14827" width="11.42578125" style="13"/>
    <col min="14828" max="14828" width="22.5703125" style="13" customWidth="1"/>
    <col min="14829" max="14829" width="14" style="13" customWidth="1"/>
    <col min="14830" max="14830" width="1.7109375" style="13" customWidth="1"/>
    <col min="14831" max="15075" width="11.42578125" style="13"/>
    <col min="15076" max="15076" width="4.42578125" style="13" customWidth="1"/>
    <col min="15077" max="15077" width="11.42578125" style="13"/>
    <col min="15078" max="15078" width="17.5703125" style="13" customWidth="1"/>
    <col min="15079" max="15079" width="11.5703125" style="13" customWidth="1"/>
    <col min="15080" max="15083" width="11.42578125" style="13"/>
    <col min="15084" max="15084" width="22.5703125" style="13" customWidth="1"/>
    <col min="15085" max="15085" width="14" style="13" customWidth="1"/>
    <col min="15086" max="15086" width="1.7109375" style="13" customWidth="1"/>
    <col min="15087" max="15331" width="11.42578125" style="13"/>
    <col min="15332" max="15332" width="4.42578125" style="13" customWidth="1"/>
    <col min="15333" max="15333" width="11.42578125" style="13"/>
    <col min="15334" max="15334" width="17.5703125" style="13" customWidth="1"/>
    <col min="15335" max="15335" width="11.5703125" style="13" customWidth="1"/>
    <col min="15336" max="15339" width="11.42578125" style="13"/>
    <col min="15340" max="15340" width="22.5703125" style="13" customWidth="1"/>
    <col min="15341" max="15341" width="14" style="13" customWidth="1"/>
    <col min="15342" max="15342" width="1.7109375" style="13" customWidth="1"/>
    <col min="15343" max="15587" width="11.42578125" style="13"/>
    <col min="15588" max="15588" width="4.42578125" style="13" customWidth="1"/>
    <col min="15589" max="15589" width="11.42578125" style="13"/>
    <col min="15590" max="15590" width="17.5703125" style="13" customWidth="1"/>
    <col min="15591" max="15591" width="11.5703125" style="13" customWidth="1"/>
    <col min="15592" max="15595" width="11.42578125" style="13"/>
    <col min="15596" max="15596" width="22.5703125" style="13" customWidth="1"/>
    <col min="15597" max="15597" width="14" style="13" customWidth="1"/>
    <col min="15598" max="15598" width="1.7109375" style="13" customWidth="1"/>
    <col min="15599" max="15843" width="11.42578125" style="13"/>
    <col min="15844" max="15844" width="4.42578125" style="13" customWidth="1"/>
    <col min="15845" max="15845" width="11.42578125" style="13"/>
    <col min="15846" max="15846" width="17.5703125" style="13" customWidth="1"/>
    <col min="15847" max="15847" width="11.5703125" style="13" customWidth="1"/>
    <col min="15848" max="15851" width="11.42578125" style="13"/>
    <col min="15852" max="15852" width="22.5703125" style="13" customWidth="1"/>
    <col min="15853" max="15853" width="14" style="13" customWidth="1"/>
    <col min="15854" max="15854" width="1.7109375" style="13" customWidth="1"/>
    <col min="15855" max="16099" width="11.42578125" style="13"/>
    <col min="16100" max="16100" width="4.42578125" style="13" customWidth="1"/>
    <col min="16101" max="16101" width="11.42578125" style="13"/>
    <col min="16102" max="16102" width="17.5703125" style="13" customWidth="1"/>
    <col min="16103" max="16103" width="11.5703125" style="13" customWidth="1"/>
    <col min="16104" max="16107" width="11.42578125" style="13"/>
    <col min="16108" max="16108" width="22.5703125" style="13" customWidth="1"/>
    <col min="16109" max="16109" width="14" style="13" customWidth="1"/>
    <col min="16110" max="16110" width="1.7109375" style="13" customWidth="1"/>
    <col min="16111" max="16384" width="11.42578125" style="13"/>
  </cols>
  <sheetData>
    <row r="1" spans="2:15" ht="18" customHeight="1" thickBot="1"/>
    <row r="2" spans="2:15" ht="19.5" customHeight="1">
      <c r="B2" s="14"/>
      <c r="C2" s="15"/>
      <c r="D2" s="16" t="s">
        <v>29</v>
      </c>
      <c r="E2" s="17"/>
      <c r="F2" s="17"/>
      <c r="G2" s="17"/>
      <c r="H2" s="17"/>
      <c r="I2" s="18"/>
      <c r="J2" s="19" t="s">
        <v>30</v>
      </c>
    </row>
    <row r="3" spans="2:15" ht="13.5" thickBot="1">
      <c r="B3" s="20"/>
      <c r="C3" s="21"/>
      <c r="D3" s="22"/>
      <c r="E3" s="23"/>
      <c r="F3" s="23"/>
      <c r="G3" s="23"/>
      <c r="H3" s="23"/>
      <c r="I3" s="24"/>
      <c r="J3" s="25"/>
    </row>
    <row r="4" spans="2:15">
      <c r="B4" s="20"/>
      <c r="C4" s="21"/>
      <c r="D4" s="16" t="s">
        <v>31</v>
      </c>
      <c r="E4" s="17"/>
      <c r="F4" s="17"/>
      <c r="G4" s="17"/>
      <c r="H4" s="17"/>
      <c r="I4" s="18"/>
      <c r="J4" s="19" t="s">
        <v>32</v>
      </c>
    </row>
    <row r="5" spans="2:15">
      <c r="B5" s="20"/>
      <c r="C5" s="21"/>
      <c r="D5" s="26"/>
      <c r="E5" s="27"/>
      <c r="F5" s="27"/>
      <c r="G5" s="27"/>
      <c r="H5" s="27"/>
      <c r="I5" s="28"/>
      <c r="J5" s="29"/>
    </row>
    <row r="6" spans="2:15" ht="13.5" thickBot="1">
      <c r="B6" s="30"/>
      <c r="C6" s="31"/>
      <c r="D6" s="22"/>
      <c r="E6" s="23"/>
      <c r="F6" s="23"/>
      <c r="G6" s="23"/>
      <c r="H6" s="23"/>
      <c r="I6" s="24"/>
      <c r="J6" s="25"/>
    </row>
    <row r="7" spans="2:15">
      <c r="B7" s="32"/>
      <c r="J7" s="33"/>
    </row>
    <row r="8" spans="2:15">
      <c r="B8" s="32"/>
      <c r="J8" s="33"/>
    </row>
    <row r="9" spans="2:15">
      <c r="B9" s="32"/>
      <c r="J9" s="33"/>
    </row>
    <row r="10" spans="2:15">
      <c r="B10" s="32"/>
      <c r="C10" s="13" t="s">
        <v>78</v>
      </c>
      <c r="E10" s="34"/>
      <c r="J10" s="33"/>
    </row>
    <row r="11" spans="2:15" ht="15">
      <c r="B11" s="32"/>
      <c r="G11" s="35"/>
      <c r="J11" s="33"/>
      <c r="M11"/>
      <c r="N11"/>
      <c r="O11"/>
    </row>
    <row r="12" spans="2:15" ht="15">
      <c r="B12" s="32"/>
      <c r="C12" s="13" t="s">
        <v>33</v>
      </c>
      <c r="J12" s="33"/>
      <c r="M12" s="84"/>
      <c r="N12" s="85"/>
      <c r="O12" s="86"/>
    </row>
    <row r="13" spans="2:15" ht="15">
      <c r="B13" s="32"/>
      <c r="C13" s="13" t="s">
        <v>34</v>
      </c>
      <c r="J13" s="33"/>
      <c r="M13" s="84"/>
      <c r="N13" s="85"/>
      <c r="O13" s="86"/>
    </row>
    <row r="14" spans="2:15" ht="15">
      <c r="B14" s="32"/>
      <c r="J14" s="33"/>
      <c r="M14" s="84"/>
      <c r="N14" s="85"/>
      <c r="O14" s="86"/>
    </row>
    <row r="15" spans="2:15">
      <c r="B15" s="32"/>
      <c r="C15" s="13" t="s">
        <v>79</v>
      </c>
      <c r="J15" s="33"/>
    </row>
    <row r="16" spans="2:15">
      <c r="B16" s="32"/>
      <c r="C16" s="36"/>
      <c r="J16" s="33"/>
    </row>
    <row r="17" spans="2:15">
      <c r="B17" s="32"/>
      <c r="C17" s="13" t="s">
        <v>80</v>
      </c>
      <c r="D17" s="34"/>
      <c r="H17" s="37" t="s">
        <v>35</v>
      </c>
      <c r="I17" s="37" t="s">
        <v>36</v>
      </c>
      <c r="J17" s="33"/>
    </row>
    <row r="18" spans="2:15">
      <c r="B18" s="32"/>
      <c r="C18" s="38" t="s">
        <v>37</v>
      </c>
      <c r="D18" s="38"/>
      <c r="E18" s="38"/>
      <c r="F18" s="38"/>
      <c r="H18" s="39">
        <v>3</v>
      </c>
      <c r="I18" s="40">
        <v>15057700</v>
      </c>
      <c r="J18" s="33"/>
    </row>
    <row r="19" spans="2:15">
      <c r="B19" s="32"/>
      <c r="C19" s="13" t="s">
        <v>38</v>
      </c>
      <c r="H19" s="41">
        <v>2</v>
      </c>
      <c r="I19" s="42">
        <v>15000000</v>
      </c>
      <c r="J19" s="33"/>
    </row>
    <row r="20" spans="2:15">
      <c r="B20" s="32"/>
      <c r="C20" s="13" t="s">
        <v>39</v>
      </c>
      <c r="H20" s="41"/>
      <c r="I20" s="42">
        <v>0</v>
      </c>
      <c r="J20" s="33"/>
    </row>
    <row r="21" spans="2:15" ht="15">
      <c r="B21" s="32"/>
      <c r="C21" s="13" t="s">
        <v>40</v>
      </c>
      <c r="H21" s="41"/>
      <c r="I21" s="42">
        <v>0</v>
      </c>
      <c r="J21" s="33"/>
      <c r="M21"/>
      <c r="N21"/>
      <c r="O21"/>
    </row>
    <row r="22" spans="2:15">
      <c r="B22" s="32"/>
      <c r="C22" s="13" t="s">
        <v>41</v>
      </c>
      <c r="H22" s="41"/>
      <c r="I22" s="42">
        <v>0</v>
      </c>
      <c r="J22" s="33"/>
    </row>
    <row r="23" spans="2:15">
      <c r="B23" s="32"/>
      <c r="C23" s="13" t="s">
        <v>42</v>
      </c>
      <c r="H23" s="41"/>
      <c r="I23" s="42">
        <v>0</v>
      </c>
      <c r="J23" s="33"/>
    </row>
    <row r="24" spans="2:15">
      <c r="B24" s="32"/>
      <c r="C24" s="13" t="s">
        <v>43</v>
      </c>
      <c r="H24" s="43">
        <v>1</v>
      </c>
      <c r="I24" s="44">
        <v>57700</v>
      </c>
      <c r="J24" s="33"/>
    </row>
    <row r="25" spans="2:15">
      <c r="B25" s="32"/>
      <c r="C25" s="38" t="s">
        <v>44</v>
      </c>
      <c r="D25" s="38"/>
      <c r="E25" s="38"/>
      <c r="F25" s="38"/>
      <c r="H25" s="45">
        <f>SUM(H19:H24)</f>
        <v>3</v>
      </c>
      <c r="I25" s="46">
        <v>0</v>
      </c>
      <c r="J25" s="33"/>
    </row>
    <row r="26" spans="2:15">
      <c r="B26" s="32"/>
      <c r="C26" s="13" t="s">
        <v>45</v>
      </c>
      <c r="H26" s="41"/>
      <c r="I26" s="42">
        <v>0</v>
      </c>
      <c r="J26" s="33"/>
    </row>
    <row r="27" spans="2:15">
      <c r="B27" s="32"/>
      <c r="C27" s="13" t="s">
        <v>46</v>
      </c>
      <c r="H27" s="41"/>
      <c r="I27" s="42">
        <v>0</v>
      </c>
      <c r="J27" s="33"/>
    </row>
    <row r="28" spans="2:15">
      <c r="B28" s="32"/>
      <c r="C28" s="13" t="s">
        <v>47</v>
      </c>
      <c r="H28" s="41"/>
      <c r="I28" s="42">
        <v>0</v>
      </c>
      <c r="J28" s="33"/>
    </row>
    <row r="29" spans="2:15" ht="12.75" customHeight="1" thickBot="1">
      <c r="B29" s="32"/>
      <c r="C29" s="13" t="s">
        <v>48</v>
      </c>
      <c r="H29" s="47"/>
      <c r="I29" s="48">
        <v>0</v>
      </c>
      <c r="J29" s="33"/>
    </row>
    <row r="30" spans="2:15">
      <c r="B30" s="32"/>
      <c r="C30" s="38" t="s">
        <v>49</v>
      </c>
      <c r="D30" s="38"/>
      <c r="E30" s="38"/>
      <c r="F30" s="38"/>
      <c r="H30" s="45">
        <f>SUM(H26:H29)</f>
        <v>0</v>
      </c>
      <c r="I30" s="46">
        <f>(I28+I29+I26)</f>
        <v>0</v>
      </c>
      <c r="J30" s="33"/>
    </row>
    <row r="31" spans="2:15" ht="13.5" thickBot="1">
      <c r="B31" s="32"/>
      <c r="C31" s="38" t="s">
        <v>50</v>
      </c>
      <c r="D31" s="38"/>
      <c r="H31" s="49">
        <f>(H25+H30)</f>
        <v>3</v>
      </c>
      <c r="I31" s="50">
        <f>I19+I24</f>
        <v>15057700</v>
      </c>
      <c r="J31" s="33"/>
    </row>
    <row r="32" spans="2:15" ht="13.5" thickTop="1">
      <c r="B32" s="32"/>
      <c r="C32" s="38"/>
      <c r="D32" s="38"/>
      <c r="H32" s="51"/>
      <c r="I32" s="42"/>
      <c r="J32" s="33"/>
    </row>
    <row r="33" spans="2:10">
      <c r="B33" s="32"/>
      <c r="C33" s="38"/>
      <c r="D33" s="38"/>
      <c r="H33" s="51"/>
      <c r="I33" s="42"/>
      <c r="J33" s="33"/>
    </row>
    <row r="34" spans="2:10">
      <c r="B34" s="32"/>
      <c r="G34" s="51"/>
      <c r="H34" s="51"/>
      <c r="I34" s="51"/>
      <c r="J34" s="33"/>
    </row>
    <row r="35" spans="2:10">
      <c r="B35" s="32"/>
      <c r="G35" s="51"/>
      <c r="H35" s="51"/>
      <c r="I35" s="51"/>
      <c r="J35" s="33"/>
    </row>
    <row r="36" spans="2:10">
      <c r="B36" s="32"/>
      <c r="G36" s="51"/>
      <c r="H36" s="51"/>
      <c r="I36" s="51"/>
      <c r="J36" s="33"/>
    </row>
    <row r="37" spans="2:10" ht="13.5" thickBot="1">
      <c r="B37" s="32"/>
      <c r="C37" s="52" t="s">
        <v>51</v>
      </c>
      <c r="D37" s="52"/>
      <c r="G37" s="52" t="s">
        <v>52</v>
      </c>
      <c r="H37" s="52"/>
      <c r="I37" s="51"/>
      <c r="J37" s="33"/>
    </row>
    <row r="38" spans="2:10">
      <c r="B38" s="32"/>
      <c r="C38" s="51" t="s">
        <v>53</v>
      </c>
      <c r="D38" s="51"/>
      <c r="G38" s="51" t="s">
        <v>54</v>
      </c>
      <c r="H38" s="51"/>
      <c r="I38" s="51"/>
      <c r="J38" s="33"/>
    </row>
    <row r="39" spans="2:10">
      <c r="B39" s="32"/>
      <c r="G39" s="51"/>
      <c r="H39" s="51"/>
      <c r="I39" s="51"/>
      <c r="J39" s="33"/>
    </row>
    <row r="40" spans="2:10">
      <c r="B40" s="32"/>
      <c r="G40" s="51"/>
      <c r="H40" s="51"/>
      <c r="I40" s="51"/>
      <c r="J40" s="33"/>
    </row>
    <row r="41" spans="2:10" ht="18.75" customHeight="1" thickBot="1">
      <c r="B41" s="53"/>
      <c r="C41" s="54"/>
      <c r="D41" s="54"/>
      <c r="E41" s="54"/>
      <c r="F41" s="54"/>
      <c r="G41" s="52"/>
      <c r="H41" s="52"/>
      <c r="I41" s="52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4" zoomScaleNormal="100" zoomScaleSheetLayoutView="100" workbookViewId="0">
      <selection activeCell="C6" sqref="C6:C9"/>
    </sheetView>
  </sheetViews>
  <sheetFormatPr baseColWidth="10" defaultRowHeight="12.75"/>
  <cols>
    <col min="1" max="1" width="4.42578125" style="13" customWidth="1"/>
    <col min="2" max="2" width="11.42578125" style="13"/>
    <col min="3" max="3" width="18.7109375" style="13" customWidth="1"/>
    <col min="4" max="4" width="18.28515625" style="13" customWidth="1"/>
    <col min="5" max="5" width="9.140625" style="13" customWidth="1"/>
    <col min="6" max="8" width="11.42578125" style="13"/>
    <col min="9" max="9" width="19.85546875" style="13" customWidth="1"/>
    <col min="10" max="10" width="15.85546875" style="13" customWidth="1"/>
    <col min="11" max="11" width="7.140625" style="13" customWidth="1"/>
    <col min="12" max="219" width="11.42578125" style="13"/>
    <col min="220" max="220" width="4.42578125" style="13" customWidth="1"/>
    <col min="221" max="221" width="11.42578125" style="13"/>
    <col min="222" max="222" width="17.5703125" style="13" customWidth="1"/>
    <col min="223" max="223" width="11.5703125" style="13" customWidth="1"/>
    <col min="224" max="227" width="11.42578125" style="13"/>
    <col min="228" max="228" width="22.5703125" style="13" customWidth="1"/>
    <col min="229" max="229" width="14" style="13" customWidth="1"/>
    <col min="230" max="230" width="1.7109375" style="13" customWidth="1"/>
    <col min="231" max="475" width="11.42578125" style="13"/>
    <col min="476" max="476" width="4.42578125" style="13" customWidth="1"/>
    <col min="477" max="477" width="11.42578125" style="13"/>
    <col min="478" max="478" width="17.5703125" style="13" customWidth="1"/>
    <col min="479" max="479" width="11.5703125" style="13" customWidth="1"/>
    <col min="480" max="483" width="11.42578125" style="13"/>
    <col min="484" max="484" width="22.5703125" style="13" customWidth="1"/>
    <col min="485" max="485" width="14" style="13" customWidth="1"/>
    <col min="486" max="486" width="1.7109375" style="13" customWidth="1"/>
    <col min="487" max="731" width="11.42578125" style="13"/>
    <col min="732" max="732" width="4.42578125" style="13" customWidth="1"/>
    <col min="733" max="733" width="11.42578125" style="13"/>
    <col min="734" max="734" width="17.5703125" style="13" customWidth="1"/>
    <col min="735" max="735" width="11.5703125" style="13" customWidth="1"/>
    <col min="736" max="739" width="11.42578125" style="13"/>
    <col min="740" max="740" width="22.5703125" style="13" customWidth="1"/>
    <col min="741" max="741" width="14" style="13" customWidth="1"/>
    <col min="742" max="742" width="1.7109375" style="13" customWidth="1"/>
    <col min="743" max="987" width="11.42578125" style="13"/>
    <col min="988" max="988" width="4.42578125" style="13" customWidth="1"/>
    <col min="989" max="989" width="11.42578125" style="13"/>
    <col min="990" max="990" width="17.5703125" style="13" customWidth="1"/>
    <col min="991" max="991" width="11.5703125" style="13" customWidth="1"/>
    <col min="992" max="995" width="11.42578125" style="13"/>
    <col min="996" max="996" width="22.5703125" style="13" customWidth="1"/>
    <col min="997" max="997" width="14" style="13" customWidth="1"/>
    <col min="998" max="998" width="1.7109375" style="13" customWidth="1"/>
    <col min="999" max="1243" width="11.42578125" style="13"/>
    <col min="1244" max="1244" width="4.42578125" style="13" customWidth="1"/>
    <col min="1245" max="1245" width="11.42578125" style="13"/>
    <col min="1246" max="1246" width="17.5703125" style="13" customWidth="1"/>
    <col min="1247" max="1247" width="11.5703125" style="13" customWidth="1"/>
    <col min="1248" max="1251" width="11.42578125" style="13"/>
    <col min="1252" max="1252" width="22.5703125" style="13" customWidth="1"/>
    <col min="1253" max="1253" width="14" style="13" customWidth="1"/>
    <col min="1254" max="1254" width="1.7109375" style="13" customWidth="1"/>
    <col min="1255" max="1499" width="11.42578125" style="13"/>
    <col min="1500" max="1500" width="4.42578125" style="13" customWidth="1"/>
    <col min="1501" max="1501" width="11.42578125" style="13"/>
    <col min="1502" max="1502" width="17.5703125" style="13" customWidth="1"/>
    <col min="1503" max="1503" width="11.5703125" style="13" customWidth="1"/>
    <col min="1504" max="1507" width="11.42578125" style="13"/>
    <col min="1508" max="1508" width="22.5703125" style="13" customWidth="1"/>
    <col min="1509" max="1509" width="14" style="13" customWidth="1"/>
    <col min="1510" max="1510" width="1.7109375" style="13" customWidth="1"/>
    <col min="1511" max="1755" width="11.42578125" style="13"/>
    <col min="1756" max="1756" width="4.42578125" style="13" customWidth="1"/>
    <col min="1757" max="1757" width="11.42578125" style="13"/>
    <col min="1758" max="1758" width="17.5703125" style="13" customWidth="1"/>
    <col min="1759" max="1759" width="11.5703125" style="13" customWidth="1"/>
    <col min="1760" max="1763" width="11.42578125" style="13"/>
    <col min="1764" max="1764" width="22.5703125" style="13" customWidth="1"/>
    <col min="1765" max="1765" width="14" style="13" customWidth="1"/>
    <col min="1766" max="1766" width="1.7109375" style="13" customWidth="1"/>
    <col min="1767" max="2011" width="11.42578125" style="13"/>
    <col min="2012" max="2012" width="4.42578125" style="13" customWidth="1"/>
    <col min="2013" max="2013" width="11.42578125" style="13"/>
    <col min="2014" max="2014" width="17.5703125" style="13" customWidth="1"/>
    <col min="2015" max="2015" width="11.5703125" style="13" customWidth="1"/>
    <col min="2016" max="2019" width="11.42578125" style="13"/>
    <col min="2020" max="2020" width="22.5703125" style="13" customWidth="1"/>
    <col min="2021" max="2021" width="14" style="13" customWidth="1"/>
    <col min="2022" max="2022" width="1.7109375" style="13" customWidth="1"/>
    <col min="2023" max="2267" width="11.42578125" style="13"/>
    <col min="2268" max="2268" width="4.42578125" style="13" customWidth="1"/>
    <col min="2269" max="2269" width="11.42578125" style="13"/>
    <col min="2270" max="2270" width="17.5703125" style="13" customWidth="1"/>
    <col min="2271" max="2271" width="11.5703125" style="13" customWidth="1"/>
    <col min="2272" max="2275" width="11.42578125" style="13"/>
    <col min="2276" max="2276" width="22.5703125" style="13" customWidth="1"/>
    <col min="2277" max="2277" width="14" style="13" customWidth="1"/>
    <col min="2278" max="2278" width="1.7109375" style="13" customWidth="1"/>
    <col min="2279" max="2523" width="11.42578125" style="13"/>
    <col min="2524" max="2524" width="4.42578125" style="13" customWidth="1"/>
    <col min="2525" max="2525" width="11.42578125" style="13"/>
    <col min="2526" max="2526" width="17.5703125" style="13" customWidth="1"/>
    <col min="2527" max="2527" width="11.5703125" style="13" customWidth="1"/>
    <col min="2528" max="2531" width="11.42578125" style="13"/>
    <col min="2532" max="2532" width="22.5703125" style="13" customWidth="1"/>
    <col min="2533" max="2533" width="14" style="13" customWidth="1"/>
    <col min="2534" max="2534" width="1.7109375" style="13" customWidth="1"/>
    <col min="2535" max="2779" width="11.42578125" style="13"/>
    <col min="2780" max="2780" width="4.42578125" style="13" customWidth="1"/>
    <col min="2781" max="2781" width="11.42578125" style="13"/>
    <col min="2782" max="2782" width="17.5703125" style="13" customWidth="1"/>
    <col min="2783" max="2783" width="11.5703125" style="13" customWidth="1"/>
    <col min="2784" max="2787" width="11.42578125" style="13"/>
    <col min="2788" max="2788" width="22.5703125" style="13" customWidth="1"/>
    <col min="2789" max="2789" width="14" style="13" customWidth="1"/>
    <col min="2790" max="2790" width="1.7109375" style="13" customWidth="1"/>
    <col min="2791" max="3035" width="11.42578125" style="13"/>
    <col min="3036" max="3036" width="4.42578125" style="13" customWidth="1"/>
    <col min="3037" max="3037" width="11.42578125" style="13"/>
    <col min="3038" max="3038" width="17.5703125" style="13" customWidth="1"/>
    <col min="3039" max="3039" width="11.5703125" style="13" customWidth="1"/>
    <col min="3040" max="3043" width="11.42578125" style="13"/>
    <col min="3044" max="3044" width="22.5703125" style="13" customWidth="1"/>
    <col min="3045" max="3045" width="14" style="13" customWidth="1"/>
    <col min="3046" max="3046" width="1.7109375" style="13" customWidth="1"/>
    <col min="3047" max="3291" width="11.42578125" style="13"/>
    <col min="3292" max="3292" width="4.42578125" style="13" customWidth="1"/>
    <col min="3293" max="3293" width="11.42578125" style="13"/>
    <col min="3294" max="3294" width="17.5703125" style="13" customWidth="1"/>
    <col min="3295" max="3295" width="11.5703125" style="13" customWidth="1"/>
    <col min="3296" max="3299" width="11.42578125" style="13"/>
    <col min="3300" max="3300" width="22.5703125" style="13" customWidth="1"/>
    <col min="3301" max="3301" width="14" style="13" customWidth="1"/>
    <col min="3302" max="3302" width="1.7109375" style="13" customWidth="1"/>
    <col min="3303" max="3547" width="11.42578125" style="13"/>
    <col min="3548" max="3548" width="4.42578125" style="13" customWidth="1"/>
    <col min="3549" max="3549" width="11.42578125" style="13"/>
    <col min="3550" max="3550" width="17.5703125" style="13" customWidth="1"/>
    <col min="3551" max="3551" width="11.5703125" style="13" customWidth="1"/>
    <col min="3552" max="3555" width="11.42578125" style="13"/>
    <col min="3556" max="3556" width="22.5703125" style="13" customWidth="1"/>
    <col min="3557" max="3557" width="14" style="13" customWidth="1"/>
    <col min="3558" max="3558" width="1.7109375" style="13" customWidth="1"/>
    <col min="3559" max="3803" width="11.42578125" style="13"/>
    <col min="3804" max="3804" width="4.42578125" style="13" customWidth="1"/>
    <col min="3805" max="3805" width="11.42578125" style="13"/>
    <col min="3806" max="3806" width="17.5703125" style="13" customWidth="1"/>
    <col min="3807" max="3807" width="11.5703125" style="13" customWidth="1"/>
    <col min="3808" max="3811" width="11.42578125" style="13"/>
    <col min="3812" max="3812" width="22.5703125" style="13" customWidth="1"/>
    <col min="3813" max="3813" width="14" style="13" customWidth="1"/>
    <col min="3814" max="3814" width="1.7109375" style="13" customWidth="1"/>
    <col min="3815" max="4059" width="11.42578125" style="13"/>
    <col min="4060" max="4060" width="4.42578125" style="13" customWidth="1"/>
    <col min="4061" max="4061" width="11.42578125" style="13"/>
    <col min="4062" max="4062" width="17.5703125" style="13" customWidth="1"/>
    <col min="4063" max="4063" width="11.5703125" style="13" customWidth="1"/>
    <col min="4064" max="4067" width="11.42578125" style="13"/>
    <col min="4068" max="4068" width="22.5703125" style="13" customWidth="1"/>
    <col min="4069" max="4069" width="14" style="13" customWidth="1"/>
    <col min="4070" max="4070" width="1.7109375" style="13" customWidth="1"/>
    <col min="4071" max="4315" width="11.42578125" style="13"/>
    <col min="4316" max="4316" width="4.42578125" style="13" customWidth="1"/>
    <col min="4317" max="4317" width="11.42578125" style="13"/>
    <col min="4318" max="4318" width="17.5703125" style="13" customWidth="1"/>
    <col min="4319" max="4319" width="11.5703125" style="13" customWidth="1"/>
    <col min="4320" max="4323" width="11.42578125" style="13"/>
    <col min="4324" max="4324" width="22.5703125" style="13" customWidth="1"/>
    <col min="4325" max="4325" width="14" style="13" customWidth="1"/>
    <col min="4326" max="4326" width="1.7109375" style="13" customWidth="1"/>
    <col min="4327" max="4571" width="11.42578125" style="13"/>
    <col min="4572" max="4572" width="4.42578125" style="13" customWidth="1"/>
    <col min="4573" max="4573" width="11.42578125" style="13"/>
    <col min="4574" max="4574" width="17.5703125" style="13" customWidth="1"/>
    <col min="4575" max="4575" width="11.5703125" style="13" customWidth="1"/>
    <col min="4576" max="4579" width="11.42578125" style="13"/>
    <col min="4580" max="4580" width="22.5703125" style="13" customWidth="1"/>
    <col min="4581" max="4581" width="14" style="13" customWidth="1"/>
    <col min="4582" max="4582" width="1.7109375" style="13" customWidth="1"/>
    <col min="4583" max="4827" width="11.42578125" style="13"/>
    <col min="4828" max="4828" width="4.42578125" style="13" customWidth="1"/>
    <col min="4829" max="4829" width="11.42578125" style="13"/>
    <col min="4830" max="4830" width="17.5703125" style="13" customWidth="1"/>
    <col min="4831" max="4831" width="11.5703125" style="13" customWidth="1"/>
    <col min="4832" max="4835" width="11.42578125" style="13"/>
    <col min="4836" max="4836" width="22.5703125" style="13" customWidth="1"/>
    <col min="4837" max="4837" width="14" style="13" customWidth="1"/>
    <col min="4838" max="4838" width="1.7109375" style="13" customWidth="1"/>
    <col min="4839" max="5083" width="11.42578125" style="13"/>
    <col min="5084" max="5084" width="4.42578125" style="13" customWidth="1"/>
    <col min="5085" max="5085" width="11.42578125" style="13"/>
    <col min="5086" max="5086" width="17.5703125" style="13" customWidth="1"/>
    <col min="5087" max="5087" width="11.5703125" style="13" customWidth="1"/>
    <col min="5088" max="5091" width="11.42578125" style="13"/>
    <col min="5092" max="5092" width="22.5703125" style="13" customWidth="1"/>
    <col min="5093" max="5093" width="14" style="13" customWidth="1"/>
    <col min="5094" max="5094" width="1.7109375" style="13" customWidth="1"/>
    <col min="5095" max="5339" width="11.42578125" style="13"/>
    <col min="5340" max="5340" width="4.42578125" style="13" customWidth="1"/>
    <col min="5341" max="5341" width="11.42578125" style="13"/>
    <col min="5342" max="5342" width="17.5703125" style="13" customWidth="1"/>
    <col min="5343" max="5343" width="11.5703125" style="13" customWidth="1"/>
    <col min="5344" max="5347" width="11.42578125" style="13"/>
    <col min="5348" max="5348" width="22.5703125" style="13" customWidth="1"/>
    <col min="5349" max="5349" width="14" style="13" customWidth="1"/>
    <col min="5350" max="5350" width="1.7109375" style="13" customWidth="1"/>
    <col min="5351" max="5595" width="11.42578125" style="13"/>
    <col min="5596" max="5596" width="4.42578125" style="13" customWidth="1"/>
    <col min="5597" max="5597" width="11.42578125" style="13"/>
    <col min="5598" max="5598" width="17.5703125" style="13" customWidth="1"/>
    <col min="5599" max="5599" width="11.5703125" style="13" customWidth="1"/>
    <col min="5600" max="5603" width="11.42578125" style="13"/>
    <col min="5604" max="5604" width="22.5703125" style="13" customWidth="1"/>
    <col min="5605" max="5605" width="14" style="13" customWidth="1"/>
    <col min="5606" max="5606" width="1.7109375" style="13" customWidth="1"/>
    <col min="5607" max="5851" width="11.42578125" style="13"/>
    <col min="5852" max="5852" width="4.42578125" style="13" customWidth="1"/>
    <col min="5853" max="5853" width="11.42578125" style="13"/>
    <col min="5854" max="5854" width="17.5703125" style="13" customWidth="1"/>
    <col min="5855" max="5855" width="11.5703125" style="13" customWidth="1"/>
    <col min="5856" max="5859" width="11.42578125" style="13"/>
    <col min="5860" max="5860" width="22.5703125" style="13" customWidth="1"/>
    <col min="5861" max="5861" width="14" style="13" customWidth="1"/>
    <col min="5862" max="5862" width="1.7109375" style="13" customWidth="1"/>
    <col min="5863" max="6107" width="11.42578125" style="13"/>
    <col min="6108" max="6108" width="4.42578125" style="13" customWidth="1"/>
    <col min="6109" max="6109" width="11.42578125" style="13"/>
    <col min="6110" max="6110" width="17.5703125" style="13" customWidth="1"/>
    <col min="6111" max="6111" width="11.5703125" style="13" customWidth="1"/>
    <col min="6112" max="6115" width="11.42578125" style="13"/>
    <col min="6116" max="6116" width="22.5703125" style="13" customWidth="1"/>
    <col min="6117" max="6117" width="14" style="13" customWidth="1"/>
    <col min="6118" max="6118" width="1.7109375" style="13" customWidth="1"/>
    <col min="6119" max="6363" width="11.42578125" style="13"/>
    <col min="6364" max="6364" width="4.42578125" style="13" customWidth="1"/>
    <col min="6365" max="6365" width="11.42578125" style="13"/>
    <col min="6366" max="6366" width="17.5703125" style="13" customWidth="1"/>
    <col min="6367" max="6367" width="11.5703125" style="13" customWidth="1"/>
    <col min="6368" max="6371" width="11.42578125" style="13"/>
    <col min="6372" max="6372" width="22.5703125" style="13" customWidth="1"/>
    <col min="6373" max="6373" width="14" style="13" customWidth="1"/>
    <col min="6374" max="6374" width="1.7109375" style="13" customWidth="1"/>
    <col min="6375" max="6619" width="11.42578125" style="13"/>
    <col min="6620" max="6620" width="4.42578125" style="13" customWidth="1"/>
    <col min="6621" max="6621" width="11.42578125" style="13"/>
    <col min="6622" max="6622" width="17.5703125" style="13" customWidth="1"/>
    <col min="6623" max="6623" width="11.5703125" style="13" customWidth="1"/>
    <col min="6624" max="6627" width="11.42578125" style="13"/>
    <col min="6628" max="6628" width="22.5703125" style="13" customWidth="1"/>
    <col min="6629" max="6629" width="14" style="13" customWidth="1"/>
    <col min="6630" max="6630" width="1.7109375" style="13" customWidth="1"/>
    <col min="6631" max="6875" width="11.42578125" style="13"/>
    <col min="6876" max="6876" width="4.42578125" style="13" customWidth="1"/>
    <col min="6877" max="6877" width="11.42578125" style="13"/>
    <col min="6878" max="6878" width="17.5703125" style="13" customWidth="1"/>
    <col min="6879" max="6879" width="11.5703125" style="13" customWidth="1"/>
    <col min="6880" max="6883" width="11.42578125" style="13"/>
    <col min="6884" max="6884" width="22.5703125" style="13" customWidth="1"/>
    <col min="6885" max="6885" width="14" style="13" customWidth="1"/>
    <col min="6886" max="6886" width="1.7109375" style="13" customWidth="1"/>
    <col min="6887" max="7131" width="11.42578125" style="13"/>
    <col min="7132" max="7132" width="4.42578125" style="13" customWidth="1"/>
    <col min="7133" max="7133" width="11.42578125" style="13"/>
    <col min="7134" max="7134" width="17.5703125" style="13" customWidth="1"/>
    <col min="7135" max="7135" width="11.5703125" style="13" customWidth="1"/>
    <col min="7136" max="7139" width="11.42578125" style="13"/>
    <col min="7140" max="7140" width="22.5703125" style="13" customWidth="1"/>
    <col min="7141" max="7141" width="14" style="13" customWidth="1"/>
    <col min="7142" max="7142" width="1.7109375" style="13" customWidth="1"/>
    <col min="7143" max="7387" width="11.42578125" style="13"/>
    <col min="7388" max="7388" width="4.42578125" style="13" customWidth="1"/>
    <col min="7389" max="7389" width="11.42578125" style="13"/>
    <col min="7390" max="7390" width="17.5703125" style="13" customWidth="1"/>
    <col min="7391" max="7391" width="11.5703125" style="13" customWidth="1"/>
    <col min="7392" max="7395" width="11.42578125" style="13"/>
    <col min="7396" max="7396" width="22.5703125" style="13" customWidth="1"/>
    <col min="7397" max="7397" width="14" style="13" customWidth="1"/>
    <col min="7398" max="7398" width="1.7109375" style="13" customWidth="1"/>
    <col min="7399" max="7643" width="11.42578125" style="13"/>
    <col min="7644" max="7644" width="4.42578125" style="13" customWidth="1"/>
    <col min="7645" max="7645" width="11.42578125" style="13"/>
    <col min="7646" max="7646" width="17.5703125" style="13" customWidth="1"/>
    <col min="7647" max="7647" width="11.5703125" style="13" customWidth="1"/>
    <col min="7648" max="7651" width="11.42578125" style="13"/>
    <col min="7652" max="7652" width="22.5703125" style="13" customWidth="1"/>
    <col min="7653" max="7653" width="14" style="13" customWidth="1"/>
    <col min="7654" max="7654" width="1.7109375" style="13" customWidth="1"/>
    <col min="7655" max="7899" width="11.42578125" style="13"/>
    <col min="7900" max="7900" width="4.42578125" style="13" customWidth="1"/>
    <col min="7901" max="7901" width="11.42578125" style="13"/>
    <col min="7902" max="7902" width="17.5703125" style="13" customWidth="1"/>
    <col min="7903" max="7903" width="11.5703125" style="13" customWidth="1"/>
    <col min="7904" max="7907" width="11.42578125" style="13"/>
    <col min="7908" max="7908" width="22.5703125" style="13" customWidth="1"/>
    <col min="7909" max="7909" width="14" style="13" customWidth="1"/>
    <col min="7910" max="7910" width="1.7109375" style="13" customWidth="1"/>
    <col min="7911" max="8155" width="11.42578125" style="13"/>
    <col min="8156" max="8156" width="4.42578125" style="13" customWidth="1"/>
    <col min="8157" max="8157" width="11.42578125" style="13"/>
    <col min="8158" max="8158" width="17.5703125" style="13" customWidth="1"/>
    <col min="8159" max="8159" width="11.5703125" style="13" customWidth="1"/>
    <col min="8160" max="8163" width="11.42578125" style="13"/>
    <col min="8164" max="8164" width="22.5703125" style="13" customWidth="1"/>
    <col min="8165" max="8165" width="14" style="13" customWidth="1"/>
    <col min="8166" max="8166" width="1.7109375" style="13" customWidth="1"/>
    <col min="8167" max="8411" width="11.42578125" style="13"/>
    <col min="8412" max="8412" width="4.42578125" style="13" customWidth="1"/>
    <col min="8413" max="8413" width="11.42578125" style="13"/>
    <col min="8414" max="8414" width="17.5703125" style="13" customWidth="1"/>
    <col min="8415" max="8415" width="11.5703125" style="13" customWidth="1"/>
    <col min="8416" max="8419" width="11.42578125" style="13"/>
    <col min="8420" max="8420" width="22.5703125" style="13" customWidth="1"/>
    <col min="8421" max="8421" width="14" style="13" customWidth="1"/>
    <col min="8422" max="8422" width="1.7109375" style="13" customWidth="1"/>
    <col min="8423" max="8667" width="11.42578125" style="13"/>
    <col min="8668" max="8668" width="4.42578125" style="13" customWidth="1"/>
    <col min="8669" max="8669" width="11.42578125" style="13"/>
    <col min="8670" max="8670" width="17.5703125" style="13" customWidth="1"/>
    <col min="8671" max="8671" width="11.5703125" style="13" customWidth="1"/>
    <col min="8672" max="8675" width="11.42578125" style="13"/>
    <col min="8676" max="8676" width="22.5703125" style="13" customWidth="1"/>
    <col min="8677" max="8677" width="14" style="13" customWidth="1"/>
    <col min="8678" max="8678" width="1.7109375" style="13" customWidth="1"/>
    <col min="8679" max="8923" width="11.42578125" style="13"/>
    <col min="8924" max="8924" width="4.42578125" style="13" customWidth="1"/>
    <col min="8925" max="8925" width="11.42578125" style="13"/>
    <col min="8926" max="8926" width="17.5703125" style="13" customWidth="1"/>
    <col min="8927" max="8927" width="11.5703125" style="13" customWidth="1"/>
    <col min="8928" max="8931" width="11.42578125" style="13"/>
    <col min="8932" max="8932" width="22.5703125" style="13" customWidth="1"/>
    <col min="8933" max="8933" width="14" style="13" customWidth="1"/>
    <col min="8934" max="8934" width="1.7109375" style="13" customWidth="1"/>
    <col min="8935" max="9179" width="11.42578125" style="13"/>
    <col min="9180" max="9180" width="4.42578125" style="13" customWidth="1"/>
    <col min="9181" max="9181" width="11.42578125" style="13"/>
    <col min="9182" max="9182" width="17.5703125" style="13" customWidth="1"/>
    <col min="9183" max="9183" width="11.5703125" style="13" customWidth="1"/>
    <col min="9184" max="9187" width="11.42578125" style="13"/>
    <col min="9188" max="9188" width="22.5703125" style="13" customWidth="1"/>
    <col min="9189" max="9189" width="14" style="13" customWidth="1"/>
    <col min="9190" max="9190" width="1.7109375" style="13" customWidth="1"/>
    <col min="9191" max="9435" width="11.42578125" style="13"/>
    <col min="9436" max="9436" width="4.42578125" style="13" customWidth="1"/>
    <col min="9437" max="9437" width="11.42578125" style="13"/>
    <col min="9438" max="9438" width="17.5703125" style="13" customWidth="1"/>
    <col min="9439" max="9439" width="11.5703125" style="13" customWidth="1"/>
    <col min="9440" max="9443" width="11.42578125" style="13"/>
    <col min="9444" max="9444" width="22.5703125" style="13" customWidth="1"/>
    <col min="9445" max="9445" width="14" style="13" customWidth="1"/>
    <col min="9446" max="9446" width="1.7109375" style="13" customWidth="1"/>
    <col min="9447" max="9691" width="11.42578125" style="13"/>
    <col min="9692" max="9692" width="4.42578125" style="13" customWidth="1"/>
    <col min="9693" max="9693" width="11.42578125" style="13"/>
    <col min="9694" max="9694" width="17.5703125" style="13" customWidth="1"/>
    <col min="9695" max="9695" width="11.5703125" style="13" customWidth="1"/>
    <col min="9696" max="9699" width="11.42578125" style="13"/>
    <col min="9700" max="9700" width="22.5703125" style="13" customWidth="1"/>
    <col min="9701" max="9701" width="14" style="13" customWidth="1"/>
    <col min="9702" max="9702" width="1.7109375" style="13" customWidth="1"/>
    <col min="9703" max="9947" width="11.42578125" style="13"/>
    <col min="9948" max="9948" width="4.42578125" style="13" customWidth="1"/>
    <col min="9949" max="9949" width="11.42578125" style="13"/>
    <col min="9950" max="9950" width="17.5703125" style="13" customWidth="1"/>
    <col min="9951" max="9951" width="11.5703125" style="13" customWidth="1"/>
    <col min="9952" max="9955" width="11.42578125" style="13"/>
    <col min="9956" max="9956" width="22.5703125" style="13" customWidth="1"/>
    <col min="9957" max="9957" width="14" style="13" customWidth="1"/>
    <col min="9958" max="9958" width="1.7109375" style="13" customWidth="1"/>
    <col min="9959" max="10203" width="11.42578125" style="13"/>
    <col min="10204" max="10204" width="4.42578125" style="13" customWidth="1"/>
    <col min="10205" max="10205" width="11.42578125" style="13"/>
    <col min="10206" max="10206" width="17.5703125" style="13" customWidth="1"/>
    <col min="10207" max="10207" width="11.5703125" style="13" customWidth="1"/>
    <col min="10208" max="10211" width="11.42578125" style="13"/>
    <col min="10212" max="10212" width="22.5703125" style="13" customWidth="1"/>
    <col min="10213" max="10213" width="14" style="13" customWidth="1"/>
    <col min="10214" max="10214" width="1.7109375" style="13" customWidth="1"/>
    <col min="10215" max="10459" width="11.42578125" style="13"/>
    <col min="10460" max="10460" width="4.42578125" style="13" customWidth="1"/>
    <col min="10461" max="10461" width="11.42578125" style="13"/>
    <col min="10462" max="10462" width="17.5703125" style="13" customWidth="1"/>
    <col min="10463" max="10463" width="11.5703125" style="13" customWidth="1"/>
    <col min="10464" max="10467" width="11.42578125" style="13"/>
    <col min="10468" max="10468" width="22.5703125" style="13" customWidth="1"/>
    <col min="10469" max="10469" width="14" style="13" customWidth="1"/>
    <col min="10470" max="10470" width="1.7109375" style="13" customWidth="1"/>
    <col min="10471" max="10715" width="11.42578125" style="13"/>
    <col min="10716" max="10716" width="4.42578125" style="13" customWidth="1"/>
    <col min="10717" max="10717" width="11.42578125" style="13"/>
    <col min="10718" max="10718" width="17.5703125" style="13" customWidth="1"/>
    <col min="10719" max="10719" width="11.5703125" style="13" customWidth="1"/>
    <col min="10720" max="10723" width="11.42578125" style="13"/>
    <col min="10724" max="10724" width="22.5703125" style="13" customWidth="1"/>
    <col min="10725" max="10725" width="14" style="13" customWidth="1"/>
    <col min="10726" max="10726" width="1.7109375" style="13" customWidth="1"/>
    <col min="10727" max="10971" width="11.42578125" style="13"/>
    <col min="10972" max="10972" width="4.42578125" style="13" customWidth="1"/>
    <col min="10973" max="10973" width="11.42578125" style="13"/>
    <col min="10974" max="10974" width="17.5703125" style="13" customWidth="1"/>
    <col min="10975" max="10975" width="11.5703125" style="13" customWidth="1"/>
    <col min="10976" max="10979" width="11.42578125" style="13"/>
    <col min="10980" max="10980" width="22.5703125" style="13" customWidth="1"/>
    <col min="10981" max="10981" width="14" style="13" customWidth="1"/>
    <col min="10982" max="10982" width="1.7109375" style="13" customWidth="1"/>
    <col min="10983" max="11227" width="11.42578125" style="13"/>
    <col min="11228" max="11228" width="4.42578125" style="13" customWidth="1"/>
    <col min="11229" max="11229" width="11.42578125" style="13"/>
    <col min="11230" max="11230" width="17.5703125" style="13" customWidth="1"/>
    <col min="11231" max="11231" width="11.5703125" style="13" customWidth="1"/>
    <col min="11232" max="11235" width="11.42578125" style="13"/>
    <col min="11236" max="11236" width="22.5703125" style="13" customWidth="1"/>
    <col min="11237" max="11237" width="14" style="13" customWidth="1"/>
    <col min="11238" max="11238" width="1.7109375" style="13" customWidth="1"/>
    <col min="11239" max="11483" width="11.42578125" style="13"/>
    <col min="11484" max="11484" width="4.42578125" style="13" customWidth="1"/>
    <col min="11485" max="11485" width="11.42578125" style="13"/>
    <col min="11486" max="11486" width="17.5703125" style="13" customWidth="1"/>
    <col min="11487" max="11487" width="11.5703125" style="13" customWidth="1"/>
    <col min="11488" max="11491" width="11.42578125" style="13"/>
    <col min="11492" max="11492" width="22.5703125" style="13" customWidth="1"/>
    <col min="11493" max="11493" width="14" style="13" customWidth="1"/>
    <col min="11494" max="11494" width="1.7109375" style="13" customWidth="1"/>
    <col min="11495" max="11739" width="11.42578125" style="13"/>
    <col min="11740" max="11740" width="4.42578125" style="13" customWidth="1"/>
    <col min="11741" max="11741" width="11.42578125" style="13"/>
    <col min="11742" max="11742" width="17.5703125" style="13" customWidth="1"/>
    <col min="11743" max="11743" width="11.5703125" style="13" customWidth="1"/>
    <col min="11744" max="11747" width="11.42578125" style="13"/>
    <col min="11748" max="11748" width="22.5703125" style="13" customWidth="1"/>
    <col min="11749" max="11749" width="14" style="13" customWidth="1"/>
    <col min="11750" max="11750" width="1.7109375" style="13" customWidth="1"/>
    <col min="11751" max="11995" width="11.42578125" style="13"/>
    <col min="11996" max="11996" width="4.42578125" style="13" customWidth="1"/>
    <col min="11997" max="11997" width="11.42578125" style="13"/>
    <col min="11998" max="11998" width="17.5703125" style="13" customWidth="1"/>
    <col min="11999" max="11999" width="11.5703125" style="13" customWidth="1"/>
    <col min="12000" max="12003" width="11.42578125" style="13"/>
    <col min="12004" max="12004" width="22.5703125" style="13" customWidth="1"/>
    <col min="12005" max="12005" width="14" style="13" customWidth="1"/>
    <col min="12006" max="12006" width="1.7109375" style="13" customWidth="1"/>
    <col min="12007" max="12251" width="11.42578125" style="13"/>
    <col min="12252" max="12252" width="4.42578125" style="13" customWidth="1"/>
    <col min="12253" max="12253" width="11.42578125" style="13"/>
    <col min="12254" max="12254" width="17.5703125" style="13" customWidth="1"/>
    <col min="12255" max="12255" width="11.5703125" style="13" customWidth="1"/>
    <col min="12256" max="12259" width="11.42578125" style="13"/>
    <col min="12260" max="12260" width="22.5703125" style="13" customWidth="1"/>
    <col min="12261" max="12261" width="14" style="13" customWidth="1"/>
    <col min="12262" max="12262" width="1.7109375" style="13" customWidth="1"/>
    <col min="12263" max="12507" width="11.42578125" style="13"/>
    <col min="12508" max="12508" width="4.42578125" style="13" customWidth="1"/>
    <col min="12509" max="12509" width="11.42578125" style="13"/>
    <col min="12510" max="12510" width="17.5703125" style="13" customWidth="1"/>
    <col min="12511" max="12511" width="11.5703125" style="13" customWidth="1"/>
    <col min="12512" max="12515" width="11.42578125" style="13"/>
    <col min="12516" max="12516" width="22.5703125" style="13" customWidth="1"/>
    <col min="12517" max="12517" width="14" style="13" customWidth="1"/>
    <col min="12518" max="12518" width="1.7109375" style="13" customWidth="1"/>
    <col min="12519" max="12763" width="11.42578125" style="13"/>
    <col min="12764" max="12764" width="4.42578125" style="13" customWidth="1"/>
    <col min="12765" max="12765" width="11.42578125" style="13"/>
    <col min="12766" max="12766" width="17.5703125" style="13" customWidth="1"/>
    <col min="12767" max="12767" width="11.5703125" style="13" customWidth="1"/>
    <col min="12768" max="12771" width="11.42578125" style="13"/>
    <col min="12772" max="12772" width="22.5703125" style="13" customWidth="1"/>
    <col min="12773" max="12773" width="14" style="13" customWidth="1"/>
    <col min="12774" max="12774" width="1.7109375" style="13" customWidth="1"/>
    <col min="12775" max="13019" width="11.42578125" style="13"/>
    <col min="13020" max="13020" width="4.42578125" style="13" customWidth="1"/>
    <col min="13021" max="13021" width="11.42578125" style="13"/>
    <col min="13022" max="13022" width="17.5703125" style="13" customWidth="1"/>
    <col min="13023" max="13023" width="11.5703125" style="13" customWidth="1"/>
    <col min="13024" max="13027" width="11.42578125" style="13"/>
    <col min="13028" max="13028" width="22.5703125" style="13" customWidth="1"/>
    <col min="13029" max="13029" width="14" style="13" customWidth="1"/>
    <col min="13030" max="13030" width="1.7109375" style="13" customWidth="1"/>
    <col min="13031" max="13275" width="11.42578125" style="13"/>
    <col min="13276" max="13276" width="4.42578125" style="13" customWidth="1"/>
    <col min="13277" max="13277" width="11.42578125" style="13"/>
    <col min="13278" max="13278" width="17.5703125" style="13" customWidth="1"/>
    <col min="13279" max="13279" width="11.5703125" style="13" customWidth="1"/>
    <col min="13280" max="13283" width="11.42578125" style="13"/>
    <col min="13284" max="13284" width="22.5703125" style="13" customWidth="1"/>
    <col min="13285" max="13285" width="14" style="13" customWidth="1"/>
    <col min="13286" max="13286" width="1.7109375" style="13" customWidth="1"/>
    <col min="13287" max="13531" width="11.42578125" style="13"/>
    <col min="13532" max="13532" width="4.42578125" style="13" customWidth="1"/>
    <col min="13533" max="13533" width="11.42578125" style="13"/>
    <col min="13534" max="13534" width="17.5703125" style="13" customWidth="1"/>
    <col min="13535" max="13535" width="11.5703125" style="13" customWidth="1"/>
    <col min="13536" max="13539" width="11.42578125" style="13"/>
    <col min="13540" max="13540" width="22.5703125" style="13" customWidth="1"/>
    <col min="13541" max="13541" width="14" style="13" customWidth="1"/>
    <col min="13542" max="13542" width="1.7109375" style="13" customWidth="1"/>
    <col min="13543" max="13787" width="11.42578125" style="13"/>
    <col min="13788" max="13788" width="4.42578125" style="13" customWidth="1"/>
    <col min="13789" max="13789" width="11.42578125" style="13"/>
    <col min="13790" max="13790" width="17.5703125" style="13" customWidth="1"/>
    <col min="13791" max="13791" width="11.5703125" style="13" customWidth="1"/>
    <col min="13792" max="13795" width="11.42578125" style="13"/>
    <col min="13796" max="13796" width="22.5703125" style="13" customWidth="1"/>
    <col min="13797" max="13797" width="14" style="13" customWidth="1"/>
    <col min="13798" max="13798" width="1.7109375" style="13" customWidth="1"/>
    <col min="13799" max="14043" width="11.42578125" style="13"/>
    <col min="14044" max="14044" width="4.42578125" style="13" customWidth="1"/>
    <col min="14045" max="14045" width="11.42578125" style="13"/>
    <col min="14046" max="14046" width="17.5703125" style="13" customWidth="1"/>
    <col min="14047" max="14047" width="11.5703125" style="13" customWidth="1"/>
    <col min="14048" max="14051" width="11.42578125" style="13"/>
    <col min="14052" max="14052" width="22.5703125" style="13" customWidth="1"/>
    <col min="14053" max="14053" width="14" style="13" customWidth="1"/>
    <col min="14054" max="14054" width="1.7109375" style="13" customWidth="1"/>
    <col min="14055" max="14299" width="11.42578125" style="13"/>
    <col min="14300" max="14300" width="4.42578125" style="13" customWidth="1"/>
    <col min="14301" max="14301" width="11.42578125" style="13"/>
    <col min="14302" max="14302" width="17.5703125" style="13" customWidth="1"/>
    <col min="14303" max="14303" width="11.5703125" style="13" customWidth="1"/>
    <col min="14304" max="14307" width="11.42578125" style="13"/>
    <col min="14308" max="14308" width="22.5703125" style="13" customWidth="1"/>
    <col min="14309" max="14309" width="14" style="13" customWidth="1"/>
    <col min="14310" max="14310" width="1.7109375" style="13" customWidth="1"/>
    <col min="14311" max="14555" width="11.42578125" style="13"/>
    <col min="14556" max="14556" width="4.42578125" style="13" customWidth="1"/>
    <col min="14557" max="14557" width="11.42578125" style="13"/>
    <col min="14558" max="14558" width="17.5703125" style="13" customWidth="1"/>
    <col min="14559" max="14559" width="11.5703125" style="13" customWidth="1"/>
    <col min="14560" max="14563" width="11.42578125" style="13"/>
    <col min="14564" max="14564" width="22.5703125" style="13" customWidth="1"/>
    <col min="14565" max="14565" width="14" style="13" customWidth="1"/>
    <col min="14566" max="14566" width="1.7109375" style="13" customWidth="1"/>
    <col min="14567" max="14811" width="11.42578125" style="13"/>
    <col min="14812" max="14812" width="4.42578125" style="13" customWidth="1"/>
    <col min="14813" max="14813" width="11.42578125" style="13"/>
    <col min="14814" max="14814" width="17.5703125" style="13" customWidth="1"/>
    <col min="14815" max="14815" width="11.5703125" style="13" customWidth="1"/>
    <col min="14816" max="14819" width="11.42578125" style="13"/>
    <col min="14820" max="14820" width="22.5703125" style="13" customWidth="1"/>
    <col min="14821" max="14821" width="14" style="13" customWidth="1"/>
    <col min="14822" max="14822" width="1.7109375" style="13" customWidth="1"/>
    <col min="14823" max="15067" width="11.42578125" style="13"/>
    <col min="15068" max="15068" width="4.42578125" style="13" customWidth="1"/>
    <col min="15069" max="15069" width="11.42578125" style="13"/>
    <col min="15070" max="15070" width="17.5703125" style="13" customWidth="1"/>
    <col min="15071" max="15071" width="11.5703125" style="13" customWidth="1"/>
    <col min="15072" max="15075" width="11.42578125" style="13"/>
    <col min="15076" max="15076" width="22.5703125" style="13" customWidth="1"/>
    <col min="15077" max="15077" width="14" style="13" customWidth="1"/>
    <col min="15078" max="15078" width="1.7109375" style="13" customWidth="1"/>
    <col min="15079" max="15323" width="11.42578125" style="13"/>
    <col min="15324" max="15324" width="4.42578125" style="13" customWidth="1"/>
    <col min="15325" max="15325" width="11.42578125" style="13"/>
    <col min="15326" max="15326" width="17.5703125" style="13" customWidth="1"/>
    <col min="15327" max="15327" width="11.5703125" style="13" customWidth="1"/>
    <col min="15328" max="15331" width="11.42578125" style="13"/>
    <col min="15332" max="15332" width="22.5703125" style="13" customWidth="1"/>
    <col min="15333" max="15333" width="14" style="13" customWidth="1"/>
    <col min="15334" max="15334" width="1.7109375" style="13" customWidth="1"/>
    <col min="15335" max="15579" width="11.42578125" style="13"/>
    <col min="15580" max="15580" width="4.42578125" style="13" customWidth="1"/>
    <col min="15581" max="15581" width="11.42578125" style="13"/>
    <col min="15582" max="15582" width="17.5703125" style="13" customWidth="1"/>
    <col min="15583" max="15583" width="11.5703125" style="13" customWidth="1"/>
    <col min="15584" max="15587" width="11.42578125" style="13"/>
    <col min="15588" max="15588" width="22.5703125" style="13" customWidth="1"/>
    <col min="15589" max="15589" width="14" style="13" customWidth="1"/>
    <col min="15590" max="15590" width="1.7109375" style="13" customWidth="1"/>
    <col min="15591" max="15835" width="11.42578125" style="13"/>
    <col min="15836" max="15836" width="4.42578125" style="13" customWidth="1"/>
    <col min="15837" max="15837" width="11.42578125" style="13"/>
    <col min="15838" max="15838" width="17.5703125" style="13" customWidth="1"/>
    <col min="15839" max="15839" width="11.5703125" style="13" customWidth="1"/>
    <col min="15840" max="15843" width="11.42578125" style="13"/>
    <col min="15844" max="15844" width="22.5703125" style="13" customWidth="1"/>
    <col min="15845" max="15845" width="14" style="13" customWidth="1"/>
    <col min="15846" max="15846" width="1.7109375" style="13" customWidth="1"/>
    <col min="15847" max="16091" width="11.42578125" style="13"/>
    <col min="16092" max="16092" width="4.42578125" style="13" customWidth="1"/>
    <col min="16093" max="16093" width="11.42578125" style="13"/>
    <col min="16094" max="16094" width="17.5703125" style="13" customWidth="1"/>
    <col min="16095" max="16095" width="11.5703125" style="13" customWidth="1"/>
    <col min="16096" max="16099" width="11.42578125" style="13"/>
    <col min="16100" max="16100" width="22.5703125" style="13" customWidth="1"/>
    <col min="16101" max="16101" width="21.5703125" style="13" bestFit="1" customWidth="1"/>
    <col min="16102" max="16102" width="1.7109375" style="13" customWidth="1"/>
    <col min="16103" max="16384" width="11.42578125" style="13"/>
  </cols>
  <sheetData>
    <row r="1" spans="2:10" ht="18" customHeight="1" thickBot="1"/>
    <row r="2" spans="2:10" ht="35.25" customHeight="1" thickBot="1">
      <c r="B2" s="56"/>
      <c r="C2" s="57"/>
      <c r="D2" s="58" t="s">
        <v>55</v>
      </c>
      <c r="E2" s="59"/>
      <c r="F2" s="59"/>
      <c r="G2" s="59"/>
      <c r="H2" s="59"/>
      <c r="I2" s="60"/>
      <c r="J2" s="61" t="s">
        <v>56</v>
      </c>
    </row>
    <row r="3" spans="2:10" ht="41.25" customHeight="1" thickBot="1">
      <c r="B3" s="62"/>
      <c r="C3" s="63"/>
      <c r="D3" s="64" t="s">
        <v>57</v>
      </c>
      <c r="E3" s="65"/>
      <c r="F3" s="65"/>
      <c r="G3" s="65"/>
      <c r="H3" s="65"/>
      <c r="I3" s="66"/>
      <c r="J3" s="67" t="s">
        <v>58</v>
      </c>
    </row>
    <row r="4" spans="2:10">
      <c r="B4" s="32"/>
      <c r="J4" s="33"/>
    </row>
    <row r="5" spans="2:10">
      <c r="B5" s="32"/>
      <c r="J5" s="33"/>
    </row>
    <row r="6" spans="2:10">
      <c r="B6" s="32"/>
      <c r="C6" s="13" t="s">
        <v>78</v>
      </c>
      <c r="D6" s="68"/>
      <c r="E6" s="34"/>
      <c r="J6" s="33"/>
    </row>
    <row r="7" spans="2:10">
      <c r="B7" s="32"/>
      <c r="J7" s="33"/>
    </row>
    <row r="8" spans="2:10">
      <c r="B8" s="32"/>
      <c r="C8" s="13" t="s">
        <v>33</v>
      </c>
      <c r="J8" s="33"/>
    </row>
    <row r="9" spans="2:10">
      <c r="B9" s="32"/>
      <c r="C9" s="13" t="s">
        <v>34</v>
      </c>
      <c r="J9" s="33"/>
    </row>
    <row r="10" spans="2:10">
      <c r="B10" s="32"/>
      <c r="J10" s="33"/>
    </row>
    <row r="11" spans="2:10">
      <c r="B11" s="32"/>
      <c r="C11" s="13" t="s">
        <v>59</v>
      </c>
      <c r="J11" s="33"/>
    </row>
    <row r="12" spans="2:10">
      <c r="B12" s="32"/>
      <c r="C12" s="36"/>
      <c r="J12" s="33"/>
    </row>
    <row r="13" spans="2:10">
      <c r="B13" s="32"/>
      <c r="C13" s="69" t="s">
        <v>60</v>
      </c>
      <c r="D13" s="34"/>
      <c r="H13" s="37" t="s">
        <v>35</v>
      </c>
      <c r="I13" s="37" t="s">
        <v>36</v>
      </c>
      <c r="J13" s="33"/>
    </row>
    <row r="14" spans="2:10">
      <c r="B14" s="32"/>
      <c r="C14" s="38" t="s">
        <v>37</v>
      </c>
      <c r="D14" s="38"/>
      <c r="E14" s="38"/>
      <c r="F14" s="38"/>
      <c r="H14" s="70">
        <v>3</v>
      </c>
      <c r="I14" s="71">
        <v>15057700</v>
      </c>
      <c r="J14" s="33"/>
    </row>
    <row r="15" spans="2:10">
      <c r="B15" s="32"/>
      <c r="C15" s="13" t="s">
        <v>38</v>
      </c>
      <c r="H15" s="72">
        <v>2</v>
      </c>
      <c r="I15" s="73">
        <v>15000000</v>
      </c>
      <c r="J15" s="33"/>
    </row>
    <row r="16" spans="2:10">
      <c r="B16" s="32"/>
      <c r="C16" s="13" t="s">
        <v>39</v>
      </c>
      <c r="H16" s="72">
        <v>0</v>
      </c>
      <c r="I16" s="73">
        <v>0</v>
      </c>
      <c r="J16" s="33"/>
    </row>
    <row r="17" spans="2:10">
      <c r="B17" s="32"/>
      <c r="C17" s="13" t="s">
        <v>40</v>
      </c>
      <c r="H17" s="72"/>
      <c r="I17" s="73">
        <v>0</v>
      </c>
      <c r="J17" s="33"/>
    </row>
    <row r="18" spans="2:10">
      <c r="B18" s="32"/>
      <c r="C18" s="13" t="s">
        <v>41</v>
      </c>
      <c r="H18" s="72">
        <v>0</v>
      </c>
      <c r="I18" s="73">
        <v>0</v>
      </c>
      <c r="J18" s="33"/>
    </row>
    <row r="19" spans="2:10">
      <c r="B19" s="32"/>
      <c r="C19" s="13" t="s">
        <v>43</v>
      </c>
      <c r="H19" s="74">
        <v>1</v>
      </c>
      <c r="I19" s="75">
        <v>57700</v>
      </c>
      <c r="J19" s="33"/>
    </row>
    <row r="20" spans="2:10">
      <c r="B20" s="32"/>
      <c r="C20" s="38" t="s">
        <v>61</v>
      </c>
      <c r="D20" s="38"/>
      <c r="E20" s="38"/>
      <c r="F20" s="38"/>
      <c r="H20" s="72">
        <f>SUM(H15:H19)</f>
        <v>3</v>
      </c>
      <c r="I20" s="71">
        <f>(I15+I16+I17+I18+I19)</f>
        <v>15057700</v>
      </c>
      <c r="J20" s="33"/>
    </row>
    <row r="21" spans="2:10" ht="13.5" thickBot="1">
      <c r="B21" s="32"/>
      <c r="C21" s="38"/>
      <c r="D21" s="38"/>
      <c r="H21" s="76"/>
      <c r="I21" s="77"/>
      <c r="J21" s="33"/>
    </row>
    <row r="22" spans="2:10" ht="13.5" thickTop="1">
      <c r="B22" s="32"/>
      <c r="C22" s="38"/>
      <c r="D22" s="38"/>
      <c r="H22" s="51"/>
      <c r="I22" s="42"/>
      <c r="J22" s="33"/>
    </row>
    <row r="23" spans="2:10">
      <c r="B23" s="32"/>
      <c r="G23" s="51"/>
      <c r="H23" s="51"/>
      <c r="I23" s="51"/>
      <c r="J23" s="33"/>
    </row>
    <row r="24" spans="2:10" ht="13.5" thickBot="1">
      <c r="B24" s="32"/>
      <c r="C24" s="52"/>
      <c r="D24" s="52"/>
      <c r="G24" s="52"/>
      <c r="H24" s="52"/>
      <c r="I24" s="51"/>
      <c r="J24" s="33"/>
    </row>
    <row r="25" spans="2:10">
      <c r="B25" s="32"/>
      <c r="C25" s="51" t="s">
        <v>62</v>
      </c>
      <c r="D25" s="51"/>
      <c r="G25" s="51" t="s">
        <v>63</v>
      </c>
      <c r="H25" s="51"/>
      <c r="I25" s="51"/>
      <c r="J25" s="33"/>
    </row>
    <row r="26" spans="2:10" ht="18.75" customHeight="1" thickBot="1">
      <c r="B26" s="53"/>
      <c r="C26" s="54"/>
      <c r="D26" s="54"/>
      <c r="E26" s="54"/>
      <c r="F26" s="54"/>
      <c r="G26" s="52"/>
      <c r="H26" s="52"/>
      <c r="I26" s="52"/>
      <c r="J26" s="5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 DE CADA FACTURA</vt:lpstr>
      <vt:lpstr>LEGALIZACION ANTICIPOS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2023-11-26T15:20:44Z</dcterms:modified>
</cp:coreProperties>
</file>