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familiaorg-my.sharepoint.com/personal/carteraservicios_profamilia_org_co/Documents/AURA/ESTADOS DE CUENTA/"/>
    </mc:Choice>
  </mc:AlternateContent>
  <xr:revisionPtr revIDLastSave="26" documentId="8_{4EE728CD-73CB-4D0D-A4AE-542E5407A657}" xr6:coauthVersionLast="47" xr6:coauthVersionMax="47" xr10:uidLastSave="{1B6B5490-6679-44FF-A66C-746F2CF2951C}"/>
  <bookViews>
    <workbookView xWindow="-120" yWindow="-120" windowWidth="24240" windowHeight="13140" xr2:uid="{96928859-A1A5-4423-99A3-D218BE56A58F}"/>
  </bookViews>
  <sheets>
    <sheet name="Hoja1" sheetId="1" r:id="rId1"/>
  </sheets>
  <definedNames>
    <definedName name="_xlnm._FilterDatabase" localSheetId="0" hidden="1">Hoja1!$A$5:$L$65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5" i="1" l="1"/>
  <c r="E64" i="1"/>
  <c r="D64" i="1"/>
  <c r="E63" i="1"/>
  <c r="D63" i="1"/>
  <c r="E62" i="1"/>
  <c r="D62" i="1"/>
  <c r="E61" i="1"/>
  <c r="D61" i="1"/>
  <c r="E60" i="1"/>
  <c r="D60" i="1"/>
  <c r="E59" i="1"/>
  <c r="D59" i="1"/>
  <c r="E58" i="1"/>
  <c r="D58" i="1"/>
  <c r="E57" i="1"/>
  <c r="D57" i="1"/>
  <c r="E56" i="1"/>
  <c r="D56" i="1"/>
  <c r="E55" i="1"/>
  <c r="D55" i="1"/>
  <c r="E54" i="1"/>
  <c r="D54" i="1"/>
  <c r="E53" i="1"/>
  <c r="D53" i="1"/>
  <c r="E52" i="1"/>
  <c r="D52" i="1"/>
  <c r="E51" i="1"/>
  <c r="D51" i="1"/>
  <c r="E50" i="1"/>
  <c r="D50" i="1"/>
  <c r="E49" i="1"/>
  <c r="D49" i="1"/>
  <c r="E48" i="1"/>
  <c r="D48" i="1"/>
  <c r="D7" i="1" l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0" i="1"/>
  <c r="E40" i="1"/>
  <c r="D41" i="1"/>
  <c r="E41" i="1"/>
  <c r="D42" i="1"/>
  <c r="E42" i="1"/>
  <c r="D43" i="1"/>
  <c r="E43" i="1"/>
  <c r="D44" i="1"/>
  <c r="E44" i="1"/>
  <c r="D45" i="1"/>
  <c r="E45" i="1"/>
  <c r="D46" i="1"/>
  <c r="E46" i="1"/>
  <c r="D47" i="1"/>
  <c r="E47" i="1"/>
  <c r="E6" i="1" l="1"/>
  <c r="D6" i="1"/>
</calcChain>
</file>

<file path=xl/sharedStrings.xml><?xml version="1.0" encoding="utf-8"?>
<sst xmlns="http://schemas.openxmlformats.org/spreadsheetml/2006/main" count="311" uniqueCount="91">
  <si>
    <t>NIT</t>
  </si>
  <si>
    <t>Profamilia</t>
  </si>
  <si>
    <t>NOMBRE IPS</t>
  </si>
  <si>
    <t>ASOCIACION PROFAMILIA</t>
  </si>
  <si>
    <t>PREFIJO</t>
  </si>
  <si>
    <t>NÚMERO FACTURA</t>
  </si>
  <si>
    <t>IPS FECHA FACTURA</t>
  </si>
  <si>
    <t>IPS FECHA RADICADO</t>
  </si>
  <si>
    <t>IPS VALOR FACTURA</t>
  </si>
  <si>
    <t>IPS SALDO FACTURA</t>
  </si>
  <si>
    <t>TIPO DE CONTRATO</t>
  </si>
  <si>
    <t>EVENTO</t>
  </si>
  <si>
    <t>SEDE / CIUDAD</t>
  </si>
  <si>
    <t>TIPO DE PRESTACION</t>
  </si>
  <si>
    <t>COMFENALCO VALLE</t>
  </si>
  <si>
    <t>C079-286336</t>
  </si>
  <si>
    <t>C079-281610</t>
  </si>
  <si>
    <t># FRA</t>
  </si>
  <si>
    <t>Servicios de Salud</t>
  </si>
  <si>
    <t>FERTILIDAD TEQUENDAMA</t>
  </si>
  <si>
    <t>C079-289076</t>
  </si>
  <si>
    <t>C079-292773</t>
  </si>
  <si>
    <t>C079-296450</t>
  </si>
  <si>
    <t>C079-296675</t>
  </si>
  <si>
    <t>C079-299939</t>
  </si>
  <si>
    <t>C079-302750</t>
  </si>
  <si>
    <t>C079-302841</t>
  </si>
  <si>
    <t>C078-175910</t>
  </si>
  <si>
    <t>C079-308719</t>
  </si>
  <si>
    <t>C079-309119</t>
  </si>
  <si>
    <t>C079-312418</t>
  </si>
  <si>
    <t>C078-176284</t>
  </si>
  <si>
    <t>C071-217236</t>
  </si>
  <si>
    <t>C071-217402</t>
  </si>
  <si>
    <t>C079-315372</t>
  </si>
  <si>
    <t>C079-315622</t>
  </si>
  <si>
    <t>C072-220954</t>
  </si>
  <si>
    <t>C072-220956</t>
  </si>
  <si>
    <t>C079-316051</t>
  </si>
  <si>
    <t>C038-207754</t>
  </si>
  <si>
    <t>C072-221588</t>
  </si>
  <si>
    <t>C036-777610</t>
  </si>
  <si>
    <t>C036-777616</t>
  </si>
  <si>
    <t>C079-318571</t>
  </si>
  <si>
    <t>C071-218787</t>
  </si>
  <si>
    <t>C080-200166</t>
  </si>
  <si>
    <t>C042-198619</t>
  </si>
  <si>
    <t>C072-222616</t>
  </si>
  <si>
    <t>C079-321772</t>
  </si>
  <si>
    <t>C036-783972</t>
  </si>
  <si>
    <t>C070-170582</t>
  </si>
  <si>
    <t>C071-219655</t>
  </si>
  <si>
    <t>C038-209977</t>
  </si>
  <si>
    <t>C038-209978</t>
  </si>
  <si>
    <t>MEDELLIN</t>
  </si>
  <si>
    <t>PEREIRA</t>
  </si>
  <si>
    <t>BUENAVENTURA</t>
  </si>
  <si>
    <t>CALI</t>
  </si>
  <si>
    <t>PALMIRA</t>
  </si>
  <si>
    <t>Corte 31/07/2024</t>
  </si>
  <si>
    <t>C072-223706</t>
  </si>
  <si>
    <t>C001-1117551</t>
  </si>
  <si>
    <t>C079-324736</t>
  </si>
  <si>
    <t>C079-324745</t>
  </si>
  <si>
    <t>C080-201171</t>
  </si>
  <si>
    <t>C012-275865</t>
  </si>
  <si>
    <t>C071-220525</t>
  </si>
  <si>
    <t>C038-211065</t>
  </si>
  <si>
    <t>C079-326318</t>
  </si>
  <si>
    <t>C072-224685</t>
  </si>
  <si>
    <t>C070-171066</t>
  </si>
  <si>
    <t>C042-200124</t>
  </si>
  <si>
    <t>C045-317511</t>
  </si>
  <si>
    <t>C079-328389</t>
  </si>
  <si>
    <t>C079-328443</t>
  </si>
  <si>
    <t>C032-4934</t>
  </si>
  <si>
    <t>C036-796487</t>
  </si>
  <si>
    <t>C036-796488</t>
  </si>
  <si>
    <t>C038-211964</t>
  </si>
  <si>
    <t>C038-211965</t>
  </si>
  <si>
    <t>C038-211968</t>
  </si>
  <si>
    <t>C080-201719</t>
  </si>
  <si>
    <t>C071-221552</t>
  </si>
  <si>
    <t>Total cartera a 31/07/2024</t>
  </si>
  <si>
    <t>TEQUENDAMA</t>
  </si>
  <si>
    <t>AGUABLANCA</t>
  </si>
  <si>
    <t>MAYORCA</t>
  </si>
  <si>
    <t>PILOTO</t>
  </si>
  <si>
    <t>CARTAGENA</t>
  </si>
  <si>
    <t>CIUDAD DEL RIO</t>
  </si>
  <si>
    <t>DOSQUEBRADAS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</si>
</sst>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4" fillId="2" borderId="1" xfId="0" applyFont="1" applyFill="1" applyBorder="1"/>
    <xf numFmtId="0" fontId="4" fillId="2" borderId="0" xfId="0" applyFont="1" applyFill="1"/>
    <xf numFmtId="0" fontId="0" fillId="2" borderId="0" xfId="0" applyFill="1"/>
    <xf numFmtId="164" fontId="0" fillId="2" borderId="0" xfId="1" applyNumberFormat="1" applyFont="1" applyFill="1"/>
    <xf numFmtId="164" fontId="0" fillId="0" borderId="0" xfId="1" applyNumberFormat="1" applyFont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164" fontId="2" fillId="0" borderId="0" xfId="1" applyNumberFormat="1" applyFont="1" applyAlignment="1">
      <alignment horizontal="right"/>
    </xf>
    <xf numFmtId="164" fontId="2" fillId="0" borderId="3" xfId="1" applyNumberFormat="1" applyFont="1" applyBorder="1"/>
    <xf numFmtId="0" fontId="0" fillId="0" borderId="2" xfId="0" applyBorder="1"/>
    <xf numFmtId="14" fontId="0" fillId="0" borderId="2" xfId="0" applyNumberFormat="1" applyBorder="1"/>
    <xf numFmtId="164" fontId="0" fillId="0" borderId="2" xfId="1" applyNumberFormat="1" applyFont="1" applyBorder="1"/>
    <xf numFmtId="0" fontId="0" fillId="0" borderId="2" xfId="0" applyBorder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164" fontId="3" fillId="3" borderId="2" xfId="1" applyNumberFormat="1" applyFont="1" applyFill="1" applyBorder="1" applyAlignment="1">
      <alignment horizontal="center" vertical="center" wrapText="1"/>
    </xf>
    <xf numFmtId="164" fontId="0" fillId="0" borderId="0" xfId="0" applyNumberFormat="1"/>
    <xf numFmtId="4" fontId="0" fillId="0" borderId="2" xfId="0" applyNumberFormat="1" applyBorder="1"/>
    <xf numFmtId="0" fontId="0" fillId="0" borderId="4" xfId="0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0DA5C-2AEA-48F1-ADB0-2617865E9C87}">
  <dimension ref="A1:N66"/>
  <sheetViews>
    <sheetView tabSelected="1" workbookViewId="0"/>
  </sheetViews>
  <sheetFormatPr baseColWidth="10" defaultRowHeight="15" x14ac:dyDescent="0.25"/>
  <cols>
    <col min="2" max="2" width="24" bestFit="1" customWidth="1"/>
    <col min="3" max="3" width="11.85546875" bestFit="1" customWidth="1"/>
    <col min="5" max="5" width="14.5703125" customWidth="1"/>
    <col min="6" max="7" width="12" customWidth="1"/>
    <col min="8" max="8" width="18" style="5" customWidth="1"/>
    <col min="9" max="10" width="16.7109375" style="5" customWidth="1"/>
    <col min="11" max="11" width="14.140625" style="5" customWidth="1"/>
    <col min="12" max="12" width="21.5703125" style="7" bestFit="1" customWidth="1"/>
    <col min="13" max="13" width="16.7109375" customWidth="1"/>
    <col min="14" max="14" width="11.85546875" bestFit="1" customWidth="1"/>
  </cols>
  <sheetData>
    <row r="1" spans="1:12" x14ac:dyDescent="0.25">
      <c r="A1" s="1" t="s">
        <v>1</v>
      </c>
      <c r="B1" s="2"/>
      <c r="C1" s="2"/>
      <c r="D1" s="2"/>
      <c r="E1" s="3"/>
      <c r="F1" s="2"/>
      <c r="G1" s="2"/>
      <c r="H1" s="4"/>
      <c r="I1" s="4"/>
      <c r="J1" s="4"/>
      <c r="K1" s="4"/>
      <c r="L1" s="6"/>
    </row>
    <row r="2" spans="1:12" x14ac:dyDescent="0.25">
      <c r="A2" s="1" t="s">
        <v>14</v>
      </c>
      <c r="B2" s="2"/>
      <c r="C2" s="2"/>
      <c r="D2" s="2"/>
      <c r="E2" s="3"/>
      <c r="F2" s="2"/>
      <c r="G2" s="2"/>
      <c r="H2" s="4"/>
      <c r="I2" s="4"/>
      <c r="J2" s="4"/>
      <c r="K2" s="4"/>
      <c r="L2" s="6"/>
    </row>
    <row r="3" spans="1:12" x14ac:dyDescent="0.25">
      <c r="A3" s="1" t="s">
        <v>59</v>
      </c>
      <c r="B3" s="2"/>
      <c r="C3" s="2"/>
      <c r="D3" s="2"/>
      <c r="E3" s="3"/>
      <c r="F3" s="2"/>
      <c r="G3" s="2"/>
      <c r="H3" s="4"/>
      <c r="I3" s="4"/>
      <c r="J3" s="4"/>
      <c r="K3" s="4"/>
      <c r="L3" s="6"/>
    </row>
    <row r="4" spans="1:12" x14ac:dyDescent="0.25">
      <c r="A4" s="3"/>
      <c r="B4" s="3"/>
      <c r="C4" s="3"/>
      <c r="D4" s="3"/>
      <c r="E4" s="3"/>
      <c r="F4" s="3"/>
      <c r="G4" s="3"/>
      <c r="H4" s="4"/>
      <c r="I4" s="4"/>
      <c r="J4" s="4"/>
      <c r="K4" s="4"/>
      <c r="L4" s="6"/>
    </row>
    <row r="5" spans="1:12" ht="30" x14ac:dyDescent="0.25">
      <c r="A5" s="14" t="s">
        <v>0</v>
      </c>
      <c r="B5" s="14" t="s">
        <v>2</v>
      </c>
      <c r="C5" s="15" t="s">
        <v>17</v>
      </c>
      <c r="D5" s="14" t="s">
        <v>4</v>
      </c>
      <c r="E5" s="14" t="s">
        <v>5</v>
      </c>
      <c r="F5" s="14" t="s">
        <v>6</v>
      </c>
      <c r="G5" s="14" t="s">
        <v>7</v>
      </c>
      <c r="H5" s="16" t="s">
        <v>8</v>
      </c>
      <c r="I5" s="16" t="s">
        <v>9</v>
      </c>
      <c r="J5" s="16" t="s">
        <v>10</v>
      </c>
      <c r="K5" s="16" t="s">
        <v>12</v>
      </c>
      <c r="L5" s="14" t="s">
        <v>13</v>
      </c>
    </row>
    <row r="6" spans="1:12" x14ac:dyDescent="0.25">
      <c r="A6" s="10">
        <v>860013779</v>
      </c>
      <c r="B6" s="19" t="s">
        <v>3</v>
      </c>
      <c r="C6" s="10" t="s">
        <v>16</v>
      </c>
      <c r="D6" s="13" t="str">
        <f>MID(C6,1,4)</f>
        <v>C079</v>
      </c>
      <c r="E6" s="13" t="str">
        <f>MID(C6,6,13)</f>
        <v>281610</v>
      </c>
      <c r="F6" s="11">
        <v>45055</v>
      </c>
      <c r="G6" s="11">
        <v>45073</v>
      </c>
      <c r="H6" s="18">
        <v>1736735</v>
      </c>
      <c r="I6" s="18">
        <v>1736735</v>
      </c>
      <c r="J6" s="12" t="s">
        <v>11</v>
      </c>
      <c r="K6" s="10" t="s">
        <v>84</v>
      </c>
      <c r="L6" s="13" t="s">
        <v>18</v>
      </c>
    </row>
    <row r="7" spans="1:12" x14ac:dyDescent="0.25">
      <c r="A7" s="10">
        <v>860013779</v>
      </c>
      <c r="B7" s="19" t="s">
        <v>3</v>
      </c>
      <c r="C7" s="10" t="s">
        <v>15</v>
      </c>
      <c r="D7" s="13" t="str">
        <f t="shared" ref="D7:D64" si="0">MID(C7,1,4)</f>
        <v>C079</v>
      </c>
      <c r="E7" s="13" t="str">
        <f t="shared" ref="E7:E47" si="1">MID(C7,6,13)</f>
        <v>286336</v>
      </c>
      <c r="F7" s="11">
        <v>45091</v>
      </c>
      <c r="G7" s="11">
        <v>45119</v>
      </c>
      <c r="H7" s="18">
        <v>35386563</v>
      </c>
      <c r="I7" s="18">
        <v>393300</v>
      </c>
      <c r="J7" s="12" t="s">
        <v>11</v>
      </c>
      <c r="K7" s="10" t="s">
        <v>84</v>
      </c>
      <c r="L7" s="13" t="s">
        <v>18</v>
      </c>
    </row>
    <row r="8" spans="1:12" x14ac:dyDescent="0.25">
      <c r="A8" s="10">
        <v>860013779</v>
      </c>
      <c r="B8" s="19" t="s">
        <v>3</v>
      </c>
      <c r="C8" s="10" t="s">
        <v>20</v>
      </c>
      <c r="D8" s="13" t="str">
        <f t="shared" si="0"/>
        <v>C079</v>
      </c>
      <c r="E8" s="13" t="str">
        <f t="shared" si="1"/>
        <v>289076</v>
      </c>
      <c r="F8" s="11">
        <v>45117</v>
      </c>
      <c r="G8" s="11">
        <v>45153</v>
      </c>
      <c r="H8" s="18">
        <v>42677759</v>
      </c>
      <c r="I8" s="18">
        <v>35130</v>
      </c>
      <c r="J8" s="12" t="s">
        <v>11</v>
      </c>
      <c r="K8" s="10" t="s">
        <v>84</v>
      </c>
      <c r="L8" s="13" t="s">
        <v>18</v>
      </c>
    </row>
    <row r="9" spans="1:12" x14ac:dyDescent="0.25">
      <c r="A9" s="10">
        <v>860013779</v>
      </c>
      <c r="B9" s="19" t="s">
        <v>3</v>
      </c>
      <c r="C9" s="10" t="s">
        <v>21</v>
      </c>
      <c r="D9" s="13" t="str">
        <f t="shared" si="0"/>
        <v>C079</v>
      </c>
      <c r="E9" s="13" t="str">
        <f t="shared" si="1"/>
        <v>292773</v>
      </c>
      <c r="F9" s="11">
        <v>45148</v>
      </c>
      <c r="G9" s="11">
        <v>45150</v>
      </c>
      <c r="H9" s="18">
        <v>20656545</v>
      </c>
      <c r="I9" s="18">
        <v>661692</v>
      </c>
      <c r="J9" s="12" t="s">
        <v>11</v>
      </c>
      <c r="K9" s="10" t="s">
        <v>84</v>
      </c>
      <c r="L9" s="13" t="s">
        <v>18</v>
      </c>
    </row>
    <row r="10" spans="1:12" x14ac:dyDescent="0.25">
      <c r="A10" s="10">
        <v>860013779</v>
      </c>
      <c r="B10" s="19" t="s">
        <v>3</v>
      </c>
      <c r="C10" s="10" t="s">
        <v>22</v>
      </c>
      <c r="D10" s="13" t="str">
        <f t="shared" si="0"/>
        <v>C079</v>
      </c>
      <c r="E10" s="13" t="str">
        <f t="shared" si="1"/>
        <v>296450</v>
      </c>
      <c r="F10" s="11">
        <v>45177</v>
      </c>
      <c r="G10" s="11">
        <v>45181</v>
      </c>
      <c r="H10" s="18">
        <v>51547356</v>
      </c>
      <c r="I10" s="18">
        <v>26787571</v>
      </c>
      <c r="J10" s="12" t="s">
        <v>11</v>
      </c>
      <c r="K10" s="10" t="s">
        <v>84</v>
      </c>
      <c r="L10" s="13" t="s">
        <v>18</v>
      </c>
    </row>
    <row r="11" spans="1:12" x14ac:dyDescent="0.25">
      <c r="A11" s="10">
        <v>860013779</v>
      </c>
      <c r="B11" s="19" t="s">
        <v>3</v>
      </c>
      <c r="C11" s="10" t="s">
        <v>23</v>
      </c>
      <c r="D11" s="13" t="str">
        <f t="shared" si="0"/>
        <v>C079</v>
      </c>
      <c r="E11" s="13" t="str">
        <f t="shared" si="1"/>
        <v>296675</v>
      </c>
      <c r="F11" s="11">
        <v>45181</v>
      </c>
      <c r="G11" s="11">
        <v>45192</v>
      </c>
      <c r="H11" s="18">
        <v>5645514</v>
      </c>
      <c r="I11" s="18">
        <v>5620614</v>
      </c>
      <c r="J11" s="12" t="s">
        <v>11</v>
      </c>
      <c r="K11" s="10" t="s">
        <v>84</v>
      </c>
      <c r="L11" s="13" t="s">
        <v>18</v>
      </c>
    </row>
    <row r="12" spans="1:12" x14ac:dyDescent="0.25">
      <c r="A12" s="10">
        <v>860013779</v>
      </c>
      <c r="B12" s="19" t="s">
        <v>3</v>
      </c>
      <c r="C12" s="10" t="s">
        <v>24</v>
      </c>
      <c r="D12" s="13" t="str">
        <f t="shared" si="0"/>
        <v>C079</v>
      </c>
      <c r="E12" s="13" t="str">
        <f t="shared" si="1"/>
        <v>299939</v>
      </c>
      <c r="F12" s="11">
        <v>45211</v>
      </c>
      <c r="G12" s="11">
        <v>45219</v>
      </c>
      <c r="H12" s="18">
        <v>41900928</v>
      </c>
      <c r="I12" s="18">
        <v>36381491</v>
      </c>
      <c r="J12" s="12" t="s">
        <v>11</v>
      </c>
      <c r="K12" s="10" t="s">
        <v>84</v>
      </c>
      <c r="L12" s="13" t="s">
        <v>18</v>
      </c>
    </row>
    <row r="13" spans="1:12" x14ac:dyDescent="0.25">
      <c r="A13" s="10">
        <v>860013779</v>
      </c>
      <c r="B13" s="19" t="s">
        <v>3</v>
      </c>
      <c r="C13" s="10" t="s">
        <v>25</v>
      </c>
      <c r="D13" s="13" t="str">
        <f t="shared" si="0"/>
        <v>C079</v>
      </c>
      <c r="E13" s="13" t="str">
        <f t="shared" si="1"/>
        <v>302750</v>
      </c>
      <c r="F13" s="11">
        <v>45239</v>
      </c>
      <c r="G13" s="11">
        <v>45266</v>
      </c>
      <c r="H13" s="18">
        <v>55821706</v>
      </c>
      <c r="I13" s="18">
        <v>55706506</v>
      </c>
      <c r="J13" s="12" t="s">
        <v>11</v>
      </c>
      <c r="K13" s="10" t="s">
        <v>84</v>
      </c>
      <c r="L13" s="13" t="s">
        <v>18</v>
      </c>
    </row>
    <row r="14" spans="1:12" x14ac:dyDescent="0.25">
      <c r="A14" s="10">
        <v>860013779</v>
      </c>
      <c r="B14" s="19" t="s">
        <v>3</v>
      </c>
      <c r="C14" s="10" t="s">
        <v>26</v>
      </c>
      <c r="D14" s="13" t="str">
        <f t="shared" si="0"/>
        <v>C079</v>
      </c>
      <c r="E14" s="13" t="str">
        <f t="shared" si="1"/>
        <v>302841</v>
      </c>
      <c r="F14" s="11">
        <v>45240</v>
      </c>
      <c r="G14" s="11">
        <v>45266</v>
      </c>
      <c r="H14" s="18">
        <v>18654581</v>
      </c>
      <c r="I14" s="18">
        <v>192700</v>
      </c>
      <c r="J14" s="12" t="s">
        <v>11</v>
      </c>
      <c r="K14" s="10" t="s">
        <v>84</v>
      </c>
      <c r="L14" s="13" t="s">
        <v>18</v>
      </c>
    </row>
    <row r="15" spans="1:12" x14ac:dyDescent="0.25">
      <c r="A15" s="10">
        <v>860013780</v>
      </c>
      <c r="B15" s="19" t="s">
        <v>3</v>
      </c>
      <c r="C15" s="10" t="s">
        <v>27</v>
      </c>
      <c r="D15" s="13" t="str">
        <f t="shared" si="0"/>
        <v>C078</v>
      </c>
      <c r="E15" s="13" t="str">
        <f t="shared" si="1"/>
        <v>175910</v>
      </c>
      <c r="F15" s="11">
        <v>45294</v>
      </c>
      <c r="G15" s="11">
        <v>45295</v>
      </c>
      <c r="H15" s="18">
        <v>3850000</v>
      </c>
      <c r="I15" s="18">
        <v>3850000</v>
      </c>
      <c r="J15" s="12" t="s">
        <v>11</v>
      </c>
      <c r="K15" s="10" t="s">
        <v>19</v>
      </c>
      <c r="L15" s="13" t="s">
        <v>18</v>
      </c>
    </row>
    <row r="16" spans="1:12" x14ac:dyDescent="0.25">
      <c r="A16" s="10">
        <v>860013781</v>
      </c>
      <c r="B16" s="19" t="s">
        <v>3</v>
      </c>
      <c r="C16" s="10" t="s">
        <v>28</v>
      </c>
      <c r="D16" s="13" t="str">
        <f t="shared" si="0"/>
        <v>C079</v>
      </c>
      <c r="E16" s="13" t="str">
        <f t="shared" si="1"/>
        <v>308719</v>
      </c>
      <c r="F16" s="11">
        <v>45301</v>
      </c>
      <c r="G16" s="11">
        <v>45303</v>
      </c>
      <c r="H16" s="18">
        <v>12474510</v>
      </c>
      <c r="I16" s="18">
        <v>192700</v>
      </c>
      <c r="J16" s="12" t="s">
        <v>11</v>
      </c>
      <c r="K16" s="10" t="s">
        <v>84</v>
      </c>
      <c r="L16" s="13" t="s">
        <v>18</v>
      </c>
    </row>
    <row r="17" spans="1:14" x14ac:dyDescent="0.25">
      <c r="A17" s="10">
        <v>860013782</v>
      </c>
      <c r="B17" s="19" t="s">
        <v>3</v>
      </c>
      <c r="C17" s="10" t="s">
        <v>29</v>
      </c>
      <c r="D17" s="13" t="str">
        <f t="shared" si="0"/>
        <v>C079</v>
      </c>
      <c r="E17" s="13" t="str">
        <f t="shared" si="1"/>
        <v>309119</v>
      </c>
      <c r="F17" s="11">
        <v>45303</v>
      </c>
      <c r="G17" s="11">
        <v>45306</v>
      </c>
      <c r="H17" s="18">
        <v>39371276</v>
      </c>
      <c r="I17" s="18">
        <v>39183826</v>
      </c>
      <c r="J17" s="12" t="s">
        <v>11</v>
      </c>
      <c r="K17" s="10" t="s">
        <v>84</v>
      </c>
      <c r="L17" s="13" t="s">
        <v>18</v>
      </c>
    </row>
    <row r="18" spans="1:14" x14ac:dyDescent="0.25">
      <c r="A18" s="10">
        <v>860013779</v>
      </c>
      <c r="B18" s="19" t="s">
        <v>3</v>
      </c>
      <c r="C18" s="10" t="s">
        <v>30</v>
      </c>
      <c r="D18" s="13" t="str">
        <f t="shared" si="0"/>
        <v>C079</v>
      </c>
      <c r="E18" s="13" t="str">
        <f t="shared" si="1"/>
        <v>312418</v>
      </c>
      <c r="F18" s="11">
        <v>45331</v>
      </c>
      <c r="G18" s="11">
        <v>45356</v>
      </c>
      <c r="H18" s="18">
        <v>40867339</v>
      </c>
      <c r="I18" s="18">
        <v>40140341</v>
      </c>
      <c r="J18" s="12" t="s">
        <v>11</v>
      </c>
      <c r="K18" s="10" t="s">
        <v>84</v>
      </c>
      <c r="L18" s="13" t="s">
        <v>18</v>
      </c>
    </row>
    <row r="19" spans="1:14" x14ac:dyDescent="0.25">
      <c r="A19" s="10">
        <v>860013779</v>
      </c>
      <c r="B19" s="19" t="s">
        <v>3</v>
      </c>
      <c r="C19" s="10" t="s">
        <v>31</v>
      </c>
      <c r="D19" s="13" t="str">
        <f t="shared" si="0"/>
        <v>C078</v>
      </c>
      <c r="E19" s="13" t="str">
        <f t="shared" si="1"/>
        <v>176284</v>
      </c>
      <c r="F19" s="11">
        <v>45345</v>
      </c>
      <c r="G19" s="11">
        <v>45352</v>
      </c>
      <c r="H19" s="18">
        <v>498168</v>
      </c>
      <c r="I19" s="18">
        <v>498168</v>
      </c>
      <c r="J19" s="12" t="s">
        <v>11</v>
      </c>
      <c r="K19" s="10" t="s">
        <v>19</v>
      </c>
      <c r="L19" s="13" t="s">
        <v>18</v>
      </c>
    </row>
    <row r="20" spans="1:14" x14ac:dyDescent="0.25">
      <c r="A20" s="10">
        <v>860013779</v>
      </c>
      <c r="B20" s="19" t="s">
        <v>3</v>
      </c>
      <c r="C20" s="10" t="s">
        <v>32</v>
      </c>
      <c r="D20" s="13" t="str">
        <f t="shared" si="0"/>
        <v>C071</v>
      </c>
      <c r="E20" s="13" t="str">
        <f t="shared" si="1"/>
        <v>217236</v>
      </c>
      <c r="F20" s="11">
        <v>45356</v>
      </c>
      <c r="G20" s="11">
        <v>45363</v>
      </c>
      <c r="H20" s="18">
        <v>35130</v>
      </c>
      <c r="I20" s="18">
        <v>30630</v>
      </c>
      <c r="J20" s="12" t="s">
        <v>11</v>
      </c>
      <c r="K20" s="10" t="s">
        <v>57</v>
      </c>
      <c r="L20" s="13" t="s">
        <v>18</v>
      </c>
    </row>
    <row r="21" spans="1:14" x14ac:dyDescent="0.25">
      <c r="A21" s="10">
        <v>860013779</v>
      </c>
      <c r="B21" s="19" t="s">
        <v>3</v>
      </c>
      <c r="C21" s="10" t="s">
        <v>33</v>
      </c>
      <c r="D21" s="13" t="str">
        <f t="shared" si="0"/>
        <v>C071</v>
      </c>
      <c r="E21" s="13" t="str">
        <f t="shared" si="1"/>
        <v>217402</v>
      </c>
      <c r="F21" s="11">
        <v>45358</v>
      </c>
      <c r="G21" s="11">
        <v>45365</v>
      </c>
      <c r="H21" s="18">
        <v>1660885</v>
      </c>
      <c r="I21" s="18">
        <v>1573247</v>
      </c>
      <c r="J21" s="12" t="s">
        <v>11</v>
      </c>
      <c r="K21" s="10" t="s">
        <v>57</v>
      </c>
      <c r="L21" s="13" t="s">
        <v>18</v>
      </c>
    </row>
    <row r="22" spans="1:14" x14ac:dyDescent="0.25">
      <c r="A22" s="10">
        <v>860013779</v>
      </c>
      <c r="B22" s="19" t="s">
        <v>3</v>
      </c>
      <c r="C22" s="10" t="s">
        <v>34</v>
      </c>
      <c r="D22" s="13" t="str">
        <f t="shared" si="0"/>
        <v>C079</v>
      </c>
      <c r="E22" s="13" t="str">
        <f t="shared" si="1"/>
        <v>315372</v>
      </c>
      <c r="F22" s="11">
        <v>45358</v>
      </c>
      <c r="G22" s="11">
        <v>45364</v>
      </c>
      <c r="H22" s="18">
        <v>13236367</v>
      </c>
      <c r="I22" s="18">
        <v>13156025</v>
      </c>
      <c r="J22" s="12" t="s">
        <v>11</v>
      </c>
      <c r="K22" s="10" t="s">
        <v>84</v>
      </c>
      <c r="L22" s="13" t="s">
        <v>18</v>
      </c>
    </row>
    <row r="23" spans="1:14" x14ac:dyDescent="0.25">
      <c r="A23" s="10">
        <v>860013779</v>
      </c>
      <c r="B23" s="19" t="s">
        <v>3</v>
      </c>
      <c r="C23" s="10" t="s">
        <v>35</v>
      </c>
      <c r="D23" s="13" t="str">
        <f t="shared" si="0"/>
        <v>C079</v>
      </c>
      <c r="E23" s="13" t="str">
        <f t="shared" si="1"/>
        <v>315622</v>
      </c>
      <c r="F23" s="11">
        <v>45360</v>
      </c>
      <c r="G23" s="11">
        <v>45364</v>
      </c>
      <c r="H23" s="18">
        <v>17601509</v>
      </c>
      <c r="I23" s="18">
        <v>17564109</v>
      </c>
      <c r="J23" s="12" t="s">
        <v>11</v>
      </c>
      <c r="K23" s="10" t="s">
        <v>84</v>
      </c>
      <c r="L23" s="13" t="s">
        <v>18</v>
      </c>
      <c r="N23" s="17"/>
    </row>
    <row r="24" spans="1:14" x14ac:dyDescent="0.25">
      <c r="A24" s="10">
        <v>860013779</v>
      </c>
      <c r="B24" s="19" t="s">
        <v>3</v>
      </c>
      <c r="C24" s="10" t="s">
        <v>36</v>
      </c>
      <c r="D24" s="13" t="str">
        <f t="shared" si="0"/>
        <v>C072</v>
      </c>
      <c r="E24" s="13" t="str">
        <f t="shared" si="1"/>
        <v>220954</v>
      </c>
      <c r="F24" s="11">
        <v>45364</v>
      </c>
      <c r="G24" s="11">
        <v>45365</v>
      </c>
      <c r="H24" s="18">
        <v>1106209</v>
      </c>
      <c r="I24" s="18">
        <v>1106209</v>
      </c>
      <c r="J24" s="12" t="s">
        <v>11</v>
      </c>
      <c r="K24" s="10" t="s">
        <v>58</v>
      </c>
      <c r="L24" s="13" t="s">
        <v>18</v>
      </c>
    </row>
    <row r="25" spans="1:14" x14ac:dyDescent="0.25">
      <c r="A25" s="10">
        <v>860013779</v>
      </c>
      <c r="B25" s="19" t="s">
        <v>3</v>
      </c>
      <c r="C25" s="10" t="s">
        <v>37</v>
      </c>
      <c r="D25" s="13" t="str">
        <f t="shared" si="0"/>
        <v>C072</v>
      </c>
      <c r="E25" s="13" t="str">
        <f t="shared" si="1"/>
        <v>220956</v>
      </c>
      <c r="F25" s="11">
        <v>45364</v>
      </c>
      <c r="G25" s="11">
        <v>45365</v>
      </c>
      <c r="H25" s="18">
        <v>143549</v>
      </c>
      <c r="I25" s="18">
        <v>143549</v>
      </c>
      <c r="J25" s="12" t="s">
        <v>11</v>
      </c>
      <c r="K25" s="10" t="s">
        <v>58</v>
      </c>
      <c r="L25" s="13" t="s">
        <v>18</v>
      </c>
    </row>
    <row r="26" spans="1:14" x14ac:dyDescent="0.25">
      <c r="A26" s="10">
        <v>860013779</v>
      </c>
      <c r="B26" s="19" t="s">
        <v>3</v>
      </c>
      <c r="C26" s="10" t="s">
        <v>38</v>
      </c>
      <c r="D26" s="13" t="str">
        <f t="shared" si="0"/>
        <v>C079</v>
      </c>
      <c r="E26" s="13" t="str">
        <f t="shared" si="1"/>
        <v>316051</v>
      </c>
      <c r="F26" s="11">
        <v>45365</v>
      </c>
      <c r="G26" s="11">
        <v>45365</v>
      </c>
      <c r="H26" s="18">
        <v>3785369</v>
      </c>
      <c r="I26" s="18">
        <v>3747469</v>
      </c>
      <c r="J26" s="12" t="s">
        <v>11</v>
      </c>
      <c r="K26" s="10" t="s">
        <v>84</v>
      </c>
      <c r="L26" s="13" t="s">
        <v>18</v>
      </c>
    </row>
    <row r="27" spans="1:14" x14ac:dyDescent="0.25">
      <c r="A27" s="10">
        <v>860013779</v>
      </c>
      <c r="B27" s="19" t="s">
        <v>3</v>
      </c>
      <c r="C27" s="10" t="s">
        <v>39</v>
      </c>
      <c r="D27" s="13" t="str">
        <f t="shared" si="0"/>
        <v>C038</v>
      </c>
      <c r="E27" s="13" t="str">
        <f t="shared" si="1"/>
        <v>207754</v>
      </c>
      <c r="F27" s="11">
        <v>45366</v>
      </c>
      <c r="G27" s="11">
        <v>45383</v>
      </c>
      <c r="H27" s="18">
        <v>545104</v>
      </c>
      <c r="I27" s="18">
        <v>545104</v>
      </c>
      <c r="J27" s="12" t="s">
        <v>11</v>
      </c>
      <c r="K27" s="10" t="s">
        <v>55</v>
      </c>
      <c r="L27" s="13" t="s">
        <v>18</v>
      </c>
    </row>
    <row r="28" spans="1:14" x14ac:dyDescent="0.25">
      <c r="A28" s="10">
        <v>860013779</v>
      </c>
      <c r="B28" s="19" t="s">
        <v>3</v>
      </c>
      <c r="C28" s="10" t="s">
        <v>40</v>
      </c>
      <c r="D28" s="13" t="str">
        <f t="shared" si="0"/>
        <v>C072</v>
      </c>
      <c r="E28" s="13" t="str">
        <f t="shared" si="1"/>
        <v>221588</v>
      </c>
      <c r="F28" s="11">
        <v>45385</v>
      </c>
      <c r="G28" s="11">
        <v>45385</v>
      </c>
      <c r="H28" s="18">
        <v>1899843</v>
      </c>
      <c r="I28" s="18">
        <v>1899843</v>
      </c>
      <c r="J28" s="12" t="s">
        <v>11</v>
      </c>
      <c r="K28" s="10" t="s">
        <v>58</v>
      </c>
      <c r="L28" s="13" t="s">
        <v>18</v>
      </c>
    </row>
    <row r="29" spans="1:14" x14ac:dyDescent="0.25">
      <c r="A29" s="10">
        <v>860013779</v>
      </c>
      <c r="B29" s="19" t="s">
        <v>3</v>
      </c>
      <c r="C29" s="10" t="s">
        <v>41</v>
      </c>
      <c r="D29" s="13" t="str">
        <f t="shared" si="0"/>
        <v>C036</v>
      </c>
      <c r="E29" s="13" t="str">
        <f t="shared" si="1"/>
        <v>777610</v>
      </c>
      <c r="F29" s="11">
        <v>45392</v>
      </c>
      <c r="G29" s="11">
        <v>45393</v>
      </c>
      <c r="H29" s="18">
        <v>22053</v>
      </c>
      <c r="I29" s="18">
        <v>22053</v>
      </c>
      <c r="J29" s="12" t="s">
        <v>11</v>
      </c>
      <c r="K29" s="10" t="s">
        <v>54</v>
      </c>
      <c r="L29" s="13" t="s">
        <v>18</v>
      </c>
    </row>
    <row r="30" spans="1:14" x14ac:dyDescent="0.25">
      <c r="A30" s="10">
        <v>860013779</v>
      </c>
      <c r="B30" s="19" t="s">
        <v>3</v>
      </c>
      <c r="C30" s="10" t="s">
        <v>42</v>
      </c>
      <c r="D30" s="13" t="str">
        <f t="shared" si="0"/>
        <v>C036</v>
      </c>
      <c r="E30" s="13" t="str">
        <f t="shared" si="1"/>
        <v>777616</v>
      </c>
      <c r="F30" s="11">
        <v>45392</v>
      </c>
      <c r="G30" s="11">
        <v>45393</v>
      </c>
      <c r="H30" s="18">
        <v>212543</v>
      </c>
      <c r="I30" s="18">
        <v>212543</v>
      </c>
      <c r="J30" s="12" t="s">
        <v>11</v>
      </c>
      <c r="K30" s="10" t="s">
        <v>54</v>
      </c>
      <c r="L30" s="13" t="s">
        <v>18</v>
      </c>
    </row>
    <row r="31" spans="1:14" x14ac:dyDescent="0.25">
      <c r="A31" s="10">
        <v>860013779</v>
      </c>
      <c r="B31" s="19" t="s">
        <v>3</v>
      </c>
      <c r="C31" s="10" t="s">
        <v>43</v>
      </c>
      <c r="D31" s="13" t="str">
        <f t="shared" si="0"/>
        <v>C079</v>
      </c>
      <c r="E31" s="13" t="str">
        <f t="shared" si="1"/>
        <v>318571</v>
      </c>
      <c r="F31" s="11">
        <v>45392</v>
      </c>
      <c r="G31" s="11">
        <v>45394</v>
      </c>
      <c r="H31" s="18">
        <v>37868360</v>
      </c>
      <c r="I31" s="18">
        <v>37581839</v>
      </c>
      <c r="J31" s="12" t="s">
        <v>11</v>
      </c>
      <c r="K31" s="10" t="s">
        <v>84</v>
      </c>
      <c r="L31" s="13" t="s">
        <v>18</v>
      </c>
    </row>
    <row r="32" spans="1:14" x14ac:dyDescent="0.25">
      <c r="A32" s="10">
        <v>860013779</v>
      </c>
      <c r="B32" s="19" t="s">
        <v>3</v>
      </c>
      <c r="C32" s="10" t="s">
        <v>44</v>
      </c>
      <c r="D32" s="13" t="str">
        <f t="shared" si="0"/>
        <v>C071</v>
      </c>
      <c r="E32" s="13" t="str">
        <f t="shared" si="1"/>
        <v>218787</v>
      </c>
      <c r="F32" s="11">
        <v>45397</v>
      </c>
      <c r="G32" s="11">
        <v>45397</v>
      </c>
      <c r="H32" s="18">
        <v>867251</v>
      </c>
      <c r="I32" s="18">
        <v>831051</v>
      </c>
      <c r="J32" s="12" t="s">
        <v>11</v>
      </c>
      <c r="K32" s="10" t="s">
        <v>57</v>
      </c>
      <c r="L32" s="13" t="s">
        <v>18</v>
      </c>
    </row>
    <row r="33" spans="1:12" x14ac:dyDescent="0.25">
      <c r="A33" s="10">
        <v>860013779</v>
      </c>
      <c r="B33" s="19" t="s">
        <v>3</v>
      </c>
      <c r="C33" s="10" t="s">
        <v>45</v>
      </c>
      <c r="D33" s="13" t="str">
        <f t="shared" si="0"/>
        <v>C080</v>
      </c>
      <c r="E33" s="13" t="str">
        <f t="shared" si="1"/>
        <v>200166</v>
      </c>
      <c r="F33" s="11">
        <v>45397</v>
      </c>
      <c r="G33" s="11">
        <v>45397</v>
      </c>
      <c r="H33" s="18">
        <v>2024748</v>
      </c>
      <c r="I33" s="18">
        <v>2024748</v>
      </c>
      <c r="J33" s="12" t="s">
        <v>11</v>
      </c>
      <c r="K33" s="10" t="s">
        <v>85</v>
      </c>
      <c r="L33" s="13" t="s">
        <v>18</v>
      </c>
    </row>
    <row r="34" spans="1:12" x14ac:dyDescent="0.25">
      <c r="A34" s="10">
        <v>860013779</v>
      </c>
      <c r="B34" s="19" t="s">
        <v>3</v>
      </c>
      <c r="C34" s="10" t="s">
        <v>46</v>
      </c>
      <c r="D34" s="13" t="str">
        <f t="shared" si="0"/>
        <v>C042</v>
      </c>
      <c r="E34" s="13" t="str">
        <f t="shared" si="1"/>
        <v>198619</v>
      </c>
      <c r="F34" s="11">
        <v>45414</v>
      </c>
      <c r="G34" s="11">
        <v>45488</v>
      </c>
      <c r="H34" s="18">
        <v>24148</v>
      </c>
      <c r="I34" s="18">
        <v>24148</v>
      </c>
      <c r="J34" s="12" t="s">
        <v>11</v>
      </c>
      <c r="K34" s="10" t="s">
        <v>86</v>
      </c>
      <c r="L34" s="13" t="s">
        <v>18</v>
      </c>
    </row>
    <row r="35" spans="1:12" x14ac:dyDescent="0.25">
      <c r="A35" s="10">
        <v>860013779</v>
      </c>
      <c r="B35" s="19" t="s">
        <v>3</v>
      </c>
      <c r="C35" s="10" t="s">
        <v>47</v>
      </c>
      <c r="D35" s="13" t="str">
        <f t="shared" si="0"/>
        <v>C072</v>
      </c>
      <c r="E35" s="13" t="str">
        <f t="shared" si="1"/>
        <v>222616</v>
      </c>
      <c r="F35" s="11">
        <v>45415</v>
      </c>
      <c r="G35" s="11">
        <v>45415</v>
      </c>
      <c r="H35" s="18">
        <v>27437</v>
      </c>
      <c r="I35" s="18">
        <v>27437</v>
      </c>
      <c r="J35" s="12" t="s">
        <v>11</v>
      </c>
      <c r="K35" s="10" t="s">
        <v>58</v>
      </c>
      <c r="L35" s="13" t="s">
        <v>18</v>
      </c>
    </row>
    <row r="36" spans="1:12" x14ac:dyDescent="0.25">
      <c r="A36" s="10">
        <v>860013779</v>
      </c>
      <c r="B36" s="19" t="s">
        <v>3</v>
      </c>
      <c r="C36" s="10" t="s">
        <v>48</v>
      </c>
      <c r="D36" s="13" t="str">
        <f t="shared" si="0"/>
        <v>C079</v>
      </c>
      <c r="E36" s="13" t="str">
        <f t="shared" si="1"/>
        <v>321772</v>
      </c>
      <c r="F36" s="11">
        <v>45421</v>
      </c>
      <c r="G36" s="11">
        <v>45422</v>
      </c>
      <c r="H36" s="18">
        <v>45745357</v>
      </c>
      <c r="I36" s="18">
        <v>45320465</v>
      </c>
      <c r="J36" s="12" t="s">
        <v>11</v>
      </c>
      <c r="K36" s="10" t="s">
        <v>84</v>
      </c>
      <c r="L36" s="13" t="s">
        <v>18</v>
      </c>
    </row>
    <row r="37" spans="1:12" x14ac:dyDescent="0.25">
      <c r="A37" s="10">
        <v>860013779</v>
      </c>
      <c r="B37" s="19" t="s">
        <v>3</v>
      </c>
      <c r="C37" s="10" t="s">
        <v>49</v>
      </c>
      <c r="D37" s="13" t="str">
        <f t="shared" si="0"/>
        <v>C036</v>
      </c>
      <c r="E37" s="13" t="str">
        <f t="shared" si="1"/>
        <v>783972</v>
      </c>
      <c r="F37" s="11">
        <v>45422</v>
      </c>
      <c r="G37" s="11">
        <v>45422</v>
      </c>
      <c r="H37" s="18">
        <v>44830</v>
      </c>
      <c r="I37" s="18">
        <v>44830</v>
      </c>
      <c r="J37" s="12" t="s">
        <v>11</v>
      </c>
      <c r="K37" s="10" t="s">
        <v>54</v>
      </c>
      <c r="L37" s="13" t="s">
        <v>18</v>
      </c>
    </row>
    <row r="38" spans="1:12" x14ac:dyDescent="0.25">
      <c r="A38" s="10">
        <v>860013779</v>
      </c>
      <c r="B38" s="19" t="s">
        <v>3</v>
      </c>
      <c r="C38" s="10" t="s">
        <v>50</v>
      </c>
      <c r="D38" s="13" t="str">
        <f t="shared" si="0"/>
        <v>C070</v>
      </c>
      <c r="E38" s="13" t="str">
        <f t="shared" si="1"/>
        <v>170582</v>
      </c>
      <c r="F38" s="11">
        <v>45422</v>
      </c>
      <c r="G38" s="11">
        <v>45434</v>
      </c>
      <c r="H38" s="18">
        <v>674916</v>
      </c>
      <c r="I38" s="18">
        <v>674916</v>
      </c>
      <c r="J38" s="12" t="s">
        <v>11</v>
      </c>
      <c r="K38" s="10" t="s">
        <v>56</v>
      </c>
      <c r="L38" s="13" t="s">
        <v>18</v>
      </c>
    </row>
    <row r="39" spans="1:12" x14ac:dyDescent="0.25">
      <c r="A39" s="10">
        <v>860013779</v>
      </c>
      <c r="B39" s="19" t="s">
        <v>3</v>
      </c>
      <c r="C39" s="10" t="s">
        <v>51</v>
      </c>
      <c r="D39" s="13" t="str">
        <f t="shared" si="0"/>
        <v>C071</v>
      </c>
      <c r="E39" s="13" t="str">
        <f t="shared" si="1"/>
        <v>219655</v>
      </c>
      <c r="F39" s="11">
        <v>45422</v>
      </c>
      <c r="G39" s="11">
        <v>45422</v>
      </c>
      <c r="H39" s="18">
        <v>4404665</v>
      </c>
      <c r="I39" s="18">
        <v>4377665</v>
      </c>
      <c r="J39" s="12" t="s">
        <v>11</v>
      </c>
      <c r="K39" s="10" t="s">
        <v>57</v>
      </c>
      <c r="L39" s="13" t="s">
        <v>18</v>
      </c>
    </row>
    <row r="40" spans="1:12" x14ac:dyDescent="0.25">
      <c r="A40" s="10">
        <v>860013779</v>
      </c>
      <c r="B40" s="19" t="s">
        <v>3</v>
      </c>
      <c r="C40" s="10" t="s">
        <v>52</v>
      </c>
      <c r="D40" s="13" t="str">
        <f t="shared" si="0"/>
        <v>C038</v>
      </c>
      <c r="E40" s="13" t="str">
        <f t="shared" si="1"/>
        <v>209977</v>
      </c>
      <c r="F40" s="11">
        <v>45426</v>
      </c>
      <c r="G40" s="11">
        <v>45427</v>
      </c>
      <c r="H40" s="18">
        <v>545104</v>
      </c>
      <c r="I40" s="18">
        <v>545104</v>
      </c>
      <c r="J40" s="12" t="s">
        <v>11</v>
      </c>
      <c r="K40" s="10" t="s">
        <v>55</v>
      </c>
      <c r="L40" s="13" t="s">
        <v>18</v>
      </c>
    </row>
    <row r="41" spans="1:12" x14ac:dyDescent="0.25">
      <c r="A41" s="10">
        <v>860013779</v>
      </c>
      <c r="B41" s="19" t="s">
        <v>3</v>
      </c>
      <c r="C41" s="10" t="s">
        <v>53</v>
      </c>
      <c r="D41" s="13" t="str">
        <f t="shared" si="0"/>
        <v>C038</v>
      </c>
      <c r="E41" s="13" t="str">
        <f t="shared" si="1"/>
        <v>209978</v>
      </c>
      <c r="F41" s="11">
        <v>45426</v>
      </c>
      <c r="G41" s="11">
        <v>45427</v>
      </c>
      <c r="H41" s="18">
        <v>570000</v>
      </c>
      <c r="I41" s="18">
        <v>570000</v>
      </c>
      <c r="J41" s="12" t="s">
        <v>11</v>
      </c>
      <c r="K41" s="10" t="s">
        <v>55</v>
      </c>
      <c r="L41" s="13" t="s">
        <v>18</v>
      </c>
    </row>
    <row r="42" spans="1:12" x14ac:dyDescent="0.25">
      <c r="A42" s="10">
        <v>860013779</v>
      </c>
      <c r="B42" s="19" t="s">
        <v>3</v>
      </c>
      <c r="C42" s="10" t="s">
        <v>60</v>
      </c>
      <c r="D42" s="13" t="str">
        <f t="shared" si="0"/>
        <v>C072</v>
      </c>
      <c r="E42" s="13" t="str">
        <f t="shared" si="1"/>
        <v>223706</v>
      </c>
      <c r="F42" s="11">
        <v>45448</v>
      </c>
      <c r="G42" s="11">
        <v>45448</v>
      </c>
      <c r="H42" s="18">
        <v>674916</v>
      </c>
      <c r="I42" s="18">
        <v>674916</v>
      </c>
      <c r="J42" s="12" t="s">
        <v>11</v>
      </c>
      <c r="K42" s="10" t="s">
        <v>58</v>
      </c>
      <c r="L42" s="13" t="s">
        <v>18</v>
      </c>
    </row>
    <row r="43" spans="1:12" x14ac:dyDescent="0.25">
      <c r="A43" s="10">
        <v>860013779</v>
      </c>
      <c r="B43" s="19" t="s">
        <v>3</v>
      </c>
      <c r="C43" s="10" t="s">
        <v>61</v>
      </c>
      <c r="D43" s="13" t="str">
        <f t="shared" si="0"/>
        <v>C001</v>
      </c>
      <c r="E43" s="13" t="str">
        <f t="shared" si="1"/>
        <v>1117551</v>
      </c>
      <c r="F43" s="11">
        <v>45449</v>
      </c>
      <c r="G43" s="11">
        <v>45449</v>
      </c>
      <c r="H43" s="18">
        <v>24148</v>
      </c>
      <c r="I43" s="18">
        <v>24148</v>
      </c>
      <c r="J43" s="12" t="s">
        <v>11</v>
      </c>
      <c r="K43" s="10" t="s">
        <v>87</v>
      </c>
      <c r="L43" s="13" t="s">
        <v>18</v>
      </c>
    </row>
    <row r="44" spans="1:12" x14ac:dyDescent="0.25">
      <c r="A44" s="10">
        <v>860013779</v>
      </c>
      <c r="B44" s="19" t="s">
        <v>3</v>
      </c>
      <c r="C44" s="10" t="s">
        <v>62</v>
      </c>
      <c r="D44" s="13" t="str">
        <f t="shared" si="0"/>
        <v>C079</v>
      </c>
      <c r="E44" s="13" t="str">
        <f t="shared" si="1"/>
        <v>324736</v>
      </c>
      <c r="F44" s="11">
        <v>45450</v>
      </c>
      <c r="G44" s="11">
        <v>45455</v>
      </c>
      <c r="H44" s="18">
        <v>36237711</v>
      </c>
      <c r="I44" s="18">
        <v>35467603</v>
      </c>
      <c r="J44" s="12" t="s">
        <v>11</v>
      </c>
      <c r="K44" s="10" t="s">
        <v>84</v>
      </c>
      <c r="L44" s="13" t="s">
        <v>18</v>
      </c>
    </row>
    <row r="45" spans="1:12" x14ac:dyDescent="0.25">
      <c r="A45" s="10">
        <v>860013779</v>
      </c>
      <c r="B45" s="19" t="s">
        <v>3</v>
      </c>
      <c r="C45" s="10" t="s">
        <v>63</v>
      </c>
      <c r="D45" s="13" t="str">
        <f t="shared" si="0"/>
        <v>C079</v>
      </c>
      <c r="E45" s="13" t="str">
        <f t="shared" si="1"/>
        <v>324745</v>
      </c>
      <c r="F45" s="11">
        <v>45450</v>
      </c>
      <c r="G45" s="11">
        <v>45455</v>
      </c>
      <c r="H45" s="18">
        <v>12388671</v>
      </c>
      <c r="I45" s="18">
        <v>12388671</v>
      </c>
      <c r="J45" s="12" t="s">
        <v>11</v>
      </c>
      <c r="K45" s="10" t="s">
        <v>84</v>
      </c>
      <c r="L45" s="13" t="s">
        <v>18</v>
      </c>
    </row>
    <row r="46" spans="1:12" x14ac:dyDescent="0.25">
      <c r="A46" s="10">
        <v>860013779</v>
      </c>
      <c r="B46" s="19" t="s">
        <v>3</v>
      </c>
      <c r="C46" s="10" t="s">
        <v>64</v>
      </c>
      <c r="D46" s="13" t="str">
        <f t="shared" si="0"/>
        <v>C080</v>
      </c>
      <c r="E46" s="13" t="str">
        <f t="shared" si="1"/>
        <v>201171</v>
      </c>
      <c r="F46" s="11">
        <v>45455</v>
      </c>
      <c r="G46" s="11">
        <v>45455</v>
      </c>
      <c r="H46" s="18">
        <v>2024748</v>
      </c>
      <c r="I46" s="18">
        <v>2024748</v>
      </c>
      <c r="J46" s="12" t="s">
        <v>11</v>
      </c>
      <c r="K46" s="10" t="s">
        <v>85</v>
      </c>
      <c r="L46" s="13" t="s">
        <v>18</v>
      </c>
    </row>
    <row r="47" spans="1:12" x14ac:dyDescent="0.25">
      <c r="A47" s="10">
        <v>860013779</v>
      </c>
      <c r="B47" s="19" t="s">
        <v>3</v>
      </c>
      <c r="C47" s="10" t="s">
        <v>65</v>
      </c>
      <c r="D47" s="13" t="str">
        <f t="shared" si="0"/>
        <v>C012</v>
      </c>
      <c r="E47" s="13" t="str">
        <f t="shared" si="1"/>
        <v>275865</v>
      </c>
      <c r="F47" s="11">
        <v>45456</v>
      </c>
      <c r="G47" s="11">
        <v>45475</v>
      </c>
      <c r="H47" s="18">
        <v>24148</v>
      </c>
      <c r="I47" s="18">
        <v>24148</v>
      </c>
      <c r="J47" s="12" t="s">
        <v>11</v>
      </c>
      <c r="K47" s="10" t="s">
        <v>88</v>
      </c>
      <c r="L47" s="13" t="s">
        <v>18</v>
      </c>
    </row>
    <row r="48" spans="1:12" x14ac:dyDescent="0.25">
      <c r="A48" s="10">
        <v>860013779</v>
      </c>
      <c r="B48" s="19" t="s">
        <v>3</v>
      </c>
      <c r="C48" s="10" t="s">
        <v>66</v>
      </c>
      <c r="D48" s="13" t="str">
        <f t="shared" si="0"/>
        <v>C071</v>
      </c>
      <c r="E48" s="13" t="str">
        <f t="shared" ref="E48:E64" si="2">MID(C48,6,13)</f>
        <v>220525</v>
      </c>
      <c r="F48" s="11">
        <v>45456</v>
      </c>
      <c r="G48" s="11">
        <v>45456</v>
      </c>
      <c r="H48" s="18">
        <v>2853532</v>
      </c>
      <c r="I48" s="18">
        <v>2821832</v>
      </c>
      <c r="J48" s="12" t="s">
        <v>11</v>
      </c>
      <c r="K48" s="10" t="s">
        <v>57</v>
      </c>
      <c r="L48" s="13" t="s">
        <v>18</v>
      </c>
    </row>
    <row r="49" spans="1:12" x14ac:dyDescent="0.25">
      <c r="A49" s="10">
        <v>860013779</v>
      </c>
      <c r="B49" s="19" t="s">
        <v>3</v>
      </c>
      <c r="C49" s="10" t="s">
        <v>67</v>
      </c>
      <c r="D49" s="13" t="str">
        <f t="shared" si="0"/>
        <v>C038</v>
      </c>
      <c r="E49" s="13" t="str">
        <f t="shared" si="2"/>
        <v>211065</v>
      </c>
      <c r="F49" s="11">
        <v>45457</v>
      </c>
      <c r="G49" s="11">
        <v>45457</v>
      </c>
      <c r="H49" s="18">
        <v>2142017</v>
      </c>
      <c r="I49" s="18">
        <v>2142017</v>
      </c>
      <c r="J49" s="12" t="s">
        <v>11</v>
      </c>
      <c r="K49" s="10" t="s">
        <v>55</v>
      </c>
      <c r="L49" s="13" t="s">
        <v>18</v>
      </c>
    </row>
    <row r="50" spans="1:12" x14ac:dyDescent="0.25">
      <c r="A50" s="10">
        <v>860013779</v>
      </c>
      <c r="B50" s="19" t="s">
        <v>3</v>
      </c>
      <c r="C50" s="10" t="s">
        <v>68</v>
      </c>
      <c r="D50" s="13" t="str">
        <f t="shared" si="0"/>
        <v>C079</v>
      </c>
      <c r="E50" s="13" t="str">
        <f t="shared" si="2"/>
        <v>326318</v>
      </c>
      <c r="F50" s="11">
        <v>45464</v>
      </c>
      <c r="G50" s="11">
        <v>45468</v>
      </c>
      <c r="H50" s="18">
        <v>616362</v>
      </c>
      <c r="I50" s="18">
        <v>616362</v>
      </c>
      <c r="J50" s="12" t="s">
        <v>11</v>
      </c>
      <c r="K50" s="10" t="s">
        <v>84</v>
      </c>
      <c r="L50" s="13" t="s">
        <v>18</v>
      </c>
    </row>
    <row r="51" spans="1:12" x14ac:dyDescent="0.25">
      <c r="A51" s="10">
        <v>860013779</v>
      </c>
      <c r="B51" s="19" t="s">
        <v>3</v>
      </c>
      <c r="C51" s="10" t="s">
        <v>69</v>
      </c>
      <c r="D51" s="13" t="str">
        <f t="shared" si="0"/>
        <v>C072</v>
      </c>
      <c r="E51" s="13" t="str">
        <f t="shared" si="2"/>
        <v>224685</v>
      </c>
      <c r="F51" s="11">
        <v>45475</v>
      </c>
      <c r="G51" s="11">
        <v>45475</v>
      </c>
      <c r="H51" s="18">
        <v>1507017</v>
      </c>
      <c r="I51" s="18">
        <v>1507017</v>
      </c>
      <c r="J51" s="12" t="s">
        <v>11</v>
      </c>
      <c r="K51" s="10" t="s">
        <v>58</v>
      </c>
      <c r="L51" s="13" t="s">
        <v>18</v>
      </c>
    </row>
    <row r="52" spans="1:12" x14ac:dyDescent="0.25">
      <c r="A52" s="10">
        <v>860013779</v>
      </c>
      <c r="B52" s="19" t="s">
        <v>3</v>
      </c>
      <c r="C52" s="10" t="s">
        <v>70</v>
      </c>
      <c r="D52" s="13" t="str">
        <f t="shared" si="0"/>
        <v>C070</v>
      </c>
      <c r="E52" s="13" t="str">
        <f t="shared" si="2"/>
        <v>171066</v>
      </c>
      <c r="F52" s="11">
        <v>45477</v>
      </c>
      <c r="G52" s="11">
        <v>45477</v>
      </c>
      <c r="H52" s="18">
        <v>674916</v>
      </c>
      <c r="I52" s="18">
        <v>674916</v>
      </c>
      <c r="J52" s="12" t="s">
        <v>11</v>
      </c>
      <c r="K52" s="10" t="s">
        <v>56</v>
      </c>
      <c r="L52" s="13" t="s">
        <v>18</v>
      </c>
    </row>
    <row r="53" spans="1:12" x14ac:dyDescent="0.25">
      <c r="A53" s="10">
        <v>860013779</v>
      </c>
      <c r="B53" s="19" t="s">
        <v>3</v>
      </c>
      <c r="C53" s="10" t="s">
        <v>71</v>
      </c>
      <c r="D53" s="13" t="str">
        <f t="shared" si="0"/>
        <v>C042</v>
      </c>
      <c r="E53" s="13" t="str">
        <f t="shared" si="2"/>
        <v>200124</v>
      </c>
      <c r="F53" s="11">
        <v>45479</v>
      </c>
      <c r="G53" s="11">
        <v>45488</v>
      </c>
      <c r="H53" s="18">
        <v>71848</v>
      </c>
      <c r="I53" s="18">
        <v>71848</v>
      </c>
      <c r="J53" s="12" t="s">
        <v>11</v>
      </c>
      <c r="K53" s="10" t="s">
        <v>86</v>
      </c>
      <c r="L53" s="13" t="s">
        <v>18</v>
      </c>
    </row>
    <row r="54" spans="1:12" x14ac:dyDescent="0.25">
      <c r="A54" s="10">
        <v>860013779</v>
      </c>
      <c r="B54" s="19" t="s">
        <v>3</v>
      </c>
      <c r="C54" s="10" t="s">
        <v>72</v>
      </c>
      <c r="D54" s="13" t="str">
        <f t="shared" si="0"/>
        <v>C045</v>
      </c>
      <c r="E54" s="13" t="str">
        <f t="shared" si="2"/>
        <v>317511</v>
      </c>
      <c r="F54" s="11">
        <v>45479</v>
      </c>
      <c r="G54" s="11">
        <v>45479</v>
      </c>
      <c r="H54" s="18">
        <v>113808</v>
      </c>
      <c r="I54" s="18">
        <v>113808</v>
      </c>
      <c r="J54" s="12" t="s">
        <v>11</v>
      </c>
      <c r="K54" s="10" t="s">
        <v>89</v>
      </c>
      <c r="L54" s="13" t="s">
        <v>18</v>
      </c>
    </row>
    <row r="55" spans="1:12" x14ac:dyDescent="0.25">
      <c r="A55" s="10">
        <v>860013779</v>
      </c>
      <c r="B55" s="19" t="s">
        <v>3</v>
      </c>
      <c r="C55" s="10" t="s">
        <v>73</v>
      </c>
      <c r="D55" s="13" t="str">
        <f t="shared" si="0"/>
        <v>C079</v>
      </c>
      <c r="E55" s="13" t="str">
        <f t="shared" si="2"/>
        <v>328389</v>
      </c>
      <c r="F55" s="11">
        <v>45482</v>
      </c>
      <c r="G55" s="11">
        <v>45484</v>
      </c>
      <c r="H55" s="18">
        <v>11952125</v>
      </c>
      <c r="I55" s="18">
        <v>11952125</v>
      </c>
      <c r="J55" s="12" t="s">
        <v>11</v>
      </c>
      <c r="K55" s="10" t="s">
        <v>84</v>
      </c>
      <c r="L55" s="13" t="s">
        <v>18</v>
      </c>
    </row>
    <row r="56" spans="1:12" x14ac:dyDescent="0.25">
      <c r="A56" s="10">
        <v>860013779</v>
      </c>
      <c r="B56" s="19" t="s">
        <v>3</v>
      </c>
      <c r="C56" s="10" t="s">
        <v>74</v>
      </c>
      <c r="D56" s="13" t="str">
        <f t="shared" si="0"/>
        <v>C079</v>
      </c>
      <c r="E56" s="13" t="str">
        <f t="shared" si="2"/>
        <v>328443</v>
      </c>
      <c r="F56" s="11">
        <v>45482</v>
      </c>
      <c r="G56" s="11">
        <v>45483</v>
      </c>
      <c r="H56" s="18">
        <v>30223081</v>
      </c>
      <c r="I56" s="18">
        <v>30146331</v>
      </c>
      <c r="J56" s="12" t="s">
        <v>11</v>
      </c>
      <c r="K56" s="10" t="s">
        <v>84</v>
      </c>
      <c r="L56" s="13" t="s">
        <v>18</v>
      </c>
    </row>
    <row r="57" spans="1:12" x14ac:dyDescent="0.25">
      <c r="A57" s="10">
        <v>860013779</v>
      </c>
      <c r="B57" s="19" t="s">
        <v>3</v>
      </c>
      <c r="C57" s="10" t="s">
        <v>75</v>
      </c>
      <c r="D57" s="13" t="str">
        <f t="shared" si="0"/>
        <v>C032</v>
      </c>
      <c r="E57" s="13" t="str">
        <f t="shared" si="2"/>
        <v>4934</v>
      </c>
      <c r="F57" s="11">
        <v>45484</v>
      </c>
      <c r="G57" s="11">
        <v>45485</v>
      </c>
      <c r="H57" s="18">
        <v>230802</v>
      </c>
      <c r="I57" s="18">
        <v>230802</v>
      </c>
      <c r="J57" s="12" t="s">
        <v>11</v>
      </c>
      <c r="K57" s="10" t="s">
        <v>90</v>
      </c>
      <c r="L57" s="13" t="s">
        <v>18</v>
      </c>
    </row>
    <row r="58" spans="1:12" x14ac:dyDescent="0.25">
      <c r="A58" s="10">
        <v>860013779</v>
      </c>
      <c r="B58" s="19" t="s">
        <v>3</v>
      </c>
      <c r="C58" s="10" t="s">
        <v>76</v>
      </c>
      <c r="D58" s="13" t="str">
        <f t="shared" si="0"/>
        <v>C036</v>
      </c>
      <c r="E58" s="13" t="str">
        <f t="shared" si="2"/>
        <v>796487</v>
      </c>
      <c r="F58" s="11">
        <v>45484</v>
      </c>
      <c r="G58" s="11">
        <v>45484</v>
      </c>
      <c r="H58" s="18">
        <v>49636</v>
      </c>
      <c r="I58" s="18">
        <v>49636</v>
      </c>
      <c r="J58" s="12" t="s">
        <v>11</v>
      </c>
      <c r="K58" s="10" t="s">
        <v>54</v>
      </c>
      <c r="L58" s="13" t="s">
        <v>18</v>
      </c>
    </row>
    <row r="59" spans="1:12" x14ac:dyDescent="0.25">
      <c r="A59" s="10">
        <v>860013779</v>
      </c>
      <c r="B59" s="19" t="s">
        <v>3</v>
      </c>
      <c r="C59" s="10" t="s">
        <v>77</v>
      </c>
      <c r="D59" s="13" t="str">
        <f t="shared" si="0"/>
        <v>C036</v>
      </c>
      <c r="E59" s="13" t="str">
        <f t="shared" si="2"/>
        <v>796488</v>
      </c>
      <c r="F59" s="11">
        <v>45484</v>
      </c>
      <c r="G59" s="11">
        <v>45484</v>
      </c>
      <c r="H59" s="18">
        <v>1250956</v>
      </c>
      <c r="I59" s="18">
        <v>1250956</v>
      </c>
      <c r="J59" s="12" t="s">
        <v>11</v>
      </c>
      <c r="K59" s="10" t="s">
        <v>54</v>
      </c>
      <c r="L59" s="13" t="s">
        <v>18</v>
      </c>
    </row>
    <row r="60" spans="1:12" x14ac:dyDescent="0.25">
      <c r="A60" s="10">
        <v>860013779</v>
      </c>
      <c r="B60" s="19" t="s">
        <v>3</v>
      </c>
      <c r="C60" s="10" t="s">
        <v>78</v>
      </c>
      <c r="D60" s="13" t="str">
        <f t="shared" si="0"/>
        <v>C038</v>
      </c>
      <c r="E60" s="13" t="str">
        <f t="shared" si="2"/>
        <v>211964</v>
      </c>
      <c r="F60" s="11">
        <v>45484</v>
      </c>
      <c r="G60" s="11">
        <v>45485</v>
      </c>
      <c r="H60" s="18">
        <v>1383267</v>
      </c>
      <c r="I60" s="18">
        <v>1383267</v>
      </c>
      <c r="J60" s="12" t="s">
        <v>11</v>
      </c>
      <c r="K60" s="10" t="s">
        <v>55</v>
      </c>
      <c r="L60" s="13" t="s">
        <v>18</v>
      </c>
    </row>
    <row r="61" spans="1:12" x14ac:dyDescent="0.25">
      <c r="A61" s="10">
        <v>860013779</v>
      </c>
      <c r="B61" s="19" t="s">
        <v>3</v>
      </c>
      <c r="C61" s="10" t="s">
        <v>79</v>
      </c>
      <c r="D61" s="13" t="str">
        <f t="shared" si="0"/>
        <v>C038</v>
      </c>
      <c r="E61" s="13" t="str">
        <f t="shared" si="2"/>
        <v>211965</v>
      </c>
      <c r="F61" s="11">
        <v>45484</v>
      </c>
      <c r="G61" s="11">
        <v>45485</v>
      </c>
      <c r="H61" s="18">
        <v>185000</v>
      </c>
      <c r="I61" s="18">
        <v>185000</v>
      </c>
      <c r="J61" s="12" t="s">
        <v>11</v>
      </c>
      <c r="K61" s="10" t="s">
        <v>55</v>
      </c>
      <c r="L61" s="13" t="s">
        <v>18</v>
      </c>
    </row>
    <row r="62" spans="1:12" x14ac:dyDescent="0.25">
      <c r="A62" s="10">
        <v>860013779</v>
      </c>
      <c r="B62" s="19" t="s">
        <v>3</v>
      </c>
      <c r="C62" s="10" t="s">
        <v>80</v>
      </c>
      <c r="D62" s="13" t="str">
        <f t="shared" si="0"/>
        <v>C038</v>
      </c>
      <c r="E62" s="13" t="str">
        <f t="shared" si="2"/>
        <v>211968</v>
      </c>
      <c r="F62" s="11">
        <v>45484</v>
      </c>
      <c r="G62" s="11">
        <v>45485</v>
      </c>
      <c r="H62" s="18">
        <v>857263</v>
      </c>
      <c r="I62" s="18">
        <v>857263</v>
      </c>
      <c r="J62" s="12" t="s">
        <v>11</v>
      </c>
      <c r="K62" s="10" t="s">
        <v>55</v>
      </c>
      <c r="L62" s="13" t="s">
        <v>18</v>
      </c>
    </row>
    <row r="63" spans="1:12" x14ac:dyDescent="0.25">
      <c r="A63" s="10">
        <v>860013779</v>
      </c>
      <c r="B63" s="19" t="s">
        <v>3</v>
      </c>
      <c r="C63" s="10" t="s">
        <v>81</v>
      </c>
      <c r="D63" s="13" t="str">
        <f t="shared" si="0"/>
        <v>C080</v>
      </c>
      <c r="E63" s="13" t="str">
        <f t="shared" si="2"/>
        <v>201719</v>
      </c>
      <c r="F63" s="11">
        <v>45485</v>
      </c>
      <c r="G63" s="11">
        <v>45485</v>
      </c>
      <c r="H63" s="18">
        <v>674916</v>
      </c>
      <c r="I63" s="18">
        <v>674916</v>
      </c>
      <c r="J63" s="12" t="s">
        <v>11</v>
      </c>
      <c r="K63" s="10" t="s">
        <v>85</v>
      </c>
      <c r="L63" s="13" t="s">
        <v>18</v>
      </c>
    </row>
    <row r="64" spans="1:12" x14ac:dyDescent="0.25">
      <c r="A64" s="10">
        <v>860013779</v>
      </c>
      <c r="B64" s="19" t="s">
        <v>3</v>
      </c>
      <c r="C64" s="10" t="s">
        <v>82</v>
      </c>
      <c r="D64" s="13" t="str">
        <f t="shared" si="0"/>
        <v>C071</v>
      </c>
      <c r="E64" s="13" t="str">
        <f t="shared" si="2"/>
        <v>221552</v>
      </c>
      <c r="F64" s="11">
        <v>45488</v>
      </c>
      <c r="G64" s="11">
        <v>45488</v>
      </c>
      <c r="H64" s="18">
        <v>2853532</v>
      </c>
      <c r="I64" s="18">
        <v>2835532</v>
      </c>
      <c r="J64" s="12" t="s">
        <v>11</v>
      </c>
      <c r="K64" s="10" t="s">
        <v>57</v>
      </c>
      <c r="L64" s="13" t="s">
        <v>18</v>
      </c>
    </row>
    <row r="65" spans="8:9" ht="15.75" thickBot="1" x14ac:dyDescent="0.3">
      <c r="H65" s="8" t="s">
        <v>83</v>
      </c>
      <c r="I65" s="9">
        <f>SUM(I6:I64)</f>
        <v>451521620</v>
      </c>
    </row>
    <row r="66" spans="8:9" ht="15.75" thickTop="1" x14ac:dyDescent="0.25"/>
  </sheetData>
  <sortState xmlns:xlrd2="http://schemas.microsoft.com/office/spreadsheetml/2017/richdata2" ref="A6:L23">
    <sortCondition ref="F6:F23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Aura Marina Mora (Analista Cartera Servicios)</dc:creator>
  <cp:lastModifiedBy>Aura Marina Mora (Analista Cartera Servicios)</cp:lastModifiedBy>
  <dcterms:created xsi:type="dcterms:W3CDTF">2023-06-09T18:00:29Z</dcterms:created>
  <dcterms:modified xsi:type="dcterms:W3CDTF">2024-08-22T01:00:32Z</dcterms:modified>
</cp:coreProperties>
</file>