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cturacions\Desktop\FERNANDO\CARTERA 2023\COMFENALCO VALLE DELAGENTE\2024\"/>
    </mc:Choice>
  </mc:AlternateContent>
  <bookViews>
    <workbookView xWindow="0" yWindow="0" windowWidth="28800" windowHeight="11445"/>
  </bookViews>
  <sheets>
    <sheet name="ESTADO DE CARTERA COMFENALCO VA" sheetId="1" r:id="rId1"/>
  </sheets>
  <calcPr calcId="0"/>
</workbook>
</file>

<file path=xl/calcChain.xml><?xml version="1.0" encoding="utf-8"?>
<calcChain xmlns="http://schemas.openxmlformats.org/spreadsheetml/2006/main">
  <c r="H17" i="1" l="1"/>
  <c r="G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<sst xmlns="http://schemas.openxmlformats.org/spreadsheetml/2006/main" count="73" uniqueCount="17">
  <si>
    <t>TOTAL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</si>
  <si>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</si>
  <si>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</si>
  <si>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</si>
  <si>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</si>
  <si>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</si>
  <si>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</si>
  <si>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</si>
  <si>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</si>
  <si>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</si>
  <si>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</si>
  <si>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</si>
  <si>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</si>
  <si>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 xml:space="preserve"> EVENTO</t>
  </si>
  <si>
    <t>URGENCIAS</t>
  </si>
  <si>
    <t>BOGOTA</t>
  </si>
  <si>
    <t>SUBRED SUR OCCIDENTE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</si>
</sst>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5" formatCode="_-* #,##0_-;\-* #,##0_-;_-* &quot;-&quot;??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0" fontId="16" fillId="0" borderId="0" xfId="0" applyFont="1"/>
    <xf numFmtId="165" fontId="16" fillId="0" borderId="10" xfId="1" applyNumberFormat="1" applyFont="1" applyBorder="1"/>
    <xf numFmtId="0" fontId="0" fillId="0" borderId="10" xfId="0" applyBorder="1"/>
    <xf numFmtId="0" fontId="0" fillId="0" borderId="10" xfId="0" applyNumberFormat="1" applyBorder="1"/>
    <xf numFmtId="14" fontId="0" fillId="0" borderId="10" xfId="0" applyNumberFormat="1" applyBorder="1"/>
    <xf numFmtId="165" fontId="0" fillId="0" borderId="10" xfId="1" applyNumberFormat="1" applyFont="1" applyBorder="1"/>
    <xf numFmtId="0" fontId="16" fillId="0" borderId="10" xfId="0" applyFont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wrapText="1"/>
    </xf>
    <xf numFmtId="0" fontId="16" fillId="33" borderId="10" xfId="0" applyFont="1" applyFill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7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N16" sqref="N16"/>
    </sheetView>
  </sheetViews>
  <sheetFormatPr baseColWidth="10" defaultRowHeight="15" x14ac:dyDescent="0.25"/>
  <cols>
    <col min="2" max="2" width="22.42578125" bestFit="1" customWidth="1"/>
  </cols>
  <sheetData>
    <row r="1" spans="1:12" s="1" customFormat="1" ht="30" x14ac:dyDescent="0.25">
      <c r="A1" s="7" t="s">
        <v>1</v>
      </c>
      <c r="B1" s="7" t="s">
        <v>2</v>
      </c>
      <c r="C1" s="7" t="s">
        <v>3</v>
      </c>
      <c r="D1" s="7" t="s">
        <v>4</v>
      </c>
      <c r="E1" s="7" t="s">
        <v>5</v>
      </c>
      <c r="F1" s="7" t="s">
        <v>6</v>
      </c>
      <c r="G1" s="7" t="s">
        <v>7</v>
      </c>
      <c r="H1" s="7" t="s">
        <v>8</v>
      </c>
      <c r="I1" s="7" t="s">
        <v>9</v>
      </c>
      <c r="J1" s="7" t="s">
        <v>10</v>
      </c>
      <c r="K1" s="7" t="s">
        <v>11</v>
      </c>
      <c r="L1" s="7" t="s">
        <v>12</v>
      </c>
    </row>
    <row r="2" spans="1:12" x14ac:dyDescent="0.25">
      <c r="A2" s="3">
        <v>900959048</v>
      </c>
      <c r="B2" s="3" t="s">
        <v>16</v>
      </c>
      <c r="C2" s="3" t="str">
        <f>"K239121"</f>
        <v>K239121</v>
      </c>
      <c r="D2" s="4">
        <v>239121</v>
      </c>
      <c r="E2" s="5">
        <v>39136</v>
      </c>
      <c r="F2" s="5">
        <v>39136</v>
      </c>
      <c r="G2" s="6">
        <v>2929936</v>
      </c>
      <c r="H2" s="6">
        <v>2929936</v>
      </c>
      <c r="I2" s="8" t="s">
        <v>13</v>
      </c>
      <c r="J2" s="9" t="s">
        <v>15</v>
      </c>
      <c r="K2" s="8" t="s">
        <v>14</v>
      </c>
      <c r="L2" s="9"/>
    </row>
    <row r="3" spans="1:12" x14ac:dyDescent="0.25">
      <c r="A3" s="3">
        <v>900959048</v>
      </c>
      <c r="B3" s="3" t="s">
        <v>16</v>
      </c>
      <c r="C3" s="3" t="str">
        <f>"K858068"</f>
        <v>K858068</v>
      </c>
      <c r="D3" s="4">
        <v>858068</v>
      </c>
      <c r="E3" s="5">
        <v>39731</v>
      </c>
      <c r="F3" s="5">
        <v>39731</v>
      </c>
      <c r="G3" s="6">
        <v>518992</v>
      </c>
      <c r="H3" s="6">
        <v>518992</v>
      </c>
      <c r="I3" s="8" t="s">
        <v>13</v>
      </c>
      <c r="J3" s="9" t="s">
        <v>15</v>
      </c>
      <c r="K3" s="8" t="s">
        <v>14</v>
      </c>
      <c r="L3" s="9"/>
    </row>
    <row r="4" spans="1:12" x14ac:dyDescent="0.25">
      <c r="A4" s="3">
        <v>900959048</v>
      </c>
      <c r="B4" s="3" t="s">
        <v>16</v>
      </c>
      <c r="C4" s="3" t="str">
        <f>"K1345458"</f>
        <v>K1345458</v>
      </c>
      <c r="D4" s="4">
        <v>1345458</v>
      </c>
      <c r="E4" s="5">
        <v>40167</v>
      </c>
      <c r="F4" s="5">
        <v>40167</v>
      </c>
      <c r="G4" s="6">
        <v>2036439</v>
      </c>
      <c r="H4" s="6">
        <v>2036439</v>
      </c>
      <c r="I4" s="8" t="s">
        <v>13</v>
      </c>
      <c r="J4" s="9" t="s">
        <v>15</v>
      </c>
      <c r="K4" s="8" t="s">
        <v>14</v>
      </c>
      <c r="L4" s="9"/>
    </row>
    <row r="5" spans="1:12" x14ac:dyDescent="0.25">
      <c r="A5" s="3">
        <v>900959048</v>
      </c>
      <c r="B5" s="3" t="s">
        <v>16</v>
      </c>
      <c r="C5" s="3" t="str">
        <f>"K1653097"</f>
        <v>K1653097</v>
      </c>
      <c r="D5" s="4">
        <v>1653097</v>
      </c>
      <c r="E5" s="5">
        <v>40492</v>
      </c>
      <c r="F5" s="5">
        <v>40492</v>
      </c>
      <c r="G5" s="6">
        <v>89435</v>
      </c>
      <c r="H5" s="6">
        <v>89435</v>
      </c>
      <c r="I5" s="8" t="s">
        <v>13</v>
      </c>
      <c r="J5" s="9" t="s">
        <v>15</v>
      </c>
      <c r="K5" s="8" t="s">
        <v>14</v>
      </c>
      <c r="L5" s="9"/>
    </row>
    <row r="6" spans="1:12" x14ac:dyDescent="0.25">
      <c r="A6" s="3">
        <v>900959048</v>
      </c>
      <c r="B6" s="3" t="s">
        <v>16</v>
      </c>
      <c r="C6" s="3" t="str">
        <f>"K1710095"</f>
        <v>K1710095</v>
      </c>
      <c r="D6" s="4">
        <v>1710095</v>
      </c>
      <c r="E6" s="5">
        <v>40572</v>
      </c>
      <c r="F6" s="5">
        <v>40572</v>
      </c>
      <c r="G6" s="6">
        <v>37943</v>
      </c>
      <c r="H6" s="6">
        <v>29338</v>
      </c>
      <c r="I6" s="8" t="s">
        <v>13</v>
      </c>
      <c r="J6" s="9" t="s">
        <v>15</v>
      </c>
      <c r="K6" s="8" t="s">
        <v>14</v>
      </c>
      <c r="L6" s="9"/>
    </row>
    <row r="7" spans="1:12" x14ac:dyDescent="0.25">
      <c r="A7" s="3">
        <v>900959048</v>
      </c>
      <c r="B7" s="3" t="s">
        <v>16</v>
      </c>
      <c r="C7" s="3" t="str">
        <f>"F610001339114"</f>
        <v>F610001339114</v>
      </c>
      <c r="D7" s="4">
        <v>1339114</v>
      </c>
      <c r="E7" s="5">
        <v>42531</v>
      </c>
      <c r="F7" s="5">
        <v>42531</v>
      </c>
      <c r="G7" s="6">
        <v>1907904</v>
      </c>
      <c r="H7" s="6">
        <v>1907904</v>
      </c>
      <c r="I7" s="8" t="s">
        <v>13</v>
      </c>
      <c r="J7" s="9" t="s">
        <v>15</v>
      </c>
      <c r="K7" s="8" t="s">
        <v>14</v>
      </c>
      <c r="L7" s="9"/>
    </row>
    <row r="8" spans="1:12" x14ac:dyDescent="0.25">
      <c r="A8" s="3">
        <v>900959048</v>
      </c>
      <c r="B8" s="3" t="s">
        <v>16</v>
      </c>
      <c r="C8" s="3" t="str">
        <f>"40017474"</f>
        <v>40017474</v>
      </c>
      <c r="D8" s="4">
        <v>40017474</v>
      </c>
      <c r="E8" s="5">
        <v>42596</v>
      </c>
      <c r="F8" s="5">
        <v>42596</v>
      </c>
      <c r="G8" s="6">
        <v>398264</v>
      </c>
      <c r="H8" s="6">
        <v>398264</v>
      </c>
      <c r="I8" s="8" t="s">
        <v>13</v>
      </c>
      <c r="J8" s="9" t="s">
        <v>15</v>
      </c>
      <c r="K8" s="8" t="s">
        <v>14</v>
      </c>
      <c r="L8" s="9"/>
    </row>
    <row r="9" spans="1:12" x14ac:dyDescent="0.25">
      <c r="A9" s="3">
        <v>900959048</v>
      </c>
      <c r="B9" s="3" t="s">
        <v>16</v>
      </c>
      <c r="C9" s="3" t="str">
        <f>"50050592"</f>
        <v>50050592</v>
      </c>
      <c r="D9" s="4">
        <v>50050592</v>
      </c>
      <c r="E9" s="5">
        <v>42767</v>
      </c>
      <c r="F9" s="5">
        <v>42767</v>
      </c>
      <c r="G9" s="6">
        <v>292710</v>
      </c>
      <c r="H9" s="6">
        <v>292710</v>
      </c>
      <c r="I9" s="8" t="s">
        <v>13</v>
      </c>
      <c r="J9" s="9" t="s">
        <v>15</v>
      </c>
      <c r="K9" s="8" t="s">
        <v>14</v>
      </c>
      <c r="L9" s="9"/>
    </row>
    <row r="10" spans="1:12" x14ac:dyDescent="0.25">
      <c r="A10" s="3">
        <v>900959048</v>
      </c>
      <c r="B10" s="3" t="s">
        <v>16</v>
      </c>
      <c r="C10" s="3" t="str">
        <f>"000006333257"</f>
        <v>000006333257</v>
      </c>
      <c r="D10" s="4">
        <v>6333257</v>
      </c>
      <c r="E10" s="5">
        <v>44967</v>
      </c>
      <c r="F10" s="5">
        <v>44967</v>
      </c>
      <c r="G10" s="6">
        <v>12555339</v>
      </c>
      <c r="H10" s="6">
        <v>12555339</v>
      </c>
      <c r="I10" s="8" t="s">
        <v>13</v>
      </c>
      <c r="J10" s="9" t="s">
        <v>15</v>
      </c>
      <c r="K10" s="8" t="s">
        <v>14</v>
      </c>
      <c r="L10" s="9"/>
    </row>
    <row r="11" spans="1:12" x14ac:dyDescent="0.25">
      <c r="A11" s="3">
        <v>900959048</v>
      </c>
      <c r="B11" s="3" t="s">
        <v>16</v>
      </c>
      <c r="C11" s="3" t="str">
        <f>"000006379622"</f>
        <v>000006379622</v>
      </c>
      <c r="D11" s="4">
        <v>6379622</v>
      </c>
      <c r="E11" s="5">
        <v>45095</v>
      </c>
      <c r="F11" s="5">
        <v>45095</v>
      </c>
      <c r="G11" s="6">
        <v>4158677</v>
      </c>
      <c r="H11" s="6">
        <v>4158677</v>
      </c>
      <c r="I11" s="8" t="s">
        <v>13</v>
      </c>
      <c r="J11" s="9" t="s">
        <v>15</v>
      </c>
      <c r="K11" s="8" t="s">
        <v>14</v>
      </c>
      <c r="L11" s="9"/>
    </row>
    <row r="12" spans="1:12" x14ac:dyDescent="0.25">
      <c r="A12" s="3">
        <v>900959048</v>
      </c>
      <c r="B12" s="3" t="s">
        <v>16</v>
      </c>
      <c r="C12" s="3" t="str">
        <f>"000006380766"</f>
        <v>000006380766</v>
      </c>
      <c r="D12" s="4">
        <v>6380766</v>
      </c>
      <c r="E12" s="5">
        <v>45099</v>
      </c>
      <c r="F12" s="5">
        <v>45099</v>
      </c>
      <c r="G12" s="6">
        <v>328820</v>
      </c>
      <c r="H12" s="6">
        <v>328820</v>
      </c>
      <c r="I12" s="8" t="s">
        <v>13</v>
      </c>
      <c r="J12" s="9" t="s">
        <v>15</v>
      </c>
      <c r="K12" s="8" t="s">
        <v>14</v>
      </c>
      <c r="L12" s="9"/>
    </row>
    <row r="13" spans="1:12" x14ac:dyDescent="0.25">
      <c r="A13" s="3">
        <v>900959048</v>
      </c>
      <c r="B13" s="3" t="s">
        <v>16</v>
      </c>
      <c r="C13" s="3" t="str">
        <f>"000006393273"</f>
        <v>000006393273</v>
      </c>
      <c r="D13" s="4">
        <v>6393273</v>
      </c>
      <c r="E13" s="5">
        <v>45135</v>
      </c>
      <c r="F13" s="5">
        <v>45135</v>
      </c>
      <c r="G13" s="6">
        <v>629077</v>
      </c>
      <c r="H13" s="6">
        <v>629077</v>
      </c>
      <c r="I13" s="8" t="s">
        <v>13</v>
      </c>
      <c r="J13" s="9" t="s">
        <v>15</v>
      </c>
      <c r="K13" s="8" t="s">
        <v>14</v>
      </c>
      <c r="L13" s="9"/>
    </row>
    <row r="14" spans="1:12" x14ac:dyDescent="0.25">
      <c r="A14" s="3">
        <v>900959048</v>
      </c>
      <c r="B14" s="3" t="s">
        <v>16</v>
      </c>
      <c r="C14" s="3" t="str">
        <f>"000006399487"</f>
        <v>000006399487</v>
      </c>
      <c r="D14" s="4">
        <v>6399487</v>
      </c>
      <c r="E14" s="5">
        <v>45154</v>
      </c>
      <c r="F14" s="5">
        <v>45154</v>
      </c>
      <c r="G14" s="6">
        <v>1958783</v>
      </c>
      <c r="H14" s="6">
        <v>1958783</v>
      </c>
      <c r="I14" s="8" t="s">
        <v>13</v>
      </c>
      <c r="J14" s="9" t="s">
        <v>15</v>
      </c>
      <c r="K14" s="8" t="s">
        <v>14</v>
      </c>
      <c r="L14" s="9"/>
    </row>
    <row r="15" spans="1:12" x14ac:dyDescent="0.25">
      <c r="A15" s="3">
        <v>900959048</v>
      </c>
      <c r="B15" s="3" t="s">
        <v>16</v>
      </c>
      <c r="C15" s="3" t="str">
        <f>"000006430358"</f>
        <v>000006430358</v>
      </c>
      <c r="D15" s="4">
        <v>6430358</v>
      </c>
      <c r="E15" s="5">
        <v>45248</v>
      </c>
      <c r="F15" s="5">
        <v>45248</v>
      </c>
      <c r="G15" s="6">
        <v>197684</v>
      </c>
      <c r="H15" s="6">
        <v>197684</v>
      </c>
      <c r="I15" s="8" t="s">
        <v>13</v>
      </c>
      <c r="J15" s="9" t="s">
        <v>15</v>
      </c>
      <c r="K15" s="8" t="s">
        <v>14</v>
      </c>
      <c r="L15" s="9"/>
    </row>
    <row r="16" spans="1:12" x14ac:dyDescent="0.25">
      <c r="A16" s="3">
        <v>900959048</v>
      </c>
      <c r="B16" s="3" t="s">
        <v>16</v>
      </c>
      <c r="C16" s="3" t="str">
        <f>"000006450098"</f>
        <v>000006450098</v>
      </c>
      <c r="D16" s="4">
        <v>6450098</v>
      </c>
      <c r="E16" s="5">
        <v>45314</v>
      </c>
      <c r="F16" s="5">
        <v>45314</v>
      </c>
      <c r="G16" s="6">
        <v>160500</v>
      </c>
      <c r="H16" s="6">
        <v>160500</v>
      </c>
      <c r="I16" s="8" t="s">
        <v>13</v>
      </c>
      <c r="J16" s="9" t="s">
        <v>15</v>
      </c>
      <c r="K16" s="8" t="s">
        <v>14</v>
      </c>
      <c r="L16" s="9"/>
    </row>
    <row r="17" spans="1:12" s="1" customFormat="1" x14ac:dyDescent="0.25">
      <c r="A17" s="10" t="s">
        <v>0</v>
      </c>
      <c r="B17" s="11"/>
      <c r="C17" s="11"/>
      <c r="D17" s="11"/>
      <c r="E17" s="11"/>
      <c r="F17" s="12"/>
      <c r="G17" s="2">
        <f>SUM(G2:G16)</f>
        <v>28200503</v>
      </c>
      <c r="H17" s="2">
        <f>SUM(H2:H16)</f>
        <v>28191898</v>
      </c>
      <c r="I17" s="8"/>
      <c r="J17" s="9"/>
      <c r="K17" s="8"/>
      <c r="L17" s="9"/>
    </row>
  </sheetData>
  <mergeCells count="1">
    <mergeCell ref="A17:F17"/>
  </mergeCells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ESTADO DE CARTERA COMFENALCO VA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Antonio Piriban Muñoz</dc:creator>
  <cp:lastModifiedBy>facturacions</cp:lastModifiedBy>
  <dcterms:created xsi:type="dcterms:W3CDTF">2024-05-21T18:51:06Z</dcterms:created>
  <dcterms:modified xsi:type="dcterms:W3CDTF">2024-05-21T20:37:50Z</dcterms:modified>
</cp:coreProperties>
</file>