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9999147 E.S.E. HOSP EL SALVADOR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Print_Titles" localSheetId="1">'ESTADO DE CADA FACTURA'!$1:$1</definedName>
    <definedName name="_xlnm.Print_Titles" localSheetId="0">'INFO IPS'!$1:$5</definedName>
  </definedNames>
  <calcPr calcId="152511"/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s="1"/>
  <c r="N1" i="2"/>
</calcChain>
</file>

<file path=xl/sharedStrings.xml><?xml version="1.0" encoding="utf-8"?>
<sst xmlns="http://schemas.openxmlformats.org/spreadsheetml/2006/main" count="99" uniqueCount="76">
  <si>
    <t xml:space="preserve">E.S.E. HOSPITAL EL SALVADOR UBATE
</t>
  </si>
  <si>
    <t>Nit: 899999147 - 3</t>
  </si>
  <si>
    <t>Teléfono: 8553222</t>
  </si>
  <si>
    <t>Cod.Lugar</t>
  </si>
  <si>
    <t>C.Cobro</t>
  </si>
  <si>
    <t>Prefijo</t>
  </si>
  <si>
    <t>Nro Factura</t>
  </si>
  <si>
    <t>F. Factura</t>
  </si>
  <si>
    <t>F. Radicación</t>
  </si>
  <si>
    <t>Vr Factura</t>
  </si>
  <si>
    <t>Vr N.Credito</t>
  </si>
  <si>
    <t>Abonos</t>
  </si>
  <si>
    <t>Valor Neto</t>
  </si>
  <si>
    <t>01</t>
  </si>
  <si>
    <t>FEHU</t>
  </si>
  <si>
    <t>TOTAL EPS S COMFENALCO VALLE CAUCA</t>
  </si>
  <si>
    <t>Estado de Cartera - EPS S COMFENALCO VALLE CAUCA - Corte 30 de Junio/2024</t>
  </si>
  <si>
    <t>NIT</t>
  </si>
  <si>
    <t>PRESTADOR</t>
  </si>
  <si>
    <t>E.S.E. HOSP EL SALVADOR</t>
  </si>
  <si>
    <t>Alf+Fac</t>
  </si>
  <si>
    <t>FEHU166771</t>
  </si>
  <si>
    <t>Llave</t>
  </si>
  <si>
    <t>899999147_FEHU166771</t>
  </si>
  <si>
    <t>Estado de Factura EPS Julio14</t>
  </si>
  <si>
    <t>Boxalud</t>
  </si>
  <si>
    <t xml:space="preserve">Fecha de radicacion EPS </t>
  </si>
  <si>
    <t>09/0272024</t>
  </si>
  <si>
    <t>FACTURA DEVUELTA</t>
  </si>
  <si>
    <t>Valor devolucion</t>
  </si>
  <si>
    <t>Observacion objeccion</t>
  </si>
  <si>
    <t>Fecha de corte</t>
  </si>
  <si>
    <t>30/0672024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</si>
  <si>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</si>
  <si>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</si>
  <si>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</si>
  <si>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</si>
  <si>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</si>
  <si>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</si>
  <si>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</si>
  <si>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</si>
  <si>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</si>
  <si>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</si>
  <si>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</si>
  <si>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</si>
  <si>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</si>
  <si>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</si>
  <si>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</si>
  <si>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</si>
  <si>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</si>
  <si>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</si>
  <si>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</si>
  <si>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</si>
  <si>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</si>
  <si>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</si>
  <si>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</si>
  <si>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</si>
  <si>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</si>
  <si>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E.S.E. HOSP EL SALVADOR</t>
  </si>
  <si>
    <t>NIT: 899999147</t>
  </si>
  <si>
    <t>Santiago de Cali, Julio 14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</si>
  <si>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</si>
  <si>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</si>
  <si>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</si>
  <si>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</si>
  <si>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</si>
  <si>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</si>
  <si>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</si>
  <si>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</si>
  <si>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</si>
  <si>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</si>
  <si>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</si>
  <si>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</si>
  <si>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</si>
  <si>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Carmenza Martinez Ordoñez</t>
  </si>
  <si>
    <t>Profesional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</si>
</sst>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409]d/mm/yyyy"/>
    <numFmt numFmtId="165" formatCode="[$-10409]#,##0;\(#,##0\)"/>
    <numFmt numFmtId="166" formatCode="[$-10409]#,##0;\-#,##0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0" fontId="10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7">
    <xf numFmtId="0" fontId="2" fillId="0" borderId="0" xfId="0" applyFont="1" applyFill="1" applyBorder="1"/>
    <xf numFmtId="0" fontId="4" fillId="0" borderId="1" xfId="0" applyNumberFormat="1" applyFont="1" applyFill="1" applyBorder="1" applyAlignment="1">
      <alignment horizontal="center" vertical="top" wrapText="1" readingOrder="1"/>
    </xf>
    <xf numFmtId="0" fontId="5" fillId="0" borderId="1" xfId="0" applyNumberFormat="1" applyFont="1" applyFill="1" applyBorder="1" applyAlignment="1">
      <alignment horizontal="center" vertical="top" wrapText="1" readingOrder="1"/>
    </xf>
    <xf numFmtId="0" fontId="5" fillId="0" borderId="1" xfId="0" applyNumberFormat="1" applyFont="1" applyFill="1" applyBorder="1" applyAlignment="1">
      <alignment horizontal="center" vertical="top" wrapText="1" readingOrder="1"/>
    </xf>
    <xf numFmtId="164" fontId="5" fillId="0" borderId="1" xfId="0" applyNumberFormat="1" applyFont="1" applyFill="1" applyBorder="1" applyAlignment="1">
      <alignment horizontal="center" vertical="top" wrapText="1" readingOrder="1"/>
    </xf>
    <xf numFmtId="165" fontId="5" fillId="0" borderId="1" xfId="0" applyNumberFormat="1" applyFont="1" applyFill="1" applyBorder="1" applyAlignment="1">
      <alignment horizontal="right" vertical="top" wrapText="1" readingOrder="1"/>
    </xf>
    <xf numFmtId="166" fontId="5" fillId="0" borderId="1" xfId="0" applyNumberFormat="1" applyFont="1" applyFill="1" applyBorder="1" applyAlignment="1">
      <alignment horizontal="right" vertical="top" wrapText="1" readingOrder="1"/>
    </xf>
    <xf numFmtId="165" fontId="4" fillId="2" borderId="1" xfId="0" applyNumberFormat="1" applyFont="1" applyFill="1" applyBorder="1" applyAlignment="1">
      <alignment horizontal="right" vertical="top" wrapText="1" readingOrder="1"/>
    </xf>
    <xf numFmtId="166" fontId="4" fillId="2" borderId="1" xfId="0" applyNumberFormat="1" applyFont="1" applyFill="1" applyBorder="1" applyAlignment="1">
      <alignment horizontal="right" vertical="top" wrapText="1" readingOrder="1"/>
    </xf>
    <xf numFmtId="0" fontId="2" fillId="0" borderId="0" xfId="0" applyFont="1" applyFill="1" applyBorder="1"/>
    <xf numFmtId="0" fontId="2" fillId="0" borderId="4" xfId="0" applyFont="1" applyFill="1" applyBorder="1"/>
    <xf numFmtId="0" fontId="7" fillId="3" borderId="4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7" fillId="0" borderId="4" xfId="0" applyNumberFormat="1" applyFont="1" applyFill="1" applyBorder="1" applyAlignment="1">
      <alignment horizontal="center" vertical="top" wrapText="1" readingOrder="1"/>
    </xf>
    <xf numFmtId="167" fontId="2" fillId="0" borderId="0" xfId="1" applyNumberFormat="1" applyFont="1" applyFill="1" applyBorder="1"/>
    <xf numFmtId="167" fontId="7" fillId="0" borderId="4" xfId="1" applyNumberFormat="1" applyFont="1" applyFill="1" applyBorder="1" applyAlignment="1">
      <alignment horizontal="right" vertical="top" wrapText="1" readingOrder="1"/>
    </xf>
    <xf numFmtId="14" fontId="2" fillId="0" borderId="0" xfId="1" applyNumberFormat="1" applyFont="1" applyFill="1" applyBorder="1"/>
    <xf numFmtId="14" fontId="7" fillId="0" borderId="4" xfId="1" applyNumberFormat="1" applyFont="1" applyFill="1" applyBorder="1" applyAlignment="1">
      <alignment horizontal="center" vertical="top" wrapText="1" readingOrder="1"/>
    </xf>
    <xf numFmtId="0" fontId="2" fillId="0" borderId="4" xfId="0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67" fontId="8" fillId="7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9" fillId="6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/>
    </xf>
    <xf numFmtId="14" fontId="8" fillId="5" borderId="4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11" fillId="0" borderId="0" xfId="2" applyFont="1"/>
    <xf numFmtId="0" fontId="11" fillId="0" borderId="5" xfId="2" applyFont="1" applyBorder="1" applyAlignment="1">
      <alignment horizontal="centerContinuous"/>
    </xf>
    <xf numFmtId="0" fontId="11" fillId="0" borderId="6" xfId="2" applyFont="1" applyBorder="1" applyAlignment="1">
      <alignment horizontal="centerContinuous"/>
    </xf>
    <xf numFmtId="0" fontId="12" fillId="0" borderId="5" xfId="2" applyFont="1" applyBorder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2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/>
    </xf>
    <xf numFmtId="0" fontId="11" fillId="0" borderId="10" xfId="2" applyFont="1" applyBorder="1" applyAlignment="1">
      <alignment horizontal="centerContinuous"/>
    </xf>
    <xf numFmtId="0" fontId="12" fillId="0" borderId="11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2" fillId="0" borderId="13" xfId="2" applyFont="1" applyBorder="1" applyAlignment="1">
      <alignment horizontal="centerContinuous" vertical="center"/>
    </xf>
    <xf numFmtId="0" fontId="12" fillId="0" borderId="14" xfId="2" applyFont="1" applyBorder="1" applyAlignment="1">
      <alignment horizontal="centerContinuous" vertical="center"/>
    </xf>
    <xf numFmtId="0" fontId="12" fillId="0" borderId="9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5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/>
    </xf>
    <xf numFmtId="0" fontId="11" fillId="0" borderId="13" xfId="2" applyFont="1" applyBorder="1" applyAlignment="1">
      <alignment horizontal="centerContinuous"/>
    </xf>
    <xf numFmtId="0" fontId="11" fillId="0" borderId="9" xfId="2" applyFont="1" applyBorder="1"/>
    <xf numFmtId="0" fontId="11" fillId="0" borderId="10" xfId="2" applyFont="1" applyBorder="1"/>
    <xf numFmtId="0" fontId="12" fillId="0" borderId="0" xfId="2" applyFont="1"/>
    <xf numFmtId="14" fontId="11" fillId="0" borderId="0" xfId="2" applyNumberFormat="1" applyFont="1"/>
    <xf numFmtId="168" fontId="11" fillId="0" borderId="0" xfId="2" applyNumberFormat="1" applyFont="1"/>
    <xf numFmtId="0" fontId="10" fillId="0" borderId="0" xfId="2" applyFont="1"/>
    <xf numFmtId="14" fontId="11" fillId="0" borderId="0" xfId="2" applyNumberFormat="1" applyFont="1" applyAlignment="1">
      <alignment horizontal="left"/>
    </xf>
    <xf numFmtId="0" fontId="13" fillId="0" borderId="0" xfId="2" applyFont="1" applyAlignment="1">
      <alignment horizontal="center"/>
    </xf>
    <xf numFmtId="170" fontId="13" fillId="0" borderId="0" xfId="3" applyNumberFormat="1" applyFont="1" applyAlignment="1">
      <alignment horizontal="center"/>
    </xf>
    <xf numFmtId="171" fontId="13" fillId="0" borderId="0" xfId="4" applyNumberFormat="1" applyFont="1" applyAlignment="1">
      <alignment horizontal="right"/>
    </xf>
    <xf numFmtId="171" fontId="11" fillId="0" borderId="0" xfId="4" applyNumberFormat="1" applyFont="1"/>
    <xf numFmtId="170" fontId="10" fillId="0" borderId="0" xfId="3" applyNumberFormat="1" applyFont="1" applyAlignment="1">
      <alignment horizontal="center"/>
    </xf>
    <xf numFmtId="171" fontId="10" fillId="0" borderId="0" xfId="4" applyNumberFormat="1" applyFont="1" applyAlignment="1">
      <alignment horizontal="right"/>
    </xf>
    <xf numFmtId="170" fontId="11" fillId="0" borderId="0" xfId="3" applyNumberFormat="1" applyFont="1" applyAlignment="1">
      <alignment horizontal="center"/>
    </xf>
    <xf numFmtId="171" fontId="11" fillId="0" borderId="0" xfId="4" applyNumberFormat="1" applyFont="1" applyAlignment="1">
      <alignment horizontal="right"/>
    </xf>
    <xf numFmtId="171" fontId="11" fillId="0" borderId="0" xfId="2" applyNumberFormat="1" applyFont="1"/>
    <xf numFmtId="170" fontId="11" fillId="0" borderId="12" xfId="3" applyNumberFormat="1" applyFont="1" applyBorder="1" applyAlignment="1">
      <alignment horizontal="center"/>
    </xf>
    <xf numFmtId="171" fontId="11" fillId="0" borderId="12" xfId="4" applyNumberFormat="1" applyFont="1" applyBorder="1" applyAlignment="1">
      <alignment horizontal="right"/>
    </xf>
    <xf numFmtId="170" fontId="12" fillId="0" borderId="0" xfId="4" applyNumberFormat="1" applyFont="1" applyAlignment="1">
      <alignment horizontal="right"/>
    </xf>
    <xf numFmtId="171" fontId="12" fillId="0" borderId="0" xfId="4" applyNumberFormat="1" applyFont="1" applyAlignment="1">
      <alignment horizontal="right"/>
    </xf>
    <xf numFmtId="0" fontId="13" fillId="0" borderId="0" xfId="2" applyFont="1"/>
    <xf numFmtId="170" fontId="10" fillId="0" borderId="12" xfId="3" applyNumberFormat="1" applyFont="1" applyBorder="1" applyAlignment="1">
      <alignment horizontal="center"/>
    </xf>
    <xf numFmtId="171" fontId="10" fillId="0" borderId="12" xfId="4" applyNumberFormat="1" applyFont="1" applyBorder="1" applyAlignment="1">
      <alignment horizontal="right"/>
    </xf>
    <xf numFmtId="0" fontId="10" fillId="0" borderId="10" xfId="2" applyFont="1" applyBorder="1"/>
    <xf numFmtId="170" fontId="10" fillId="0" borderId="0" xfId="4" applyNumberFormat="1" applyFont="1" applyAlignment="1">
      <alignment horizontal="right"/>
    </xf>
    <xf numFmtId="170" fontId="13" fillId="0" borderId="16" xfId="3" applyNumberFormat="1" applyFont="1" applyBorder="1" applyAlignment="1">
      <alignment horizontal="center"/>
    </xf>
    <xf numFmtId="171" fontId="13" fillId="0" borderId="16" xfId="4" applyNumberFormat="1" applyFont="1" applyBorder="1" applyAlignment="1">
      <alignment horizontal="right"/>
    </xf>
    <xf numFmtId="172" fontId="10" fillId="0" borderId="0" xfId="2" applyNumberFormat="1" applyFont="1"/>
    <xf numFmtId="169" fontId="10" fillId="0" borderId="0" xfId="3" applyFont="1"/>
    <xf numFmtId="171" fontId="10" fillId="0" borderId="0" xfId="4" applyNumberFormat="1" applyFont="1"/>
    <xf numFmtId="172" fontId="13" fillId="0" borderId="12" xfId="2" applyNumberFormat="1" applyFont="1" applyBorder="1"/>
    <xf numFmtId="172" fontId="10" fillId="0" borderId="12" xfId="2" applyNumberFormat="1" applyFont="1" applyBorder="1"/>
    <xf numFmtId="169" fontId="13" fillId="0" borderId="12" xfId="3" applyFont="1" applyBorder="1"/>
    <xf numFmtId="171" fontId="10" fillId="0" borderId="12" xfId="4" applyNumberFormat="1" applyFont="1" applyBorder="1"/>
    <xf numFmtId="172" fontId="13" fillId="0" borderId="0" xfId="2" applyNumberFormat="1" applyFont="1"/>
    <xf numFmtId="0" fontId="11" fillId="0" borderId="11" xfId="2" applyFont="1" applyBorder="1"/>
    <xf numFmtId="0" fontId="11" fillId="0" borderId="12" xfId="2" applyFont="1" applyBorder="1"/>
    <xf numFmtId="172" fontId="11" fillId="0" borderId="12" xfId="2" applyNumberFormat="1" applyFont="1" applyBorder="1"/>
    <xf numFmtId="0" fontId="11" fillId="0" borderId="13" xfId="2" applyFont="1" applyBorder="1"/>
    <xf numFmtId="0" fontId="13" fillId="0" borderId="8" xfId="2" applyFont="1" applyBorder="1" applyAlignment="1">
      <alignment horizontal="center" vertical="center"/>
    </xf>
    <xf numFmtId="0" fontId="1" fillId="0" borderId="0" xfId="5"/>
    <xf numFmtId="0" fontId="13" fillId="0" borderId="20" xfId="2" applyFont="1" applyBorder="1" applyAlignment="1">
      <alignment horizontal="center" vertical="center"/>
    </xf>
    <xf numFmtId="0" fontId="10" fillId="0" borderId="9" xfId="2" applyFont="1" applyBorder="1"/>
    <xf numFmtId="168" fontId="10" fillId="0" borderId="0" xfId="2" applyNumberFormat="1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167" fontId="13" fillId="0" borderId="0" xfId="6" applyNumberFormat="1" applyFont="1"/>
    <xf numFmtId="173" fontId="13" fillId="0" borderId="0" xfId="6" applyNumberFormat="1" applyFont="1" applyAlignment="1">
      <alignment horizontal="right"/>
    </xf>
    <xf numFmtId="167" fontId="10" fillId="0" borderId="0" xfId="6" applyNumberFormat="1" applyFont="1" applyAlignment="1">
      <alignment horizontal="center"/>
    </xf>
    <xf numFmtId="173" fontId="10" fillId="0" borderId="0" xfId="6" applyNumberFormat="1" applyFont="1" applyAlignment="1">
      <alignment horizontal="right"/>
    </xf>
    <xf numFmtId="167" fontId="10" fillId="0" borderId="21" xfId="6" applyNumberFormat="1" applyFont="1" applyBorder="1" applyAlignment="1">
      <alignment horizontal="center"/>
    </xf>
    <xf numFmtId="173" fontId="10" fillId="0" borderId="21" xfId="6" applyNumberFormat="1" applyFont="1" applyBorder="1" applyAlignment="1">
      <alignment horizontal="right"/>
    </xf>
    <xf numFmtId="167" fontId="10" fillId="0" borderId="16" xfId="6" applyNumberFormat="1" applyFont="1" applyBorder="1" applyAlignment="1">
      <alignment horizontal="center"/>
    </xf>
    <xf numFmtId="173" fontId="10" fillId="0" borderId="16" xfId="6" applyNumberFormat="1" applyFont="1" applyBorder="1" applyAlignment="1">
      <alignment horizontal="right"/>
    </xf>
    <xf numFmtId="172" fontId="10" fillId="0" borderId="0" xfId="2" applyNumberFormat="1" applyFont="1" applyAlignment="1">
      <alignment horizontal="right"/>
    </xf>
    <xf numFmtId="0" fontId="10" fillId="0" borderId="11" xfId="2" applyFont="1" applyBorder="1"/>
    <xf numFmtId="0" fontId="10" fillId="0" borderId="12" xfId="2" applyFont="1" applyBorder="1"/>
    <xf numFmtId="0" fontId="10" fillId="0" borderId="13" xfId="2" applyFont="1" applyBorder="1"/>
    <xf numFmtId="0" fontId="5" fillId="0" borderId="1" xfId="0" applyNumberFormat="1" applyFont="1" applyFill="1" applyBorder="1" applyAlignment="1">
      <alignment horizontal="center" vertical="top" wrapText="1" readingOrder="1"/>
    </xf>
    <xf numFmtId="0" fontId="2" fillId="0" borderId="2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 readingOrder="1"/>
    </xf>
    <xf numFmtId="0" fontId="2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Border="1"/>
    <xf numFmtId="0" fontId="4" fillId="0" borderId="1" xfId="0" applyNumberFormat="1" applyFont="1" applyFill="1" applyBorder="1" applyAlignment="1">
      <alignment horizontal="center" vertical="top" wrapText="1" readingOrder="1"/>
    </xf>
    <xf numFmtId="0" fontId="14" fillId="0" borderId="0" xfId="2" applyFont="1" applyAlignment="1">
      <alignment horizontal="center" vertical="center" wrapText="1"/>
    </xf>
    <xf numFmtId="0" fontId="10" fillId="0" borderId="5" xfId="2" applyFont="1" applyBorder="1" applyAlignment="1">
      <alignment horizontal="center"/>
    </xf>
    <xf numFmtId="0" fontId="10" fillId="0" borderId="6" xfId="2" applyFont="1" applyBorder="1" applyAlignment="1">
      <alignment horizontal="center"/>
    </xf>
    <xf numFmtId="0" fontId="10" fillId="0" borderId="11" xfId="2" applyFont="1" applyBorder="1" applyAlignment="1">
      <alignment horizontal="center"/>
    </xf>
    <xf numFmtId="0" fontId="10" fillId="0" borderId="13" xfId="2" applyFont="1" applyBorder="1" applyAlignment="1">
      <alignment horizontal="center"/>
    </xf>
    <xf numFmtId="0" fontId="13" fillId="0" borderId="5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17" xfId="2" applyFont="1" applyBorder="1" applyAlignment="1">
      <alignment horizontal="center" vertical="center" wrapText="1"/>
    </xf>
    <xf numFmtId="0" fontId="13" fillId="0" borderId="18" xfId="2" applyFont="1" applyBorder="1" applyAlignment="1">
      <alignment horizontal="center" vertical="center" wrapText="1"/>
    </xf>
    <xf numFmtId="0" fontId="13" fillId="0" borderId="19" xfId="2" applyFont="1" applyBorder="1" applyAlignment="1">
      <alignment horizontal="center" vertical="center" wrapText="1"/>
    </xf>
    <xf numFmtId="0" fontId="14" fillId="0" borderId="0" xfId="5" applyFont="1" applyAlignment="1">
      <alignment horizontal="center" vertical="center" wrapText="1"/>
    </xf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"/>
  <sheetViews>
    <sheetView showGridLines="0" workbookViewId="0">
      <pane ySplit="5" topLeftCell="A6" activePane="bottomLeft" state="frozen"/>
      <selection pane="bottomLeft" activeCell="D15" sqref="D15"/>
    </sheetView>
  </sheetViews>
  <sheetFormatPr baseColWidth="10" defaultRowHeight="14.5" x14ac:dyDescent="0.35"/>
  <cols>
    <col min="1" max="1" width="1.1796875" customWidth="1"/>
    <col min="2" max="2" width="0.1796875" customWidth="1"/>
    <col min="3" max="3" width="13.26953125" customWidth="1"/>
    <col min="4" max="4" width="13.54296875" customWidth="1"/>
    <col min="5" max="5" width="9.81640625" customWidth="1"/>
    <col min="6" max="6" width="17.453125" customWidth="1"/>
    <col min="7" max="7" width="15.453125" customWidth="1"/>
    <col min="8" max="8" width="13.453125" customWidth="1"/>
    <col min="9" max="9" width="16" customWidth="1"/>
    <col min="10" max="10" width="15.26953125" customWidth="1"/>
    <col min="11" max="11" width="15" customWidth="1"/>
    <col min="12" max="12" width="13.453125" customWidth="1"/>
  </cols>
  <sheetData>
    <row r="1" spans="2:12" ht="40.4" customHeight="1" x14ac:dyDescent="0.35">
      <c r="C1" s="112" t="s">
        <v>0</v>
      </c>
      <c r="D1" s="113"/>
      <c r="E1" s="113"/>
      <c r="F1" s="113"/>
      <c r="G1" s="113"/>
      <c r="H1" s="113"/>
      <c r="I1" s="113"/>
      <c r="J1" s="113"/>
      <c r="K1" s="113"/>
      <c r="L1" s="113"/>
    </row>
    <row r="2" spans="2:12" ht="17.149999999999999" customHeight="1" x14ac:dyDescent="0.35">
      <c r="B2" s="112" t="s">
        <v>1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2:12" ht="17.149999999999999" customHeight="1" x14ac:dyDescent="0.35">
      <c r="C3" s="112" t="s">
        <v>2</v>
      </c>
      <c r="D3" s="113"/>
      <c r="E3" s="113"/>
      <c r="F3" s="113"/>
      <c r="G3" s="113"/>
      <c r="H3" s="113"/>
      <c r="I3" s="113"/>
      <c r="J3" s="113"/>
      <c r="K3" s="113"/>
      <c r="L3" s="113"/>
    </row>
    <row r="4" spans="2:12" ht="17.149999999999999" customHeight="1" x14ac:dyDescent="0.35">
      <c r="B4" s="112" t="s">
        <v>16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</row>
    <row r="5" spans="2:12" ht="15.4" customHeight="1" x14ac:dyDescent="0.35"/>
    <row r="6" spans="2:12" x14ac:dyDescent="0.35">
      <c r="B6" s="114" t="s">
        <v>3</v>
      </c>
      <c r="C6" s="109"/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</row>
    <row r="7" spans="2:12" x14ac:dyDescent="0.35">
      <c r="B7" s="108" t="s">
        <v>13</v>
      </c>
      <c r="C7" s="109"/>
      <c r="D7" s="3">
        <v>10319</v>
      </c>
      <c r="E7" s="2" t="s">
        <v>14</v>
      </c>
      <c r="F7" s="3">
        <v>166771</v>
      </c>
      <c r="G7" s="4">
        <v>44659</v>
      </c>
      <c r="H7" s="4">
        <v>45331</v>
      </c>
      <c r="I7" s="5">
        <v>184379</v>
      </c>
      <c r="J7" s="6">
        <v>0</v>
      </c>
      <c r="K7" s="6">
        <v>0</v>
      </c>
      <c r="L7" s="6">
        <v>184379</v>
      </c>
    </row>
    <row r="8" spans="2:12" x14ac:dyDescent="0.35">
      <c r="B8" s="110" t="s">
        <v>15</v>
      </c>
      <c r="C8" s="111"/>
      <c r="D8" s="111"/>
      <c r="E8" s="111"/>
      <c r="F8" s="111"/>
      <c r="G8" s="111"/>
      <c r="H8" s="111"/>
      <c r="I8" s="7">
        <v>184379</v>
      </c>
      <c r="J8" s="8">
        <v>0</v>
      </c>
      <c r="K8" s="8">
        <v>0</v>
      </c>
      <c r="L8" s="8">
        <v>184379</v>
      </c>
    </row>
  </sheetData>
  <mergeCells count="7">
    <mergeCell ref="B7:C7"/>
    <mergeCell ref="B8:H8"/>
    <mergeCell ref="C1:L1"/>
    <mergeCell ref="B2:L2"/>
    <mergeCell ref="C3:L3"/>
    <mergeCell ref="B4:L4"/>
    <mergeCell ref="B6:C6"/>
  </mergeCells>
  <pageMargins left="0.78740157480314998" right="0.78740157480314998" top="0.78740157480314998" bottom="1.4540669291338599" header="0.78740157480314998" footer="0.78740157480314998"/>
  <pageSetup paperSize="9" orientation="portrait" horizontalDpi="300" verticalDpi="300"/>
  <headerFooter alignWithMargins="0">
    <oddFooter>&amp;R&amp;"Arial,Regular"&amp;10 Sistemas Citisalud SAS 
&amp;"-,Regular"07/08/2024 3:12:58 PM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showGridLines="0" zoomScale="80" zoomScaleNormal="80" workbookViewId="0">
      <pane ySplit="1" topLeftCell="A2" activePane="bottomLeft" state="frozen"/>
      <selection pane="bottomLeft" activeCell="A3" sqref="A3"/>
    </sheetView>
  </sheetViews>
  <sheetFormatPr baseColWidth="10" defaultRowHeight="14.5" x14ac:dyDescent="0.35"/>
  <cols>
    <col min="1" max="1" width="10.90625" style="9"/>
    <col min="2" max="2" width="22.7265625" style="9" bestFit="1" customWidth="1"/>
    <col min="3" max="3" width="13.54296875" style="9" customWidth="1"/>
    <col min="4" max="4" width="9.81640625" style="9" customWidth="1"/>
    <col min="5" max="7" width="17.453125" style="9" customWidth="1"/>
    <col min="8" max="8" width="15.453125" style="16" customWidth="1"/>
    <col min="9" max="10" width="13.453125" style="16" customWidth="1"/>
    <col min="11" max="11" width="16" style="14" customWidth="1"/>
    <col min="12" max="12" width="15.26953125" style="14" customWidth="1"/>
    <col min="13" max="13" width="15" style="14" customWidth="1"/>
    <col min="14" max="14" width="13.453125" style="14" customWidth="1"/>
    <col min="15" max="15" width="20.08984375" style="9" customWidth="1"/>
    <col min="16" max="17" width="10.90625" style="9"/>
    <col min="18" max="18" width="14" style="9" customWidth="1"/>
    <col min="19" max="16384" width="10.90625" style="9"/>
  </cols>
  <sheetData>
    <row r="1" spans="1:19" ht="15.4" customHeight="1" x14ac:dyDescent="0.35">
      <c r="N1" s="14">
        <f>SUBTOTAL(9,N3)</f>
        <v>184379</v>
      </c>
    </row>
    <row r="2" spans="1:19" s="24" customFormat="1" ht="52.5" customHeight="1" x14ac:dyDescent="0.35">
      <c r="A2" s="18" t="s">
        <v>17</v>
      </c>
      <c r="B2" s="19" t="s">
        <v>18</v>
      </c>
      <c r="C2" s="19" t="s">
        <v>4</v>
      </c>
      <c r="D2" s="19" t="s">
        <v>5</v>
      </c>
      <c r="E2" s="19" t="s">
        <v>6</v>
      </c>
      <c r="F2" s="19" t="s">
        <v>20</v>
      </c>
      <c r="G2" s="20" t="s">
        <v>22</v>
      </c>
      <c r="H2" s="21" t="s">
        <v>7</v>
      </c>
      <c r="I2" s="21" t="s">
        <v>8</v>
      </c>
      <c r="J2" s="27" t="s">
        <v>26</v>
      </c>
      <c r="K2" s="22" t="s">
        <v>9</v>
      </c>
      <c r="L2" s="22" t="s">
        <v>10</v>
      </c>
      <c r="M2" s="22" t="s">
        <v>11</v>
      </c>
      <c r="N2" s="23" t="s">
        <v>12</v>
      </c>
      <c r="O2" s="25" t="s">
        <v>24</v>
      </c>
      <c r="P2" s="26" t="s">
        <v>25</v>
      </c>
      <c r="Q2" s="29" t="s">
        <v>29</v>
      </c>
      <c r="R2" s="29" t="s">
        <v>30</v>
      </c>
      <c r="S2" s="28" t="s">
        <v>31</v>
      </c>
    </row>
    <row r="3" spans="1:19" ht="14.5" customHeight="1" x14ac:dyDescent="0.35">
      <c r="A3" s="11">
        <v>899999147</v>
      </c>
      <c r="B3" s="12" t="s">
        <v>19</v>
      </c>
      <c r="C3" s="13">
        <v>10319</v>
      </c>
      <c r="D3" s="13" t="s">
        <v>14</v>
      </c>
      <c r="E3" s="13">
        <v>166771</v>
      </c>
      <c r="F3" s="13" t="s">
        <v>21</v>
      </c>
      <c r="G3" s="13" t="s">
        <v>23</v>
      </c>
      <c r="H3" s="17">
        <v>44659</v>
      </c>
      <c r="I3" s="17">
        <v>45331</v>
      </c>
      <c r="J3" s="17" t="s">
        <v>27</v>
      </c>
      <c r="K3" s="15">
        <v>184379</v>
      </c>
      <c r="L3" s="15">
        <v>0</v>
      </c>
      <c r="M3" s="15">
        <v>0</v>
      </c>
      <c r="N3" s="15">
        <v>184379</v>
      </c>
      <c r="O3" s="10" t="s">
        <v>28</v>
      </c>
      <c r="P3" s="10" t="s">
        <v>25</v>
      </c>
      <c r="Q3" s="15">
        <v>184379</v>
      </c>
      <c r="R3" s="30" t="s">
        <v>33</v>
      </c>
      <c r="S3" s="10" t="s">
        <v>32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1"/>
  </protectedRanges>
  <pageMargins left="0.78740157480314998" right="0.78740157480314998" top="0.78740157480314998" bottom="1.4540669291338599" header="0.78740157480314998" footer="0.78740157480314998"/>
  <pageSetup paperSize="9" orientation="portrait" horizontalDpi="300" verticalDpi="300" r:id="rId1"/>
  <headerFooter alignWithMargins="0">
    <oddFooter>&amp;R&amp;"Arial,Regular"&amp;10 Sistemas Citisalud SAS 
&amp;"-,Regular"07/08/2024 3:12:58 PM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26" sqref="M26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60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34</v>
      </c>
      <c r="E2" s="35"/>
      <c r="F2" s="35"/>
      <c r="G2" s="35"/>
      <c r="H2" s="35"/>
      <c r="I2" s="36"/>
      <c r="J2" s="37" t="s">
        <v>35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36</v>
      </c>
      <c r="E4" s="35"/>
      <c r="F4" s="35"/>
      <c r="G4" s="35"/>
      <c r="H4" s="35"/>
      <c r="I4" s="36"/>
      <c r="J4" s="37" t="s">
        <v>37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60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58</v>
      </c>
      <c r="J11" s="51"/>
    </row>
    <row r="12" spans="2:10" ht="13" x14ac:dyDescent="0.3">
      <c r="B12" s="50"/>
      <c r="C12" s="52" t="s">
        <v>59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38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61</v>
      </c>
      <c r="D16" s="53"/>
      <c r="G16" s="55"/>
      <c r="H16" s="57" t="s">
        <v>39</v>
      </c>
      <c r="I16" s="57" t="s">
        <v>40</v>
      </c>
      <c r="J16" s="51"/>
    </row>
    <row r="17" spans="2:14" ht="13" x14ac:dyDescent="0.3">
      <c r="B17" s="50"/>
      <c r="C17" s="52" t="s">
        <v>41</v>
      </c>
      <c r="D17" s="52"/>
      <c r="E17" s="52"/>
      <c r="F17" s="52"/>
      <c r="G17" s="55"/>
      <c r="H17" s="58">
        <v>1</v>
      </c>
      <c r="I17" s="59">
        <v>184379</v>
      </c>
      <c r="J17" s="51"/>
    </row>
    <row r="18" spans="2:14" x14ac:dyDescent="0.25">
      <c r="B18" s="50"/>
      <c r="C18" s="31" t="s">
        <v>42</v>
      </c>
      <c r="G18" s="55"/>
      <c r="H18" s="61">
        <v>0</v>
      </c>
      <c r="I18" s="62">
        <v>0</v>
      </c>
      <c r="J18" s="51"/>
    </row>
    <row r="19" spans="2:14" x14ac:dyDescent="0.25">
      <c r="B19" s="50"/>
      <c r="C19" s="31" t="s">
        <v>43</v>
      </c>
      <c r="G19" s="55"/>
      <c r="H19" s="61">
        <v>1</v>
      </c>
      <c r="I19" s="62">
        <v>184379</v>
      </c>
      <c r="J19" s="51"/>
    </row>
    <row r="20" spans="2:14" x14ac:dyDescent="0.25">
      <c r="B20" s="50"/>
      <c r="C20" s="31" t="s">
        <v>44</v>
      </c>
      <c r="H20" s="63">
        <v>0</v>
      </c>
      <c r="I20" s="64">
        <v>0</v>
      </c>
      <c r="J20" s="51"/>
    </row>
    <row r="21" spans="2:14" x14ac:dyDescent="0.25">
      <c r="B21" s="50"/>
      <c r="C21" s="31" t="s">
        <v>45</v>
      </c>
      <c r="H21" s="63">
        <v>0</v>
      </c>
      <c r="I21" s="64">
        <v>0</v>
      </c>
      <c r="J21" s="51"/>
      <c r="N21" s="65"/>
    </row>
    <row r="22" spans="2:14" ht="13" thickBot="1" x14ac:dyDescent="0.3">
      <c r="B22" s="50"/>
      <c r="C22" s="31" t="s">
        <v>46</v>
      </c>
      <c r="H22" s="66">
        <v>0</v>
      </c>
      <c r="I22" s="67">
        <v>0</v>
      </c>
      <c r="J22" s="51"/>
    </row>
    <row r="23" spans="2:14" ht="13" x14ac:dyDescent="0.3">
      <c r="B23" s="50"/>
      <c r="C23" s="52" t="s">
        <v>47</v>
      </c>
      <c r="D23" s="52"/>
      <c r="E23" s="52"/>
      <c r="F23" s="52"/>
      <c r="H23" s="68">
        <f>H18+H19+H20+H21+H22</f>
        <v>1</v>
      </c>
      <c r="I23" s="69">
        <f>I18+I19+I20+I21+I22</f>
        <v>184379</v>
      </c>
      <c r="J23" s="51"/>
    </row>
    <row r="24" spans="2:14" x14ac:dyDescent="0.25">
      <c r="B24" s="50"/>
      <c r="C24" s="31" t="s">
        <v>48</v>
      </c>
      <c r="H24" s="63">
        <v>0</v>
      </c>
      <c r="I24" s="64">
        <v>0</v>
      </c>
      <c r="J24" s="51"/>
    </row>
    <row r="25" spans="2:14" ht="13" thickBot="1" x14ac:dyDescent="0.3">
      <c r="B25" s="50"/>
      <c r="C25" s="31" t="s">
        <v>49</v>
      </c>
      <c r="H25" s="66">
        <v>0</v>
      </c>
      <c r="I25" s="67">
        <v>0</v>
      </c>
      <c r="J25" s="51"/>
    </row>
    <row r="26" spans="2:14" ht="13" x14ac:dyDescent="0.3">
      <c r="B26" s="50"/>
      <c r="C26" s="52" t="s">
        <v>50</v>
      </c>
      <c r="D26" s="52"/>
      <c r="E26" s="52"/>
      <c r="F26" s="52"/>
      <c r="H26" s="68">
        <f>H24+H25</f>
        <v>0</v>
      </c>
      <c r="I26" s="69">
        <f>I24+I25</f>
        <v>0</v>
      </c>
      <c r="J26" s="51"/>
    </row>
    <row r="27" spans="2:14" ht="13.5" thickBot="1" x14ac:dyDescent="0.35">
      <c r="B27" s="50"/>
      <c r="C27" s="55" t="s">
        <v>51</v>
      </c>
      <c r="D27" s="70"/>
      <c r="E27" s="70"/>
      <c r="F27" s="70"/>
      <c r="G27" s="55"/>
      <c r="H27" s="71">
        <v>0</v>
      </c>
      <c r="I27" s="72">
        <v>0</v>
      </c>
      <c r="J27" s="73"/>
    </row>
    <row r="28" spans="2:14" ht="13" x14ac:dyDescent="0.3">
      <c r="B28" s="50"/>
      <c r="C28" s="70" t="s">
        <v>52</v>
      </c>
      <c r="D28" s="70"/>
      <c r="E28" s="70"/>
      <c r="F28" s="70"/>
      <c r="G28" s="55"/>
      <c r="H28" s="74">
        <f>H27</f>
        <v>0</v>
      </c>
      <c r="I28" s="62">
        <f>I27</f>
        <v>0</v>
      </c>
      <c r="J28" s="73"/>
    </row>
    <row r="29" spans="2:14" ht="13" x14ac:dyDescent="0.3">
      <c r="B29" s="50"/>
      <c r="C29" s="70"/>
      <c r="D29" s="70"/>
      <c r="E29" s="70"/>
      <c r="F29" s="70"/>
      <c r="G29" s="55"/>
      <c r="H29" s="61"/>
      <c r="I29" s="59"/>
      <c r="J29" s="73"/>
    </row>
    <row r="30" spans="2:14" ht="13.5" thickBot="1" x14ac:dyDescent="0.35">
      <c r="B30" s="50"/>
      <c r="C30" s="70" t="s">
        <v>53</v>
      </c>
      <c r="D30" s="70"/>
      <c r="E30" s="55"/>
      <c r="F30" s="55"/>
      <c r="G30" s="55"/>
      <c r="H30" s="75"/>
      <c r="I30" s="76"/>
      <c r="J30" s="73"/>
    </row>
    <row r="31" spans="2:14" ht="13.5" thickTop="1" x14ac:dyDescent="0.3">
      <c r="B31" s="50"/>
      <c r="C31" s="70"/>
      <c r="D31" s="70"/>
      <c r="E31" s="55"/>
      <c r="F31" s="55"/>
      <c r="G31" s="55"/>
      <c r="H31" s="62">
        <f>H23+H26+H28</f>
        <v>1</v>
      </c>
      <c r="I31" s="62">
        <f>I23+I26+I28</f>
        <v>184379</v>
      </c>
      <c r="J31" s="73"/>
    </row>
    <row r="32" spans="2:14" ht="9.75" customHeight="1" x14ac:dyDescent="0.25">
      <c r="B32" s="50"/>
      <c r="C32" s="55"/>
      <c r="D32" s="55"/>
      <c r="E32" s="55"/>
      <c r="F32" s="55"/>
      <c r="G32" s="77"/>
      <c r="H32" s="78"/>
      <c r="I32" s="79"/>
      <c r="J32" s="73"/>
    </row>
    <row r="33" spans="2:10" ht="9.75" customHeight="1" x14ac:dyDescent="0.25">
      <c r="B33" s="50"/>
      <c r="C33" s="55"/>
      <c r="D33" s="55"/>
      <c r="E33" s="55"/>
      <c r="F33" s="55"/>
      <c r="G33" s="77"/>
      <c r="H33" s="78"/>
      <c r="I33" s="79"/>
      <c r="J33" s="73"/>
    </row>
    <row r="34" spans="2:10" ht="9.75" customHeight="1" x14ac:dyDescent="0.25">
      <c r="B34" s="50"/>
      <c r="C34" s="55"/>
      <c r="D34" s="55"/>
      <c r="E34" s="55"/>
      <c r="F34" s="55"/>
      <c r="G34" s="77"/>
      <c r="H34" s="78"/>
      <c r="I34" s="79"/>
      <c r="J34" s="73"/>
    </row>
    <row r="35" spans="2:10" ht="9.75" customHeight="1" x14ac:dyDescent="0.25">
      <c r="B35" s="50"/>
      <c r="C35" s="55"/>
      <c r="D35" s="55"/>
      <c r="E35" s="55"/>
      <c r="F35" s="55"/>
      <c r="G35" s="77"/>
      <c r="H35" s="78"/>
      <c r="I35" s="79"/>
      <c r="J35" s="73"/>
    </row>
    <row r="36" spans="2:10" ht="9.75" customHeight="1" x14ac:dyDescent="0.25">
      <c r="B36" s="50"/>
      <c r="C36" s="55"/>
      <c r="D36" s="55"/>
      <c r="E36" s="55"/>
      <c r="F36" s="55"/>
      <c r="G36" s="77"/>
      <c r="H36" s="78"/>
      <c r="I36" s="79"/>
      <c r="J36" s="73"/>
    </row>
    <row r="37" spans="2:10" ht="13.5" thickBot="1" x14ac:dyDescent="0.35">
      <c r="B37" s="50"/>
      <c r="C37" s="80"/>
      <c r="D37" s="81"/>
      <c r="E37" s="55"/>
      <c r="F37" s="55"/>
      <c r="G37" s="55"/>
      <c r="H37" s="82"/>
      <c r="I37" s="83"/>
      <c r="J37" s="73"/>
    </row>
    <row r="38" spans="2:10" ht="13" x14ac:dyDescent="0.3">
      <c r="B38" s="50"/>
      <c r="C38" s="70" t="s">
        <v>74</v>
      </c>
      <c r="D38" s="77"/>
      <c r="E38" s="55"/>
      <c r="F38" s="55"/>
      <c r="G38" s="55"/>
      <c r="H38" s="84" t="s">
        <v>54</v>
      </c>
      <c r="I38" s="77"/>
      <c r="J38" s="73"/>
    </row>
    <row r="39" spans="2:10" ht="13" x14ac:dyDescent="0.3">
      <c r="B39" s="50"/>
      <c r="C39" s="70" t="s">
        <v>75</v>
      </c>
      <c r="D39" s="55"/>
      <c r="E39" s="55"/>
      <c r="F39" s="55"/>
      <c r="G39" s="55"/>
      <c r="H39" s="70" t="s">
        <v>55</v>
      </c>
      <c r="I39" s="77"/>
      <c r="J39" s="73"/>
    </row>
    <row r="40" spans="2:10" ht="13" x14ac:dyDescent="0.3">
      <c r="B40" s="50"/>
      <c r="C40" s="55"/>
      <c r="D40" s="55"/>
      <c r="E40" s="55"/>
      <c r="F40" s="55"/>
      <c r="G40" s="55"/>
      <c r="H40" s="70" t="s">
        <v>56</v>
      </c>
      <c r="I40" s="77"/>
      <c r="J40" s="73"/>
    </row>
    <row r="41" spans="2:10" ht="13" x14ac:dyDescent="0.3">
      <c r="B41" s="50"/>
      <c r="C41" s="55"/>
      <c r="D41" s="55"/>
      <c r="E41" s="55"/>
      <c r="F41" s="55"/>
      <c r="G41" s="70"/>
      <c r="H41" s="77"/>
      <c r="I41" s="77"/>
      <c r="J41" s="73"/>
    </row>
    <row r="42" spans="2:10" x14ac:dyDescent="0.25">
      <c r="B42" s="50"/>
      <c r="C42" s="115" t="s">
        <v>57</v>
      </c>
      <c r="D42" s="115"/>
      <c r="E42" s="115"/>
      <c r="F42" s="115"/>
      <c r="G42" s="115"/>
      <c r="H42" s="115"/>
      <c r="I42" s="115"/>
      <c r="J42" s="73"/>
    </row>
    <row r="43" spans="2:10" x14ac:dyDescent="0.25">
      <c r="B43" s="50"/>
      <c r="C43" s="115"/>
      <c r="D43" s="115"/>
      <c r="E43" s="115"/>
      <c r="F43" s="115"/>
      <c r="G43" s="115"/>
      <c r="H43" s="115"/>
      <c r="I43" s="115"/>
      <c r="J43" s="73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8" sqref="I18"/>
    </sheetView>
  </sheetViews>
  <sheetFormatPr baseColWidth="10" defaultRowHeight="14.5" x14ac:dyDescent="0.35"/>
  <cols>
    <col min="1" max="8" width="10.90625" style="90"/>
    <col min="9" max="9" width="25.81640625" style="90" customWidth="1"/>
    <col min="10" max="16384" width="10.90625" style="90"/>
  </cols>
  <sheetData>
    <row r="1" spans="1:9" ht="15" thickBot="1" x14ac:dyDescent="0.4">
      <c r="A1" s="116"/>
      <c r="B1" s="117"/>
      <c r="C1" s="120" t="s">
        <v>62</v>
      </c>
      <c r="D1" s="121"/>
      <c r="E1" s="121"/>
      <c r="F1" s="121"/>
      <c r="G1" s="121"/>
      <c r="H1" s="122"/>
      <c r="I1" s="89" t="s">
        <v>35</v>
      </c>
    </row>
    <row r="2" spans="1:9" ht="53.5" customHeight="1" thickBot="1" x14ac:dyDescent="0.4">
      <c r="A2" s="118"/>
      <c r="B2" s="119"/>
      <c r="C2" s="123" t="s">
        <v>63</v>
      </c>
      <c r="D2" s="124"/>
      <c r="E2" s="124"/>
      <c r="F2" s="124"/>
      <c r="G2" s="124"/>
      <c r="H2" s="125"/>
      <c r="I2" s="91" t="s">
        <v>64</v>
      </c>
    </row>
    <row r="3" spans="1:9" x14ac:dyDescent="0.35">
      <c r="A3" s="92"/>
      <c r="B3" s="55"/>
      <c r="C3" s="55"/>
      <c r="D3" s="55"/>
      <c r="E3" s="55"/>
      <c r="F3" s="55"/>
      <c r="G3" s="55"/>
      <c r="H3" s="55"/>
      <c r="I3" s="73"/>
    </row>
    <row r="4" spans="1:9" x14ac:dyDescent="0.35">
      <c r="A4" s="92"/>
      <c r="B4" s="55"/>
      <c r="C4" s="55"/>
      <c r="D4" s="55"/>
      <c r="E4" s="55"/>
      <c r="F4" s="55"/>
      <c r="G4" s="55"/>
      <c r="H4" s="55"/>
      <c r="I4" s="73"/>
    </row>
    <row r="5" spans="1:9" x14ac:dyDescent="0.35">
      <c r="A5" s="92"/>
      <c r="B5" s="52" t="s">
        <v>60</v>
      </c>
      <c r="C5" s="93"/>
      <c r="D5" s="94"/>
      <c r="E5" s="55"/>
      <c r="F5" s="55"/>
      <c r="G5" s="55"/>
      <c r="H5" s="55"/>
      <c r="I5" s="73"/>
    </row>
    <row r="6" spans="1:9" x14ac:dyDescent="0.35">
      <c r="A6" s="92"/>
      <c r="B6" s="31"/>
      <c r="C6" s="55"/>
      <c r="D6" s="55"/>
      <c r="E6" s="55"/>
      <c r="F6" s="55"/>
      <c r="G6" s="55"/>
      <c r="H6" s="55"/>
      <c r="I6" s="73"/>
    </row>
    <row r="7" spans="1:9" x14ac:dyDescent="0.35">
      <c r="A7" s="92"/>
      <c r="B7" s="52" t="s">
        <v>58</v>
      </c>
      <c r="C7" s="55"/>
      <c r="D7" s="55"/>
      <c r="E7" s="55"/>
      <c r="F7" s="55"/>
      <c r="G7" s="55"/>
      <c r="H7" s="55"/>
      <c r="I7" s="73"/>
    </row>
    <row r="8" spans="1:9" x14ac:dyDescent="0.35">
      <c r="A8" s="92"/>
      <c r="B8" s="52" t="s">
        <v>59</v>
      </c>
      <c r="C8" s="55"/>
      <c r="D8" s="55"/>
      <c r="E8" s="55"/>
      <c r="F8" s="55"/>
      <c r="G8" s="55"/>
      <c r="H8" s="55"/>
      <c r="I8" s="73"/>
    </row>
    <row r="9" spans="1:9" x14ac:dyDescent="0.35">
      <c r="A9" s="92"/>
      <c r="B9" s="55"/>
      <c r="C9" s="55"/>
      <c r="D9" s="55"/>
      <c r="E9" s="55"/>
      <c r="F9" s="55"/>
      <c r="G9" s="55"/>
      <c r="H9" s="55"/>
      <c r="I9" s="73"/>
    </row>
    <row r="10" spans="1:9" x14ac:dyDescent="0.35">
      <c r="A10" s="92"/>
      <c r="B10" s="55" t="s">
        <v>65</v>
      </c>
      <c r="C10" s="55"/>
      <c r="D10" s="55"/>
      <c r="E10" s="55"/>
      <c r="F10" s="55"/>
      <c r="G10" s="55"/>
      <c r="H10" s="55"/>
      <c r="I10" s="73"/>
    </row>
    <row r="11" spans="1:9" x14ac:dyDescent="0.35">
      <c r="A11" s="92"/>
      <c r="B11" s="95"/>
      <c r="C11" s="55"/>
      <c r="D11" s="55"/>
      <c r="E11" s="55"/>
      <c r="F11" s="55"/>
      <c r="G11" s="55"/>
      <c r="H11" s="55"/>
      <c r="I11" s="73"/>
    </row>
    <row r="12" spans="1:9" x14ac:dyDescent="0.35">
      <c r="A12" s="92"/>
      <c r="B12" s="31" t="s">
        <v>61</v>
      </c>
      <c r="C12" s="94"/>
      <c r="D12" s="55"/>
      <c r="E12" s="55"/>
      <c r="F12" s="55"/>
      <c r="G12" s="57" t="s">
        <v>66</v>
      </c>
      <c r="H12" s="57" t="s">
        <v>67</v>
      </c>
      <c r="I12" s="73"/>
    </row>
    <row r="13" spans="1:9" x14ac:dyDescent="0.35">
      <c r="A13" s="92"/>
      <c r="B13" s="70" t="s">
        <v>41</v>
      </c>
      <c r="C13" s="70"/>
      <c r="D13" s="70"/>
      <c r="E13" s="70"/>
      <c r="F13" s="55"/>
      <c r="G13" s="96">
        <f>G19</f>
        <v>1</v>
      </c>
      <c r="H13" s="97">
        <f>H19</f>
        <v>184379</v>
      </c>
      <c r="I13" s="73"/>
    </row>
    <row r="14" spans="1:9" x14ac:dyDescent="0.35">
      <c r="A14" s="92"/>
      <c r="B14" s="55" t="s">
        <v>42</v>
      </c>
      <c r="C14" s="55"/>
      <c r="D14" s="55"/>
      <c r="E14" s="55"/>
      <c r="F14" s="55"/>
      <c r="G14" s="98">
        <v>0</v>
      </c>
      <c r="H14" s="99">
        <v>0</v>
      </c>
      <c r="I14" s="73"/>
    </row>
    <row r="15" spans="1:9" x14ac:dyDescent="0.35">
      <c r="A15" s="92"/>
      <c r="B15" s="55" t="s">
        <v>43</v>
      </c>
      <c r="C15" s="55"/>
      <c r="D15" s="55"/>
      <c r="E15" s="55"/>
      <c r="F15" s="55"/>
      <c r="G15" s="98">
        <v>1</v>
      </c>
      <c r="H15" s="99">
        <v>184379</v>
      </c>
      <c r="I15" s="73"/>
    </row>
    <row r="16" spans="1:9" x14ac:dyDescent="0.35">
      <c r="A16" s="92"/>
      <c r="B16" s="55" t="s">
        <v>44</v>
      </c>
      <c r="C16" s="55"/>
      <c r="D16" s="55"/>
      <c r="E16" s="55"/>
      <c r="F16" s="55"/>
      <c r="G16" s="98">
        <v>0</v>
      </c>
      <c r="H16" s="99">
        <v>0</v>
      </c>
      <c r="I16" s="73"/>
    </row>
    <row r="17" spans="1:9" x14ac:dyDescent="0.35">
      <c r="A17" s="92"/>
      <c r="B17" s="55" t="s">
        <v>45</v>
      </c>
      <c r="C17" s="55"/>
      <c r="D17" s="55"/>
      <c r="E17" s="55"/>
      <c r="F17" s="55"/>
      <c r="G17" s="98">
        <v>0</v>
      </c>
      <c r="H17" s="99">
        <v>0</v>
      </c>
      <c r="I17" s="73"/>
    </row>
    <row r="18" spans="1:9" x14ac:dyDescent="0.35">
      <c r="A18" s="92"/>
      <c r="B18" s="55" t="s">
        <v>68</v>
      </c>
      <c r="C18" s="55"/>
      <c r="D18" s="55"/>
      <c r="E18" s="55"/>
      <c r="F18" s="55"/>
      <c r="G18" s="100">
        <v>0</v>
      </c>
      <c r="H18" s="101">
        <v>0</v>
      </c>
      <c r="I18" s="73"/>
    </row>
    <row r="19" spans="1:9" x14ac:dyDescent="0.35">
      <c r="A19" s="92"/>
      <c r="B19" s="70" t="s">
        <v>69</v>
      </c>
      <c r="C19" s="70"/>
      <c r="D19" s="70"/>
      <c r="E19" s="70"/>
      <c r="F19" s="55"/>
      <c r="G19" s="98">
        <f>SUM(G14:G18)</f>
        <v>1</v>
      </c>
      <c r="H19" s="97">
        <f>(H14+H15+H16+H17+H18)</f>
        <v>184379</v>
      </c>
      <c r="I19" s="73"/>
    </row>
    <row r="20" spans="1:9" ht="15" thickBot="1" x14ac:dyDescent="0.4">
      <c r="A20" s="92"/>
      <c r="B20" s="70"/>
      <c r="C20" s="70"/>
      <c r="D20" s="55"/>
      <c r="E20" s="55"/>
      <c r="F20" s="55"/>
      <c r="G20" s="102"/>
      <c r="H20" s="103"/>
      <c r="I20" s="73"/>
    </row>
    <row r="21" spans="1:9" ht="15" thickTop="1" x14ac:dyDescent="0.35">
      <c r="A21" s="92"/>
      <c r="B21" s="70"/>
      <c r="C21" s="70"/>
      <c r="D21" s="55"/>
      <c r="E21" s="55"/>
      <c r="F21" s="55"/>
      <c r="G21" s="77"/>
      <c r="H21" s="104"/>
      <c r="I21" s="73"/>
    </row>
    <row r="22" spans="1:9" x14ac:dyDescent="0.35">
      <c r="A22" s="92"/>
      <c r="B22" s="55"/>
      <c r="C22" s="55"/>
      <c r="D22" s="55"/>
      <c r="E22" s="55"/>
      <c r="F22" s="77"/>
      <c r="G22" s="77"/>
      <c r="H22" s="77"/>
      <c r="I22" s="73"/>
    </row>
    <row r="23" spans="1:9" ht="15" thickBot="1" x14ac:dyDescent="0.4">
      <c r="A23" s="92"/>
      <c r="B23" s="81"/>
      <c r="C23" s="81"/>
      <c r="D23" s="55"/>
      <c r="E23" s="55"/>
      <c r="F23" s="81"/>
      <c r="G23" s="81"/>
      <c r="H23" s="77"/>
      <c r="I23" s="73"/>
    </row>
    <row r="24" spans="1:9" x14ac:dyDescent="0.35">
      <c r="A24" s="92"/>
      <c r="B24" s="77" t="s">
        <v>70</v>
      </c>
      <c r="C24" s="77"/>
      <c r="D24" s="55"/>
      <c r="E24" s="55"/>
      <c r="F24" s="77"/>
      <c r="G24" s="77"/>
      <c r="H24" s="77"/>
      <c r="I24" s="73"/>
    </row>
    <row r="25" spans="1:9" x14ac:dyDescent="0.35">
      <c r="A25" s="92"/>
      <c r="B25" s="77" t="s">
        <v>74</v>
      </c>
      <c r="C25" s="77"/>
      <c r="D25" s="55"/>
      <c r="E25" s="55"/>
      <c r="F25" s="77" t="s">
        <v>71</v>
      </c>
      <c r="G25" s="77"/>
      <c r="H25" s="77"/>
      <c r="I25" s="73"/>
    </row>
    <row r="26" spans="1:9" x14ac:dyDescent="0.35">
      <c r="A26" s="92"/>
      <c r="B26" s="77" t="s">
        <v>75</v>
      </c>
      <c r="C26" s="77"/>
      <c r="D26" s="55"/>
      <c r="E26" s="55"/>
      <c r="F26" s="77" t="s">
        <v>72</v>
      </c>
      <c r="G26" s="77"/>
      <c r="H26" s="77"/>
      <c r="I26" s="73"/>
    </row>
    <row r="27" spans="1:9" x14ac:dyDescent="0.35">
      <c r="A27" s="92"/>
      <c r="B27" s="77"/>
      <c r="C27" s="77"/>
      <c r="D27" s="55"/>
      <c r="E27" s="55"/>
      <c r="F27" s="77"/>
      <c r="G27" s="77"/>
      <c r="H27" s="77"/>
      <c r="I27" s="73"/>
    </row>
    <row r="28" spans="1:9" ht="18.5" customHeight="1" x14ac:dyDescent="0.35">
      <c r="A28" s="92"/>
      <c r="B28" s="126" t="s">
        <v>73</v>
      </c>
      <c r="C28" s="126"/>
      <c r="D28" s="126"/>
      <c r="E28" s="126"/>
      <c r="F28" s="126"/>
      <c r="G28" s="126"/>
      <c r="H28" s="126"/>
      <c r="I28" s="73"/>
    </row>
    <row r="29" spans="1:9" ht="15" thickBot="1" x14ac:dyDescent="0.4">
      <c r="A29" s="105"/>
      <c r="B29" s="106"/>
      <c r="C29" s="106"/>
      <c r="D29" s="106"/>
      <c r="E29" s="106"/>
      <c r="F29" s="81"/>
      <c r="G29" s="81"/>
      <c r="H29" s="81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INFO IPS</vt:lpstr>
      <vt:lpstr>ESTADO DE CADA FACTURA</vt:lpstr>
      <vt:lpstr>FOR-CSA-018 </vt:lpstr>
      <vt:lpstr>FOR CSA 004</vt:lpstr>
      <vt:lpstr>'ESTADO DE CADA FACTURA'!Títulos_a_imprimir</vt:lpstr>
      <vt:lpstr>'INFO IPS'!Títulos_a_imprimir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Paola Torres Arredondo</dc:creator>
  <cp:lastModifiedBy>Paola Andrea Jimenez Prado</cp:lastModifiedBy>
  <cp:lastPrinted>2024-07-15T13:07:01Z</cp:lastPrinted>
  <dcterms:created xsi:type="dcterms:W3CDTF">2024-07-08T20:14:11Z</dcterms:created>
  <dcterms:modified xsi:type="dcterms:W3CDTF">2024-07-15T13:13:12Z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