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1103889 HOSP SANTA TERESA\"/>
    </mc:Choice>
  </mc:AlternateContent>
  <bookViews>
    <workbookView xWindow="0" yWindow="0" windowWidth="19200" windowHeight="7020" tabRatio="669" activeTab="1"/>
  </bookViews>
  <sheets>
    <sheet name="INFO IPS" sheetId="3" r:id="rId1"/>
    <sheet name="ESTADO DE CADA FACTURA" sheetId="4" r:id="rId2"/>
    <sheet name="FOR-CSA-018 " sheetId="5" r:id="rId3"/>
    <sheet name="FOR CSA 004" sheetId="6" r:id="rId4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I31" i="5" s="1"/>
  <c r="H23" i="5"/>
  <c r="H31" i="5" s="1"/>
  <c r="R1" i="4"/>
</calcChain>
</file>

<file path=xl/sharedStrings.xml><?xml version="1.0" encoding="utf-8"?>
<sst xmlns="http://schemas.openxmlformats.org/spreadsheetml/2006/main" count="135" uniqueCount="105">
  <si>
    <t>TOTAL</t>
  </si>
  <si>
    <t>PAGOS</t>
  </si>
  <si>
    <t>PAGO1</t>
  </si>
  <si>
    <t>VALOR COBRADO</t>
  </si>
  <si>
    <t>SALDO</t>
  </si>
  <si>
    <t>GLOSAS ACEPTADAS</t>
  </si>
  <si>
    <t>NIT</t>
  </si>
  <si>
    <t>TIPO</t>
  </si>
  <si>
    <t>EVENTO</t>
  </si>
  <si>
    <t>FECHA INGRESO</t>
  </si>
  <si>
    <t>DV</t>
  </si>
  <si>
    <t>REGIMEN</t>
  </si>
  <si>
    <t>Entidad</t>
  </si>
  <si>
    <t>Facturainculidoprefijo</t>
  </si>
  <si>
    <t>Prefijo</t>
  </si>
  <si>
    <t>Factura</t>
  </si>
  <si>
    <t>Fecha</t>
  </si>
  <si>
    <t xml:space="preserve">COFENALCO VALLE </t>
  </si>
  <si>
    <t>Contributivo</t>
  </si>
  <si>
    <t>HSTT700038</t>
  </si>
  <si>
    <t>HSTT</t>
  </si>
  <si>
    <t>HOSP SANTA TERESA</t>
  </si>
  <si>
    <t>Alf+Fac</t>
  </si>
  <si>
    <t>Llave</t>
  </si>
  <si>
    <t>891103889_HSTT700038</t>
  </si>
  <si>
    <t>Fecha de radicación EPS</t>
  </si>
  <si>
    <t>SALDO IPS</t>
  </si>
  <si>
    <t>Estado Boxalud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</si>
  <si>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</si>
  <si>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</si>
  <si>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</si>
  <si>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</si>
  <si>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</si>
  <si>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</si>
  <si>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</si>
  <si>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</si>
  <si>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</si>
  <si>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</si>
  <si>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</si>
  <si>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</si>
  <si>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</si>
  <si>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</si>
  <si>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</si>
  <si>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</si>
  <si>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</si>
  <si>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</si>
  <si>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</si>
  <si>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</si>
  <si>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</si>
  <si>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</si>
  <si>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</si>
  <si>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</si>
  <si>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</si>
  <si>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</si>
  <si>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</si>
  <si>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</si>
  <si>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</si>
  <si>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</si>
  <si>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</si>
  <si>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Estado EPS 12/11/2024</t>
  </si>
  <si>
    <t>N/A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</si>
  <si>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</si>
  <si>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</si>
  <si>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</si>
  <si>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</si>
  <si>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</si>
  <si>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</si>
  <si>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</si>
  <si>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</si>
  <si>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</si>
  <si>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</si>
  <si>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</si>
  <si>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</si>
  <si>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</si>
  <si>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</si>
  <si>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</si>
  <si>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</si>
  <si>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</si>
  <si>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</si>
  <si>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</si>
  <si>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</si>
  <si>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</si>
  <si>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</si>
  <si>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</si>
  <si>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</si>
  <si>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</si>
  <si>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SANTA TERESA</t>
  </si>
  <si>
    <t>NIT: 891103889</t>
  </si>
  <si>
    <t>Santiago de Cali, Noviembre 12 del 2024</t>
  </si>
  <si>
    <t>Con Corte al dia: 31/10/2024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</si>
  <si>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</si>
  <si>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</si>
  <si>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</si>
  <si>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</si>
  <si>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</si>
  <si>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</si>
  <si>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</si>
  <si>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</si>
  <si>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</si>
  <si>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</si>
  <si>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</si>
  <si>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</si>
  <si>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</si>
  <si>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</si>
  <si>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01/11/2024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</si>
</sst>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* #,##0_);_(&quot;$&quot;* \(#,##0\);_(&quot;$&quot;* &quot;-&quot;??_);_(@_)"/>
    <numFmt numFmtId="167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1" applyNumberFormat="1" applyFont="1" applyAlignment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165" fontId="0" fillId="0" borderId="2" xfId="1" applyNumberFormat="1" applyFont="1" applyBorder="1" applyAlignment="1"/>
    <xf numFmtId="0" fontId="4" fillId="4" borderId="2" xfId="0" applyFont="1" applyFill="1" applyBorder="1" applyAlignment="1">
      <alignment horizontal="right" vertical="center"/>
    </xf>
    <xf numFmtId="0" fontId="4" fillId="0" borderId="2" xfId="0" applyFont="1" applyBorder="1" applyAlignment="1" applyProtection="1">
      <alignment horizontal="left" vertical="center"/>
      <protection locked="0"/>
    </xf>
    <xf numFmtId="0" fontId="2" fillId="5" borderId="2" xfId="0" applyFont="1" applyFill="1" applyBorder="1" applyAlignment="1">
      <alignment horizontal="center" vertical="center"/>
    </xf>
    <xf numFmtId="14" fontId="2" fillId="6" borderId="2" xfId="0" applyNumberFormat="1" applyFont="1" applyFill="1" applyBorder="1" applyAlignment="1">
      <alignment horizontal="center" vertical="center" wrapText="1"/>
    </xf>
    <xf numFmtId="165" fontId="2" fillId="7" borderId="2" xfId="1" applyNumberFormat="1" applyFont="1" applyFill="1" applyBorder="1" applyAlignment="1">
      <alignment horizontal="center" vertical="center"/>
    </xf>
    <xf numFmtId="167" fontId="3" fillId="0" borderId="0" xfId="2" applyNumberFormat="1" applyFont="1"/>
    <xf numFmtId="0" fontId="3" fillId="8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167" fontId="3" fillId="11" borderId="2" xfId="2" applyNumberFormat="1" applyFont="1" applyFill="1" applyBorder="1" applyAlignment="1">
      <alignment horizontal="center" vertical="center" wrapText="1"/>
    </xf>
    <xf numFmtId="167" fontId="5" fillId="12" borderId="2" xfId="2" applyNumberFormat="1" applyFont="1" applyFill="1" applyBorder="1" applyAlignment="1">
      <alignment horizontal="center" vertical="center" wrapText="1"/>
    </xf>
    <xf numFmtId="167" fontId="5" fillId="13" borderId="2" xfId="2" applyNumberFormat="1" applyFont="1" applyFill="1" applyBorder="1" applyAlignment="1">
      <alignment horizontal="center" vertical="center" wrapText="1"/>
    </xf>
    <xf numFmtId="167" fontId="5" fillId="8" borderId="2" xfId="2" applyNumberFormat="1" applyFont="1" applyFill="1" applyBorder="1" applyAlignment="1">
      <alignment horizontal="center" vertical="center" wrapText="1"/>
    </xf>
    <xf numFmtId="14" fontId="0" fillId="0" borderId="2" xfId="0" applyNumberFormat="1" applyBorder="1"/>
    <xf numFmtId="0" fontId="3" fillId="0" borderId="2" xfId="0" applyFont="1" applyBorder="1" applyAlignment="1">
      <alignment horizontal="center" vertical="center" wrapText="1"/>
    </xf>
    <xf numFmtId="43" fontId="0" fillId="0" borderId="2" xfId="2" applyFon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9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1" fontId="9" fillId="0" borderId="0" xfId="4" applyNumberFormat="1" applyFont="1" applyAlignment="1">
      <alignment horizontal="center"/>
    </xf>
    <xf numFmtId="172" fontId="9" fillId="0" borderId="0" xfId="5" applyNumberFormat="1" applyFont="1" applyAlignment="1">
      <alignment horizontal="right"/>
    </xf>
    <xf numFmtId="172" fontId="7" fillId="0" borderId="0" xfId="5" applyNumberFormat="1" applyFont="1"/>
    <xf numFmtId="171" fontId="6" fillId="0" borderId="0" xfId="4" applyNumberFormat="1" applyFont="1" applyAlignment="1">
      <alignment horizontal="center"/>
    </xf>
    <xf numFmtId="172" fontId="6" fillId="0" borderId="0" xfId="5" applyNumberFormat="1" applyFont="1" applyAlignment="1">
      <alignment horizontal="right"/>
    </xf>
    <xf numFmtId="171" fontId="7" fillId="0" borderId="0" xfId="4" applyNumberFormat="1" applyFont="1" applyAlignment="1">
      <alignment horizontal="center"/>
    </xf>
    <xf numFmtId="172" fontId="7" fillId="0" borderId="0" xfId="5" applyNumberFormat="1" applyFont="1" applyAlignment="1">
      <alignment horizontal="right"/>
    </xf>
    <xf numFmtId="172" fontId="7" fillId="0" borderId="0" xfId="3" applyNumberFormat="1" applyFont="1"/>
    <xf numFmtId="171" fontId="7" fillId="0" borderId="10" xfId="4" applyNumberFormat="1" applyFont="1" applyBorder="1" applyAlignment="1">
      <alignment horizontal="center"/>
    </xf>
    <xf numFmtId="172" fontId="7" fillId="0" borderId="10" xfId="5" applyNumberFormat="1" applyFont="1" applyBorder="1" applyAlignment="1">
      <alignment horizontal="right"/>
    </xf>
    <xf numFmtId="171" fontId="8" fillId="0" borderId="0" xfId="5" applyNumberFormat="1" applyFont="1" applyAlignment="1">
      <alignment horizontal="right"/>
    </xf>
    <xf numFmtId="172" fontId="8" fillId="0" borderId="0" xfId="5" applyNumberFormat="1" applyFont="1" applyAlignment="1">
      <alignment horizontal="right"/>
    </xf>
    <xf numFmtId="0" fontId="9" fillId="0" borderId="0" xfId="3" applyFont="1"/>
    <xf numFmtId="171" fontId="6" fillId="0" borderId="10" xfId="4" applyNumberFormat="1" applyFont="1" applyBorder="1" applyAlignment="1">
      <alignment horizontal="center"/>
    </xf>
    <xf numFmtId="172" fontId="6" fillId="0" borderId="10" xfId="5" applyNumberFormat="1" applyFont="1" applyBorder="1" applyAlignment="1">
      <alignment horizontal="right"/>
    </xf>
    <xf numFmtId="0" fontId="6" fillId="0" borderId="8" xfId="3" applyFont="1" applyBorder="1"/>
    <xf numFmtId="171" fontId="6" fillId="0" borderId="0" xfId="5" applyNumberFormat="1" applyFont="1" applyAlignment="1">
      <alignment horizontal="right"/>
    </xf>
    <xf numFmtId="171" fontId="9" fillId="0" borderId="14" xfId="4" applyNumberFormat="1" applyFont="1" applyBorder="1" applyAlignment="1">
      <alignment horizontal="center"/>
    </xf>
    <xf numFmtId="172" fontId="9" fillId="0" borderId="14" xfId="5" applyNumberFormat="1" applyFont="1" applyBorder="1" applyAlignment="1">
      <alignment horizontal="right"/>
    </xf>
    <xf numFmtId="173" fontId="6" fillId="0" borderId="0" xfId="3" applyNumberFormat="1" applyFont="1"/>
    <xf numFmtId="170" fontId="6" fillId="0" borderId="0" xfId="4" applyFont="1"/>
    <xf numFmtId="172" fontId="6" fillId="0" borderId="0" xfId="5" applyNumberFormat="1" applyFont="1"/>
    <xf numFmtId="173" fontId="9" fillId="0" borderId="10" xfId="3" applyNumberFormat="1" applyFont="1" applyBorder="1"/>
    <xf numFmtId="173" fontId="6" fillId="0" borderId="10" xfId="3" applyNumberFormat="1" applyFont="1" applyBorder="1"/>
    <xf numFmtId="170" fontId="9" fillId="0" borderId="10" xfId="4" applyFont="1" applyBorder="1"/>
    <xf numFmtId="172" fontId="6" fillId="0" borderId="10" xfId="5" applyNumberFormat="1" applyFont="1" applyBorder="1"/>
    <xf numFmtId="173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3" fontId="7" fillId="0" borderId="10" xfId="3" applyNumberFormat="1" applyFont="1" applyBorder="1"/>
    <xf numFmtId="0" fontId="7" fillId="0" borderId="11" xfId="3" applyFont="1" applyBorder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/>
    </xf>
    <xf numFmtId="0" fontId="6" fillId="0" borderId="7" xfId="3" applyFont="1" applyBorder="1"/>
    <xf numFmtId="169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7" fontId="9" fillId="0" borderId="0" xfId="2" applyNumberFormat="1" applyFont="1"/>
    <xf numFmtId="174" fontId="9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center"/>
    </xf>
    <xf numFmtId="174" fontId="6" fillId="0" borderId="0" xfId="2" applyNumberFormat="1" applyFont="1" applyAlignment="1">
      <alignment horizontal="right"/>
    </xf>
    <xf numFmtId="167" fontId="6" fillId="0" borderId="19" xfId="2" applyNumberFormat="1" applyFont="1" applyBorder="1" applyAlignment="1">
      <alignment horizontal="center"/>
    </xf>
    <xf numFmtId="174" fontId="6" fillId="0" borderId="19" xfId="2" applyNumberFormat="1" applyFont="1" applyBorder="1" applyAlignment="1">
      <alignment horizontal="right"/>
    </xf>
    <xf numFmtId="167" fontId="6" fillId="0" borderId="14" xfId="2" applyNumberFormat="1" applyFont="1" applyBorder="1" applyAlignment="1">
      <alignment horizontal="center"/>
    </xf>
    <xf numFmtId="174" fontId="6" fillId="0" borderId="14" xfId="2" applyNumberFormat="1" applyFont="1" applyBorder="1" applyAlignment="1">
      <alignment horizontal="right"/>
    </xf>
    <xf numFmtId="173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P7"/>
  <sheetViews>
    <sheetView workbookViewId="0">
      <selection activeCell="C13" sqref="C13"/>
    </sheetView>
  </sheetViews>
  <sheetFormatPr baseColWidth="10" defaultRowHeight="14.5" x14ac:dyDescent="0.35"/>
  <sheetData>
    <row r="1" spans="1:16" s="8" customFormat="1" ht="29" x14ac:dyDescent="0.35">
      <c r="A1" s="1" t="s">
        <v>6</v>
      </c>
      <c r="B1" s="1" t="s">
        <v>10</v>
      </c>
      <c r="C1" s="1" t="s">
        <v>12</v>
      </c>
      <c r="D1" s="1" t="s">
        <v>11</v>
      </c>
      <c r="E1" s="1" t="s">
        <v>7</v>
      </c>
      <c r="F1" s="2" t="s">
        <v>13</v>
      </c>
      <c r="G1" s="1" t="s">
        <v>14</v>
      </c>
      <c r="H1" s="1" t="s">
        <v>15</v>
      </c>
      <c r="I1" s="3" t="s">
        <v>16</v>
      </c>
      <c r="J1" s="4" t="s">
        <v>9</v>
      </c>
      <c r="K1" s="5" t="s">
        <v>0</v>
      </c>
      <c r="L1" s="6" t="s">
        <v>3</v>
      </c>
      <c r="M1" s="6" t="s">
        <v>5</v>
      </c>
      <c r="N1" s="5" t="s">
        <v>1</v>
      </c>
      <c r="O1" s="5" t="s">
        <v>2</v>
      </c>
      <c r="P1" s="7" t="s">
        <v>4</v>
      </c>
    </row>
    <row r="2" spans="1:16" x14ac:dyDescent="0.35">
      <c r="A2">
        <v>890303093</v>
      </c>
      <c r="B2" s="9"/>
      <c r="C2" t="s">
        <v>17</v>
      </c>
      <c r="D2" t="s">
        <v>18</v>
      </c>
      <c r="E2" t="s">
        <v>8</v>
      </c>
      <c r="F2" s="9" t="s">
        <v>19</v>
      </c>
      <c r="G2" s="9" t="s">
        <v>20</v>
      </c>
      <c r="H2">
        <v>700038</v>
      </c>
      <c r="I2" s="10">
        <v>45103</v>
      </c>
      <c r="J2" s="10">
        <v>45103</v>
      </c>
      <c r="K2" s="11">
        <v>163127</v>
      </c>
      <c r="L2" s="11">
        <v>163127</v>
      </c>
      <c r="M2" s="11">
        <v>0</v>
      </c>
      <c r="N2" s="11">
        <v>0</v>
      </c>
      <c r="O2" s="11">
        <v>0</v>
      </c>
      <c r="P2" s="11">
        <v>163127</v>
      </c>
    </row>
    <row r="3" spans="1:16" x14ac:dyDescent="0.35">
      <c r="B3" s="9"/>
      <c r="F3" s="9"/>
      <c r="G3" s="9"/>
      <c r="I3" s="10"/>
      <c r="J3" s="10"/>
      <c r="K3" s="11"/>
      <c r="L3" s="11"/>
      <c r="M3" s="11"/>
      <c r="N3" s="11"/>
      <c r="O3" s="11"/>
      <c r="P3" s="11"/>
    </row>
    <row r="4" spans="1:16" x14ac:dyDescent="0.35">
      <c r="B4" s="9"/>
      <c r="F4" s="9"/>
      <c r="G4" s="9"/>
      <c r="I4" s="10"/>
      <c r="J4" s="10"/>
      <c r="K4" s="11"/>
      <c r="L4" s="11"/>
      <c r="M4" s="11"/>
      <c r="N4" s="11"/>
      <c r="O4" s="11"/>
      <c r="P4" s="11"/>
    </row>
    <row r="5" spans="1:16" x14ac:dyDescent="0.35">
      <c r="B5" s="9"/>
      <c r="F5" s="9"/>
      <c r="G5" s="9"/>
      <c r="I5" s="10"/>
      <c r="J5" s="10"/>
      <c r="K5" s="11"/>
      <c r="L5" s="11"/>
      <c r="M5" s="11"/>
      <c r="N5" s="11"/>
      <c r="O5" s="11"/>
      <c r="P5" s="11"/>
    </row>
    <row r="6" spans="1:16" x14ac:dyDescent="0.35">
      <c r="B6" s="9"/>
      <c r="F6" s="9"/>
      <c r="G6" s="9"/>
      <c r="I6" s="10"/>
      <c r="J6" s="10"/>
      <c r="K6" s="11"/>
      <c r="L6" s="11"/>
      <c r="M6" s="11"/>
      <c r="N6" s="11"/>
      <c r="O6" s="11"/>
      <c r="P6" s="11"/>
    </row>
    <row r="7" spans="1:16" x14ac:dyDescent="0.35">
      <c r="B7" s="9"/>
      <c r="F7" s="9"/>
      <c r="G7" s="9"/>
      <c r="I7" s="10"/>
      <c r="J7" s="10"/>
      <c r="K7" s="11"/>
      <c r="L7" s="11"/>
      <c r="M7" s="11"/>
      <c r="N7" s="11"/>
      <c r="O7" s="11"/>
      <c r="P7" s="11"/>
    </row>
  </sheetData>
  <conditionalFormatting sqref="F1:F7">
    <cfRule type="duplicateValues" dxfId="5" priority="2"/>
  </conditionalFormatting>
  <conditionalFormatting sqref="H1">
    <cfRule type="duplicateValues" dxfId="4" priority="3" stopIfTrue="1"/>
  </conditionalFormatting>
  <conditionalFormatting sqref="F3:F7">
    <cfRule type="duplicateValues" dxfId="3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Y8"/>
  <sheetViews>
    <sheetView showGridLines="0" tabSelected="1" zoomScale="80" zoomScaleNormal="80" workbookViewId="0">
      <selection activeCell="K3" sqref="K3"/>
    </sheetView>
  </sheetViews>
  <sheetFormatPr baseColWidth="10" defaultRowHeight="14.5" x14ac:dyDescent="0.35"/>
  <cols>
    <col min="2" max="2" width="18.08984375" bestFit="1" customWidth="1"/>
    <col min="9" max="9" width="21.1796875" bestFit="1" customWidth="1"/>
    <col min="18" max="18" width="11.54296875" bestFit="1" customWidth="1"/>
    <col min="19" max="19" width="21.36328125" bestFit="1" customWidth="1"/>
    <col min="40" max="40" width="12.54296875" customWidth="1"/>
    <col min="48" max="48" width="14.54296875" customWidth="1"/>
  </cols>
  <sheetData>
    <row r="1" spans="1:51" x14ac:dyDescent="0.35">
      <c r="R1" s="27">
        <f>SUBTOTAL(9,R3)</f>
        <v>163127</v>
      </c>
    </row>
    <row r="2" spans="1:51" s="8" customFormat="1" ht="43.5" x14ac:dyDescent="0.35">
      <c r="A2" s="12" t="s">
        <v>6</v>
      </c>
      <c r="B2" s="12" t="s">
        <v>12</v>
      </c>
      <c r="C2" s="12" t="s">
        <v>11</v>
      </c>
      <c r="D2" s="12" t="s">
        <v>7</v>
      </c>
      <c r="E2" s="13" t="s">
        <v>13</v>
      </c>
      <c r="F2" s="12" t="s">
        <v>14</v>
      </c>
      <c r="G2" s="12" t="s">
        <v>15</v>
      </c>
      <c r="H2" s="12" t="s">
        <v>22</v>
      </c>
      <c r="I2" s="24" t="s">
        <v>23</v>
      </c>
      <c r="J2" s="14" t="s">
        <v>16</v>
      </c>
      <c r="K2" s="15" t="s">
        <v>9</v>
      </c>
      <c r="L2" s="25" t="s">
        <v>25</v>
      </c>
      <c r="M2" s="16" t="s">
        <v>0</v>
      </c>
      <c r="N2" s="17" t="s">
        <v>3</v>
      </c>
      <c r="O2" s="17" t="s">
        <v>5</v>
      </c>
      <c r="P2" s="16" t="s">
        <v>1</v>
      </c>
      <c r="Q2" s="16" t="s">
        <v>2</v>
      </c>
      <c r="R2" s="26" t="s">
        <v>26</v>
      </c>
      <c r="S2" s="28" t="s">
        <v>59</v>
      </c>
      <c r="T2" s="29" t="s">
        <v>27</v>
      </c>
      <c r="U2" s="30" t="s">
        <v>28</v>
      </c>
      <c r="V2" s="30" t="s">
        <v>29</v>
      </c>
      <c r="W2" s="31" t="s">
        <v>30</v>
      </c>
      <c r="X2" s="31" t="s">
        <v>31</v>
      </c>
      <c r="Y2" s="32" t="s">
        <v>32</v>
      </c>
      <c r="Z2" s="32" t="s">
        <v>33</v>
      </c>
      <c r="AA2" s="32" t="s">
        <v>34</v>
      </c>
      <c r="AB2" s="32" t="s">
        <v>35</v>
      </c>
      <c r="AC2" s="32" t="s">
        <v>36</v>
      </c>
      <c r="AD2" s="32" t="s">
        <v>37</v>
      </c>
      <c r="AE2" s="32" t="s">
        <v>38</v>
      </c>
      <c r="AF2" s="32" t="s">
        <v>39</v>
      </c>
      <c r="AG2" s="32" t="s">
        <v>40</v>
      </c>
      <c r="AH2" s="33" t="s">
        <v>41</v>
      </c>
      <c r="AI2" s="33" t="s">
        <v>42</v>
      </c>
      <c r="AJ2" s="34" t="s">
        <v>43</v>
      </c>
      <c r="AK2" s="34" t="s">
        <v>44</v>
      </c>
      <c r="AL2" s="34" t="s">
        <v>45</v>
      </c>
      <c r="AM2" s="34" t="s">
        <v>46</v>
      </c>
      <c r="AN2" s="34" t="s">
        <v>47</v>
      </c>
      <c r="AO2" s="34" t="s">
        <v>48</v>
      </c>
      <c r="AP2" s="34" t="s">
        <v>49</v>
      </c>
      <c r="AQ2" s="34" t="s">
        <v>50</v>
      </c>
      <c r="AR2" s="33" t="s">
        <v>51</v>
      </c>
      <c r="AS2" s="35" t="s">
        <v>52</v>
      </c>
      <c r="AT2" s="35" t="s">
        <v>53</v>
      </c>
      <c r="AU2" s="35" t="s">
        <v>54</v>
      </c>
      <c r="AV2" s="35" t="s">
        <v>55</v>
      </c>
      <c r="AW2" s="35" t="s">
        <v>56</v>
      </c>
      <c r="AX2" s="35" t="s">
        <v>57</v>
      </c>
      <c r="AY2" s="37" t="s">
        <v>58</v>
      </c>
    </row>
    <row r="3" spans="1:51" x14ac:dyDescent="0.35">
      <c r="A3" s="22">
        <v>891103889</v>
      </c>
      <c r="B3" s="23" t="s">
        <v>21</v>
      </c>
      <c r="C3" s="18" t="s">
        <v>18</v>
      </c>
      <c r="D3" s="18" t="s">
        <v>8</v>
      </c>
      <c r="E3" s="19" t="s">
        <v>19</v>
      </c>
      <c r="F3" s="19" t="s">
        <v>20</v>
      </c>
      <c r="G3" s="18">
        <v>700038</v>
      </c>
      <c r="H3" s="18" t="s">
        <v>19</v>
      </c>
      <c r="I3" s="18" t="s">
        <v>24</v>
      </c>
      <c r="J3" s="20">
        <v>45103</v>
      </c>
      <c r="K3" s="20">
        <v>45103</v>
      </c>
      <c r="L3" s="20"/>
      <c r="M3" s="21">
        <v>163127</v>
      </c>
      <c r="N3" s="21">
        <v>163127</v>
      </c>
      <c r="O3" s="21">
        <v>0</v>
      </c>
      <c r="P3" s="21">
        <v>0</v>
      </c>
      <c r="Q3" s="21">
        <v>0</v>
      </c>
      <c r="R3" s="21">
        <v>163127</v>
      </c>
      <c r="S3" s="18" t="s">
        <v>61</v>
      </c>
      <c r="T3" s="18" t="s">
        <v>60</v>
      </c>
      <c r="U3" s="38">
        <v>0</v>
      </c>
      <c r="V3" s="18"/>
      <c r="W3" s="18"/>
      <c r="X3" s="18"/>
      <c r="Y3" s="38">
        <v>0</v>
      </c>
      <c r="Z3" s="38">
        <v>0</v>
      </c>
      <c r="AA3" s="21">
        <v>163127</v>
      </c>
      <c r="AB3" s="38">
        <v>0</v>
      </c>
      <c r="AC3" s="38">
        <v>0</v>
      </c>
      <c r="AD3" s="38">
        <v>0</v>
      </c>
      <c r="AE3" s="38">
        <v>0</v>
      </c>
      <c r="AF3" s="38">
        <v>0</v>
      </c>
      <c r="AG3" s="38">
        <v>0</v>
      </c>
      <c r="AH3" s="38">
        <v>0</v>
      </c>
      <c r="AI3" s="38">
        <v>0</v>
      </c>
      <c r="AJ3" s="38">
        <v>0</v>
      </c>
      <c r="AK3" s="38">
        <v>0</v>
      </c>
      <c r="AL3" s="38">
        <v>0</v>
      </c>
      <c r="AM3" s="38">
        <v>0</v>
      </c>
      <c r="AN3" s="18"/>
      <c r="AO3" s="18"/>
      <c r="AP3" s="18"/>
      <c r="AQ3" s="18"/>
      <c r="AR3" s="38">
        <v>0</v>
      </c>
      <c r="AS3" s="38">
        <v>0</v>
      </c>
      <c r="AT3" s="38">
        <v>0</v>
      </c>
      <c r="AU3" s="18"/>
      <c r="AV3" s="18"/>
      <c r="AW3" s="18"/>
      <c r="AX3" s="38">
        <v>0</v>
      </c>
      <c r="AY3" s="36">
        <v>45596</v>
      </c>
    </row>
    <row r="4" spans="1:51" x14ac:dyDescent="0.35">
      <c r="E4" s="9"/>
      <c r="F4" s="9"/>
      <c r="J4" s="10"/>
      <c r="K4" s="10"/>
      <c r="L4" s="10"/>
      <c r="M4" s="11"/>
      <c r="N4" s="11"/>
      <c r="O4" s="11"/>
      <c r="P4" s="11"/>
      <c r="Q4" s="11"/>
      <c r="R4" s="11"/>
    </row>
    <row r="5" spans="1:51" x14ac:dyDescent="0.35">
      <c r="E5" s="9"/>
      <c r="F5" s="9"/>
      <c r="J5" s="10"/>
      <c r="K5" s="10"/>
      <c r="L5" s="10"/>
      <c r="M5" s="11"/>
      <c r="N5" s="11"/>
      <c r="O5" s="11"/>
      <c r="P5" s="11"/>
      <c r="Q5" s="11"/>
      <c r="R5" s="11"/>
    </row>
    <row r="6" spans="1:51" x14ac:dyDescent="0.35">
      <c r="E6" s="9"/>
      <c r="F6" s="9"/>
      <c r="J6" s="10"/>
      <c r="K6" s="10"/>
      <c r="L6" s="10"/>
      <c r="M6" s="11"/>
      <c r="N6" s="11"/>
      <c r="O6" s="11"/>
      <c r="P6" s="11"/>
      <c r="Q6" s="11"/>
      <c r="R6" s="11"/>
    </row>
    <row r="7" spans="1:51" x14ac:dyDescent="0.35">
      <c r="E7" s="9"/>
      <c r="F7" s="9"/>
      <c r="J7" s="10"/>
      <c r="K7" s="10"/>
      <c r="L7" s="10"/>
      <c r="M7" s="11"/>
      <c r="N7" s="11"/>
      <c r="O7" s="11"/>
      <c r="P7" s="11"/>
      <c r="Q7" s="11"/>
      <c r="R7" s="11"/>
    </row>
    <row r="8" spans="1:51" x14ac:dyDescent="0.35">
      <c r="E8" s="9"/>
      <c r="F8" s="9"/>
      <c r="J8" s="10"/>
      <c r="K8" s="10"/>
      <c r="L8" s="10"/>
      <c r="M8" s="11"/>
      <c r="N8" s="11"/>
      <c r="O8" s="11"/>
      <c r="P8" s="11"/>
      <c r="Q8" s="11"/>
      <c r="R8" s="11"/>
    </row>
  </sheetData>
  <protectedRanges>
    <protectedRange algorithmName="SHA-512" hashValue="9+ah9tJAD1d4FIK7boMSAp9ZhkqWOsKcliwsS35JSOsk0Aea+c/2yFVjBeVDsv7trYxT+iUP9dPVCIbjcjaMoQ==" saltValue="Z7GArlXd1BdcXotzmJqK/w==" spinCount="100000" sqref="A3:B3" name="Rango1_7"/>
  </protectedRanges>
  <conditionalFormatting sqref="E2:E8">
    <cfRule type="duplicateValues" dxfId="2" priority="2"/>
  </conditionalFormatting>
  <conditionalFormatting sqref="G2:I2">
    <cfRule type="duplicateValues" dxfId="1" priority="3" stopIfTrue="1"/>
  </conditionalFormatting>
  <conditionalFormatting sqref="E4:E8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opLeftCell="A7" zoomScale="80" zoomScaleNormal="80" workbookViewId="0">
      <selection activeCell="O19" sqref="O19"/>
    </sheetView>
  </sheetViews>
  <sheetFormatPr baseColWidth="10" defaultRowHeight="12.5" x14ac:dyDescent="0.25"/>
  <cols>
    <col min="1" max="1" width="1" style="39" customWidth="1"/>
    <col min="2" max="2" width="7.81640625" style="39" customWidth="1"/>
    <col min="3" max="3" width="17.54296875" style="39" customWidth="1"/>
    <col min="4" max="4" width="11.54296875" style="39" customWidth="1"/>
    <col min="5" max="6" width="11.453125" style="39" customWidth="1"/>
    <col min="7" max="7" width="8.1796875" style="39" customWidth="1"/>
    <col min="8" max="8" width="20.81640625" style="39" customWidth="1"/>
    <col min="9" max="9" width="25.453125" style="39" customWidth="1"/>
    <col min="10" max="10" width="12.453125" style="39" customWidth="1"/>
    <col min="11" max="11" width="1.7265625" style="39" customWidth="1"/>
    <col min="12" max="12" width="8.7265625" style="39" customWidth="1"/>
    <col min="13" max="13" width="16.54296875" style="68" bestFit="1" customWidth="1"/>
    <col min="14" max="14" width="13.81640625" style="39" bestFit="1" customWidth="1"/>
    <col min="15" max="15" width="7.453125" style="39" bestFit="1" customWidth="1"/>
    <col min="16" max="16" width="13.26953125" style="39" bestFit="1" customWidth="1"/>
    <col min="17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62</v>
      </c>
      <c r="E2" s="43"/>
      <c r="F2" s="43"/>
      <c r="G2" s="43"/>
      <c r="H2" s="43"/>
      <c r="I2" s="44"/>
      <c r="J2" s="45" t="s">
        <v>63</v>
      </c>
    </row>
    <row r="3" spans="2:10" ht="4.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42" t="s">
        <v>64</v>
      </c>
      <c r="E4" s="43"/>
      <c r="F4" s="43"/>
      <c r="G4" s="43"/>
      <c r="H4" s="43"/>
      <c r="I4" s="44"/>
      <c r="J4" s="45" t="s">
        <v>65</v>
      </c>
    </row>
    <row r="5" spans="2:10" ht="5.25" customHeight="1" x14ac:dyDescent="0.25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 x14ac:dyDescent="0.3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 x14ac:dyDescent="0.25">
      <c r="B7" s="58"/>
      <c r="J7" s="59"/>
    </row>
    <row r="8" spans="2:10" ht="9" customHeight="1" x14ac:dyDescent="0.25">
      <c r="B8" s="58"/>
      <c r="J8" s="59"/>
    </row>
    <row r="9" spans="2:10" ht="13" x14ac:dyDescent="0.3">
      <c r="B9" s="58"/>
      <c r="C9" s="60" t="s">
        <v>88</v>
      </c>
      <c r="E9" s="61"/>
      <c r="H9" s="62"/>
      <c r="J9" s="59"/>
    </row>
    <row r="10" spans="2:10" ht="8.25" customHeight="1" x14ac:dyDescent="0.25">
      <c r="B10" s="58"/>
      <c r="J10" s="59"/>
    </row>
    <row r="11" spans="2:10" ht="13" x14ac:dyDescent="0.3">
      <c r="B11" s="58"/>
      <c r="C11" s="60" t="s">
        <v>86</v>
      </c>
      <c r="J11" s="59"/>
    </row>
    <row r="12" spans="2:10" ht="13" x14ac:dyDescent="0.3">
      <c r="B12" s="58"/>
      <c r="C12" s="60" t="s">
        <v>87</v>
      </c>
      <c r="J12" s="59"/>
    </row>
    <row r="13" spans="2:10" x14ac:dyDescent="0.25">
      <c r="B13" s="58"/>
      <c r="J13" s="59"/>
    </row>
    <row r="14" spans="2:10" x14ac:dyDescent="0.25">
      <c r="B14" s="58"/>
      <c r="C14" s="39" t="s">
        <v>104</v>
      </c>
      <c r="G14" s="63"/>
      <c r="H14" s="63"/>
      <c r="I14" s="63"/>
      <c r="J14" s="59"/>
    </row>
    <row r="15" spans="2:10" ht="9" customHeight="1" x14ac:dyDescent="0.25">
      <c r="B15" s="58"/>
      <c r="C15" s="64"/>
      <c r="G15" s="63"/>
      <c r="H15" s="63"/>
      <c r="I15" s="63"/>
      <c r="J15" s="59"/>
    </row>
    <row r="16" spans="2:10" ht="13" x14ac:dyDescent="0.3">
      <c r="B16" s="58"/>
      <c r="C16" s="39" t="s">
        <v>89</v>
      </c>
      <c r="D16" s="61"/>
      <c r="G16" s="63"/>
      <c r="H16" s="65" t="s">
        <v>66</v>
      </c>
      <c r="I16" s="65" t="s">
        <v>67</v>
      </c>
      <c r="J16" s="59"/>
    </row>
    <row r="17" spans="2:14" ht="13" x14ac:dyDescent="0.3">
      <c r="B17" s="58"/>
      <c r="C17" s="60" t="s">
        <v>68</v>
      </c>
      <c r="D17" s="60"/>
      <c r="E17" s="60"/>
      <c r="F17" s="60"/>
      <c r="G17" s="63"/>
      <c r="H17" s="66">
        <v>1</v>
      </c>
      <c r="I17" s="67">
        <v>163127</v>
      </c>
      <c r="J17" s="59"/>
    </row>
    <row r="18" spans="2:14" x14ac:dyDescent="0.25">
      <c r="B18" s="58"/>
      <c r="C18" s="39" t="s">
        <v>69</v>
      </c>
      <c r="G18" s="63"/>
      <c r="H18" s="69">
        <v>0</v>
      </c>
      <c r="I18" s="70">
        <v>0</v>
      </c>
      <c r="J18" s="59"/>
    </row>
    <row r="19" spans="2:14" x14ac:dyDescent="0.25">
      <c r="B19" s="58"/>
      <c r="C19" s="39" t="s">
        <v>70</v>
      </c>
      <c r="G19" s="63"/>
      <c r="H19" s="69">
        <v>0</v>
      </c>
      <c r="I19" s="70">
        <v>0</v>
      </c>
      <c r="J19" s="59"/>
    </row>
    <row r="20" spans="2:14" x14ac:dyDescent="0.25">
      <c r="B20" s="58"/>
      <c r="C20" s="39" t="s">
        <v>71</v>
      </c>
      <c r="H20" s="71">
        <v>1</v>
      </c>
      <c r="I20" s="72">
        <v>163127</v>
      </c>
      <c r="J20" s="59"/>
    </row>
    <row r="21" spans="2:14" x14ac:dyDescent="0.25">
      <c r="B21" s="58"/>
      <c r="C21" s="39" t="s">
        <v>72</v>
      </c>
      <c r="H21" s="71">
        <v>0</v>
      </c>
      <c r="I21" s="72">
        <v>0</v>
      </c>
      <c r="J21" s="59"/>
      <c r="N21" s="73"/>
    </row>
    <row r="22" spans="2:14" ht="13" thickBot="1" x14ac:dyDescent="0.3">
      <c r="B22" s="58"/>
      <c r="C22" s="39" t="s">
        <v>73</v>
      </c>
      <c r="H22" s="74">
        <v>0</v>
      </c>
      <c r="I22" s="75">
        <v>0</v>
      </c>
      <c r="J22" s="59"/>
    </row>
    <row r="23" spans="2:14" ht="13" x14ac:dyDescent="0.3">
      <c r="B23" s="58"/>
      <c r="C23" s="60" t="s">
        <v>74</v>
      </c>
      <c r="D23" s="60"/>
      <c r="E23" s="60"/>
      <c r="F23" s="60"/>
      <c r="H23" s="76">
        <f>H18+H19+H20+H21+H22</f>
        <v>1</v>
      </c>
      <c r="I23" s="77">
        <f>I18+I19+I20+I21+I22</f>
        <v>163127</v>
      </c>
      <c r="J23" s="59"/>
    </row>
    <row r="24" spans="2:14" x14ac:dyDescent="0.25">
      <c r="B24" s="58"/>
      <c r="C24" s="39" t="s">
        <v>75</v>
      </c>
      <c r="H24" s="71">
        <v>0</v>
      </c>
      <c r="I24" s="72">
        <v>0</v>
      </c>
      <c r="J24" s="59"/>
    </row>
    <row r="25" spans="2:14" ht="13" thickBot="1" x14ac:dyDescent="0.3">
      <c r="B25" s="58"/>
      <c r="C25" s="39" t="s">
        <v>76</v>
      </c>
      <c r="H25" s="74">
        <v>0</v>
      </c>
      <c r="I25" s="75">
        <v>0</v>
      </c>
      <c r="J25" s="59"/>
    </row>
    <row r="26" spans="2:14" ht="13" x14ac:dyDescent="0.3">
      <c r="B26" s="58"/>
      <c r="C26" s="60" t="s">
        <v>77</v>
      </c>
      <c r="D26" s="60"/>
      <c r="E26" s="60"/>
      <c r="F26" s="60"/>
      <c r="H26" s="76">
        <f>H24+H25</f>
        <v>0</v>
      </c>
      <c r="I26" s="77">
        <f>I24+I25</f>
        <v>0</v>
      </c>
      <c r="J26" s="59"/>
    </row>
    <row r="27" spans="2:14" ht="13.5" thickBot="1" x14ac:dyDescent="0.35">
      <c r="B27" s="58"/>
      <c r="C27" s="63" t="s">
        <v>78</v>
      </c>
      <c r="D27" s="78"/>
      <c r="E27" s="78"/>
      <c r="F27" s="78"/>
      <c r="G27" s="63"/>
      <c r="H27" s="79">
        <v>0</v>
      </c>
      <c r="I27" s="80">
        <v>0</v>
      </c>
      <c r="J27" s="81"/>
    </row>
    <row r="28" spans="2:14" ht="13" x14ac:dyDescent="0.3">
      <c r="B28" s="58"/>
      <c r="C28" s="78" t="s">
        <v>79</v>
      </c>
      <c r="D28" s="78"/>
      <c r="E28" s="78"/>
      <c r="F28" s="78"/>
      <c r="G28" s="63"/>
      <c r="H28" s="82">
        <f>H27</f>
        <v>0</v>
      </c>
      <c r="I28" s="70">
        <f>I27</f>
        <v>0</v>
      </c>
      <c r="J28" s="81"/>
    </row>
    <row r="29" spans="2:14" ht="13" x14ac:dyDescent="0.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 x14ac:dyDescent="0.35">
      <c r="B30" s="58"/>
      <c r="C30" s="78" t="s">
        <v>80</v>
      </c>
      <c r="D30" s="78"/>
      <c r="E30" s="63"/>
      <c r="F30" s="63"/>
      <c r="G30" s="63"/>
      <c r="H30" s="83"/>
      <c r="I30" s="84"/>
      <c r="J30" s="81"/>
    </row>
    <row r="31" spans="2:14" ht="13.5" thickTop="1" x14ac:dyDescent="0.3">
      <c r="B31" s="58"/>
      <c r="C31" s="78"/>
      <c r="D31" s="78"/>
      <c r="E31" s="63"/>
      <c r="F31" s="63"/>
      <c r="G31" s="63"/>
      <c r="H31" s="70">
        <f>H23+H26+H28</f>
        <v>1</v>
      </c>
      <c r="I31" s="70">
        <f>I23+I26+I28</f>
        <v>163127</v>
      </c>
      <c r="J31" s="81"/>
    </row>
    <row r="32" spans="2:14" ht="9.75" customHeight="1" x14ac:dyDescent="0.25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 x14ac:dyDescent="0.25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 x14ac:dyDescent="0.25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 x14ac:dyDescent="0.25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 x14ac:dyDescent="0.25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 x14ac:dyDescent="0.35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 x14ac:dyDescent="0.3">
      <c r="B38" s="58"/>
      <c r="C38" s="78" t="s">
        <v>81</v>
      </c>
      <c r="D38" s="85"/>
      <c r="E38" s="63"/>
      <c r="F38" s="63"/>
      <c r="G38" s="63"/>
      <c r="H38" s="92" t="s">
        <v>82</v>
      </c>
      <c r="I38" s="85"/>
      <c r="J38" s="81"/>
    </row>
    <row r="39" spans="2:10" ht="13" x14ac:dyDescent="0.3">
      <c r="B39" s="58"/>
      <c r="C39" s="78" t="s">
        <v>90</v>
      </c>
      <c r="D39" s="63"/>
      <c r="E39" s="63"/>
      <c r="F39" s="63"/>
      <c r="G39" s="63"/>
      <c r="H39" s="78" t="s">
        <v>83</v>
      </c>
      <c r="I39" s="85"/>
      <c r="J39" s="81"/>
    </row>
    <row r="40" spans="2:10" ht="13" x14ac:dyDescent="0.3">
      <c r="B40" s="58"/>
      <c r="C40" s="63"/>
      <c r="D40" s="63"/>
      <c r="E40" s="63"/>
      <c r="F40" s="63"/>
      <c r="G40" s="63"/>
      <c r="H40" s="78" t="s">
        <v>84</v>
      </c>
      <c r="I40" s="85"/>
      <c r="J40" s="81"/>
    </row>
    <row r="41" spans="2:10" ht="13" x14ac:dyDescent="0.3">
      <c r="B41" s="58"/>
      <c r="C41" s="63"/>
      <c r="D41" s="63"/>
      <c r="E41" s="63"/>
      <c r="F41" s="63"/>
      <c r="G41" s="78"/>
      <c r="H41" s="85"/>
      <c r="I41" s="85"/>
      <c r="J41" s="81"/>
    </row>
    <row r="42" spans="2:10" x14ac:dyDescent="0.25">
      <c r="B42" s="58"/>
      <c r="C42" s="93" t="s">
        <v>85</v>
      </c>
      <c r="D42" s="93"/>
      <c r="E42" s="93"/>
      <c r="F42" s="93"/>
      <c r="G42" s="93"/>
      <c r="H42" s="93"/>
      <c r="I42" s="93"/>
      <c r="J42" s="81"/>
    </row>
    <row r="43" spans="2:10" x14ac:dyDescent="0.25">
      <c r="B43" s="58"/>
      <c r="C43" s="93"/>
      <c r="D43" s="93"/>
      <c r="E43" s="93"/>
      <c r="F43" s="93"/>
      <c r="G43" s="93"/>
      <c r="H43" s="93"/>
      <c r="I43" s="93"/>
      <c r="J43" s="81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I29"/>
  <sheetViews>
    <sheetView showGridLines="0" zoomScale="80" zoomScaleNormal="80" workbookViewId="0">
      <selection activeCell="I8" sqref="I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8"/>
      <c r="B1" s="99"/>
      <c r="C1" s="100" t="s">
        <v>91</v>
      </c>
      <c r="D1" s="101"/>
      <c r="E1" s="101"/>
      <c r="F1" s="101"/>
      <c r="G1" s="101"/>
      <c r="H1" s="102"/>
      <c r="I1" s="103" t="s">
        <v>63</v>
      </c>
    </row>
    <row r="2" spans="1:9" ht="53.5" customHeight="1" thickBot="1" x14ac:dyDescent="0.4">
      <c r="A2" s="104"/>
      <c r="B2" s="105"/>
      <c r="C2" s="106" t="s">
        <v>92</v>
      </c>
      <c r="D2" s="107"/>
      <c r="E2" s="107"/>
      <c r="F2" s="107"/>
      <c r="G2" s="107"/>
      <c r="H2" s="108"/>
      <c r="I2" s="109" t="s">
        <v>93</v>
      </c>
    </row>
    <row r="3" spans="1:9" x14ac:dyDescent="0.35">
      <c r="A3" s="110"/>
      <c r="B3" s="63"/>
      <c r="C3" s="63"/>
      <c r="D3" s="63"/>
      <c r="E3" s="63"/>
      <c r="F3" s="63"/>
      <c r="G3" s="63"/>
      <c r="H3" s="63"/>
      <c r="I3" s="81"/>
    </row>
    <row r="4" spans="1:9" x14ac:dyDescent="0.35">
      <c r="A4" s="110"/>
      <c r="B4" s="63"/>
      <c r="C4" s="63"/>
      <c r="D4" s="63"/>
      <c r="E4" s="63"/>
      <c r="F4" s="63"/>
      <c r="G4" s="63"/>
      <c r="H4" s="63"/>
      <c r="I4" s="81"/>
    </row>
    <row r="5" spans="1:9" x14ac:dyDescent="0.35">
      <c r="A5" s="110"/>
      <c r="B5" s="60" t="s">
        <v>88</v>
      </c>
      <c r="C5" s="111"/>
      <c r="D5" s="112"/>
      <c r="E5" s="63"/>
      <c r="F5" s="63"/>
      <c r="G5" s="63"/>
      <c r="H5" s="63"/>
      <c r="I5" s="81"/>
    </row>
    <row r="6" spans="1:9" x14ac:dyDescent="0.35">
      <c r="A6" s="110"/>
      <c r="B6" s="39"/>
      <c r="C6" s="63"/>
      <c r="D6" s="63"/>
      <c r="E6" s="63"/>
      <c r="F6" s="63"/>
      <c r="G6" s="63"/>
      <c r="H6" s="63"/>
      <c r="I6" s="81"/>
    </row>
    <row r="7" spans="1:9" x14ac:dyDescent="0.35">
      <c r="A7" s="110"/>
      <c r="B7" s="60" t="s">
        <v>86</v>
      </c>
      <c r="C7" s="63"/>
      <c r="D7" s="63"/>
      <c r="E7" s="63"/>
      <c r="F7" s="63"/>
      <c r="G7" s="63"/>
      <c r="H7" s="63"/>
      <c r="I7" s="81"/>
    </row>
    <row r="8" spans="1:9" x14ac:dyDescent="0.35">
      <c r="A8" s="110"/>
      <c r="B8" s="60" t="s">
        <v>87</v>
      </c>
      <c r="C8" s="63"/>
      <c r="D8" s="63"/>
      <c r="E8" s="63"/>
      <c r="F8" s="63"/>
      <c r="G8" s="63"/>
      <c r="H8" s="63"/>
      <c r="I8" s="81"/>
    </row>
    <row r="9" spans="1:9" x14ac:dyDescent="0.35">
      <c r="A9" s="110"/>
      <c r="B9" s="63"/>
      <c r="C9" s="63"/>
      <c r="D9" s="63"/>
      <c r="E9" s="63"/>
      <c r="F9" s="63"/>
      <c r="G9" s="63"/>
      <c r="H9" s="63"/>
      <c r="I9" s="81"/>
    </row>
    <row r="10" spans="1:9" x14ac:dyDescent="0.35">
      <c r="A10" s="110"/>
      <c r="B10" s="63" t="s">
        <v>94</v>
      </c>
      <c r="C10" s="63"/>
      <c r="D10" s="63"/>
      <c r="E10" s="63"/>
      <c r="F10" s="63"/>
      <c r="G10" s="63"/>
      <c r="H10" s="63"/>
      <c r="I10" s="81"/>
    </row>
    <row r="11" spans="1:9" x14ac:dyDescent="0.35">
      <c r="A11" s="110"/>
      <c r="B11" s="113"/>
      <c r="C11" s="63"/>
      <c r="D11" s="63"/>
      <c r="E11" s="63"/>
      <c r="F11" s="63"/>
      <c r="G11" s="63"/>
      <c r="H11" s="63"/>
      <c r="I11" s="81"/>
    </row>
    <row r="12" spans="1:9" x14ac:dyDescent="0.35">
      <c r="A12" s="110"/>
      <c r="B12" s="39" t="s">
        <v>89</v>
      </c>
      <c r="C12" s="112"/>
      <c r="D12" s="63"/>
      <c r="E12" s="63"/>
      <c r="F12" s="63"/>
      <c r="G12" s="65" t="s">
        <v>95</v>
      </c>
      <c r="H12" s="65" t="s">
        <v>96</v>
      </c>
      <c r="I12" s="81"/>
    </row>
    <row r="13" spans="1:9" x14ac:dyDescent="0.35">
      <c r="A13" s="110"/>
      <c r="B13" s="78" t="s">
        <v>68</v>
      </c>
      <c r="C13" s="78"/>
      <c r="D13" s="78"/>
      <c r="E13" s="78"/>
      <c r="F13" s="63"/>
      <c r="G13" s="114">
        <f>G19</f>
        <v>1</v>
      </c>
      <c r="H13" s="115">
        <f>H19</f>
        <v>163127</v>
      </c>
      <c r="I13" s="81"/>
    </row>
    <row r="14" spans="1:9" x14ac:dyDescent="0.35">
      <c r="A14" s="110"/>
      <c r="B14" s="63" t="s">
        <v>69</v>
      </c>
      <c r="C14" s="63"/>
      <c r="D14" s="63"/>
      <c r="E14" s="63"/>
      <c r="F14" s="63"/>
      <c r="G14" s="116">
        <v>0</v>
      </c>
      <c r="H14" s="117">
        <v>0</v>
      </c>
      <c r="I14" s="81"/>
    </row>
    <row r="15" spans="1:9" x14ac:dyDescent="0.35">
      <c r="A15" s="110"/>
      <c r="B15" s="63" t="s">
        <v>70</v>
      </c>
      <c r="C15" s="63"/>
      <c r="D15" s="63"/>
      <c r="E15" s="63"/>
      <c r="F15" s="63"/>
      <c r="G15" s="116">
        <v>0</v>
      </c>
      <c r="H15" s="117">
        <v>0</v>
      </c>
      <c r="I15" s="81"/>
    </row>
    <row r="16" spans="1:9" x14ac:dyDescent="0.35">
      <c r="A16" s="110"/>
      <c r="B16" s="63" t="s">
        <v>71</v>
      </c>
      <c r="C16" s="63"/>
      <c r="D16" s="63"/>
      <c r="E16" s="63"/>
      <c r="F16" s="63"/>
      <c r="G16" s="116">
        <v>1</v>
      </c>
      <c r="H16" s="117">
        <v>163127</v>
      </c>
      <c r="I16" s="81"/>
    </row>
    <row r="17" spans="1:9" x14ac:dyDescent="0.35">
      <c r="A17" s="110"/>
      <c r="B17" s="63" t="s">
        <v>72</v>
      </c>
      <c r="C17" s="63"/>
      <c r="D17" s="63"/>
      <c r="E17" s="63"/>
      <c r="F17" s="63"/>
      <c r="G17" s="116">
        <v>0</v>
      </c>
      <c r="H17" s="117">
        <v>0</v>
      </c>
      <c r="I17" s="81"/>
    </row>
    <row r="18" spans="1:9" x14ac:dyDescent="0.35">
      <c r="A18" s="110"/>
      <c r="B18" s="63" t="s">
        <v>97</v>
      </c>
      <c r="C18" s="63"/>
      <c r="D18" s="63"/>
      <c r="E18" s="63"/>
      <c r="F18" s="63"/>
      <c r="G18" s="118">
        <v>0</v>
      </c>
      <c r="H18" s="119">
        <v>0</v>
      </c>
      <c r="I18" s="81"/>
    </row>
    <row r="19" spans="1:9" x14ac:dyDescent="0.35">
      <c r="A19" s="110"/>
      <c r="B19" s="78" t="s">
        <v>98</v>
      </c>
      <c r="C19" s="78"/>
      <c r="D19" s="78"/>
      <c r="E19" s="78"/>
      <c r="F19" s="63"/>
      <c r="G19" s="116">
        <f>SUM(G14:G18)</f>
        <v>1</v>
      </c>
      <c r="H19" s="115">
        <f>(H14+H15+H16+H17+H18)</f>
        <v>163127</v>
      </c>
      <c r="I19" s="81"/>
    </row>
    <row r="20" spans="1:9" ht="15" thickBot="1" x14ac:dyDescent="0.4">
      <c r="A20" s="110"/>
      <c r="B20" s="78"/>
      <c r="C20" s="78"/>
      <c r="D20" s="63"/>
      <c r="E20" s="63"/>
      <c r="F20" s="63"/>
      <c r="G20" s="120"/>
      <c r="H20" s="121"/>
      <c r="I20" s="81"/>
    </row>
    <row r="21" spans="1:9" ht="15" thickTop="1" x14ac:dyDescent="0.35">
      <c r="A21" s="110"/>
      <c r="B21" s="78"/>
      <c r="C21" s="78"/>
      <c r="D21" s="63"/>
      <c r="E21" s="63"/>
      <c r="F21" s="63"/>
      <c r="G21" s="85"/>
      <c r="H21" s="122"/>
      <c r="I21" s="81"/>
    </row>
    <row r="22" spans="1:9" x14ac:dyDescent="0.35">
      <c r="A22" s="110"/>
      <c r="B22" s="63"/>
      <c r="C22" s="63"/>
      <c r="D22" s="63"/>
      <c r="E22" s="63"/>
      <c r="F22" s="85"/>
      <c r="G22" s="85"/>
      <c r="H22" s="85"/>
      <c r="I22" s="81"/>
    </row>
    <row r="23" spans="1:9" ht="15" thickBot="1" x14ac:dyDescent="0.4">
      <c r="A23" s="110"/>
      <c r="B23" s="89"/>
      <c r="C23" s="89"/>
      <c r="D23" s="63"/>
      <c r="E23" s="63"/>
      <c r="F23" s="89"/>
      <c r="G23" s="89"/>
      <c r="H23" s="85"/>
      <c r="I23" s="81"/>
    </row>
    <row r="24" spans="1:9" x14ac:dyDescent="0.35">
      <c r="A24" s="110"/>
      <c r="B24" s="85" t="s">
        <v>99</v>
      </c>
      <c r="C24" s="85"/>
      <c r="D24" s="63"/>
      <c r="E24" s="63"/>
      <c r="F24" s="85"/>
      <c r="G24" s="85"/>
      <c r="H24" s="85"/>
      <c r="I24" s="81"/>
    </row>
    <row r="25" spans="1:9" x14ac:dyDescent="0.35">
      <c r="A25" s="110"/>
      <c r="B25" s="85" t="s">
        <v>100</v>
      </c>
      <c r="C25" s="85"/>
      <c r="D25" s="63"/>
      <c r="E25" s="63"/>
      <c r="F25" s="85" t="s">
        <v>101</v>
      </c>
      <c r="G25" s="85"/>
      <c r="H25" s="85"/>
      <c r="I25" s="81"/>
    </row>
    <row r="26" spans="1:9" x14ac:dyDescent="0.35">
      <c r="A26" s="110"/>
      <c r="B26" s="85" t="s">
        <v>90</v>
      </c>
      <c r="C26" s="85"/>
      <c r="D26" s="63"/>
      <c r="E26" s="63"/>
      <c r="F26" s="85" t="s">
        <v>102</v>
      </c>
      <c r="G26" s="85"/>
      <c r="H26" s="85"/>
      <c r="I26" s="81"/>
    </row>
    <row r="27" spans="1:9" x14ac:dyDescent="0.35">
      <c r="A27" s="110"/>
      <c r="B27" s="85"/>
      <c r="C27" s="85"/>
      <c r="D27" s="63"/>
      <c r="E27" s="63"/>
      <c r="F27" s="85"/>
      <c r="G27" s="85"/>
      <c r="H27" s="85"/>
      <c r="I27" s="81"/>
    </row>
    <row r="28" spans="1:9" ht="18.5" customHeight="1" x14ac:dyDescent="0.35">
      <c r="A28" s="110"/>
      <c r="B28" s="123" t="s">
        <v>103</v>
      </c>
      <c r="C28" s="123"/>
      <c r="D28" s="123"/>
      <c r="E28" s="123"/>
      <c r="F28" s="123"/>
      <c r="G28" s="123"/>
      <c r="H28" s="123"/>
      <c r="I28" s="81"/>
    </row>
    <row r="29" spans="1:9" ht="15" thickBot="1" x14ac:dyDescent="0.4">
      <c r="A29" s="124"/>
      <c r="B29" s="125"/>
      <c r="C29" s="125"/>
      <c r="D29" s="125"/>
      <c r="E29" s="125"/>
      <c r="F29" s="89"/>
      <c r="G29" s="89"/>
      <c r="H29" s="89"/>
      <c r="I29" s="12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</dc:creator>
  <cp:lastModifiedBy>Paola Andrea Jimenez Prado</cp:lastModifiedBy>
  <cp:lastPrinted>2024-11-12T23:38:16Z</cp:lastPrinted>
  <dcterms:created xsi:type="dcterms:W3CDTF">2022-05-11T13:28:25Z</dcterms:created>
  <dcterms:modified xsi:type="dcterms:W3CDTF">2024-11-12T23:52:11Z</dcterms:modified>
</cp:coreProperties>
</file>