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408747 ESE HOSP SAN JOSE DE MARSELL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FACTURA'!$A$2:$M$39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2" l="1"/>
  <c r="H1" i="2"/>
  <c r="G1" i="2"/>
  <c r="I28" i="3" l="1"/>
  <c r="H28" i="3"/>
  <c r="I26" i="3"/>
  <c r="H26" i="3"/>
  <c r="I23" i="3"/>
  <c r="I30" i="3" s="1"/>
  <c r="H23" i="3"/>
  <c r="H30" i="3" s="1"/>
</calcChain>
</file>

<file path=xl/sharedStrings.xml><?xml version="1.0" encoding="utf-8"?>
<sst xmlns="http://schemas.openxmlformats.org/spreadsheetml/2006/main" count="437" uniqueCount="176">
  <si>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</si>
  <si>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</si>
  <si>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</si>
  <si>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</si>
  <si>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</si>
  <si>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</si>
  <si>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</si>
  <si>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</si>
  <si>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</si>
  <si>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</si>
  <si>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</si>
  <si>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891408747-9</t>
  </si>
  <si>
    <t>HOSPITAL SAN JOSE MARSELLA</t>
  </si>
  <si>
    <t>FEE</t>
  </si>
  <si>
    <t>29183</t>
  </si>
  <si>
    <t>29921</t>
  </si>
  <si>
    <t>33429</t>
  </si>
  <si>
    <t>35616</t>
  </si>
  <si>
    <t>37257</t>
  </si>
  <si>
    <t>38733</t>
  </si>
  <si>
    <t>39265</t>
  </si>
  <si>
    <t>39785</t>
  </si>
  <si>
    <t>42204</t>
  </si>
  <si>
    <t>43949</t>
  </si>
  <si>
    <t>47513</t>
  </si>
  <si>
    <t>50242</t>
  </si>
  <si>
    <t>51016</t>
  </si>
  <si>
    <t>58052</t>
  </si>
  <si>
    <t>58053</t>
  </si>
  <si>
    <t>59359</t>
  </si>
  <si>
    <t>59361</t>
  </si>
  <si>
    <t>60952</t>
  </si>
  <si>
    <t>22434</t>
  </si>
  <si>
    <t>27528</t>
  </si>
  <si>
    <t>29293</t>
  </si>
  <si>
    <t>31064</t>
  </si>
  <si>
    <t>34268</t>
  </si>
  <si>
    <t>37140</t>
  </si>
  <si>
    <t>37326</t>
  </si>
  <si>
    <t>38205</t>
  </si>
  <si>
    <t>40875</t>
  </si>
  <si>
    <t>42935</t>
  </si>
  <si>
    <t>43210</t>
  </si>
  <si>
    <t>44184</t>
  </si>
  <si>
    <t>45116</t>
  </si>
  <si>
    <t>45723</t>
  </si>
  <si>
    <t>52158</t>
  </si>
  <si>
    <t>53374</t>
  </si>
  <si>
    <t>57092</t>
  </si>
  <si>
    <t>62372</t>
  </si>
  <si>
    <t>62695</t>
  </si>
  <si>
    <t>CONTRIBUTIVO EVENTO</t>
  </si>
  <si>
    <t>SUBSIDIADO EVENTO</t>
  </si>
  <si>
    <t>MARSELLA/ RISARALDA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</si>
  <si>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</si>
  <si>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</si>
  <si>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</si>
  <si>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</si>
  <si>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</si>
  <si>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</si>
  <si>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</si>
  <si>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18</t>
  </si>
  <si>
    <t>Boxalud</t>
  </si>
  <si>
    <t>Fecha Corte</t>
  </si>
  <si>
    <t>FOR-CSA-018</t>
  </si>
  <si>
    <t>HOJA 1 DE 2</t>
  </si>
  <si>
    <t>RESUMEN DE CARTERA REVISADA POR LA EPS</t>
  </si>
  <si>
    <t>VERSION 2</t>
  </si>
  <si>
    <t>SANTIAGO DE CALI , ENERO 18 DE 2024</t>
  </si>
  <si>
    <t>A continuacion me permito remitir nuestra respuesta al estado de cartera presentado en la fecha: 17/01/2024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</si>
  <si>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</si>
  <si>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</si>
  <si>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</si>
  <si>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</si>
  <si>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</si>
  <si>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</si>
  <si>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</si>
  <si>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</si>
  <si>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</si>
  <si>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</si>
  <si>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</si>
  <si>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</si>
  <si>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</si>
  <si>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</si>
  <si>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</si>
  <si>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</si>
  <si>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</si>
  <si>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</si>
  <si>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</si>
  <si>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FEE29183</t>
  </si>
  <si>
    <t>FEE29921</t>
  </si>
  <si>
    <t>FEE33429</t>
  </si>
  <si>
    <t>FEE35616</t>
  </si>
  <si>
    <t>FEE37257</t>
  </si>
  <si>
    <t>FEE38733</t>
  </si>
  <si>
    <t>FEE39265</t>
  </si>
  <si>
    <t>FEE39785</t>
  </si>
  <si>
    <t>FEE42204</t>
  </si>
  <si>
    <t>FEE43949</t>
  </si>
  <si>
    <t>FEE47513</t>
  </si>
  <si>
    <t>FEE50242</t>
  </si>
  <si>
    <t>FEE51016</t>
  </si>
  <si>
    <t>FEE58052</t>
  </si>
  <si>
    <t>FEE58053</t>
  </si>
  <si>
    <t>FEE59359</t>
  </si>
  <si>
    <t>FEE59361</t>
  </si>
  <si>
    <t>FEE60952</t>
  </si>
  <si>
    <t>FEE22434</t>
  </si>
  <si>
    <t>FEE27528</t>
  </si>
  <si>
    <t>FEE29293</t>
  </si>
  <si>
    <t>FEE31064</t>
  </si>
  <si>
    <t>FEE34268</t>
  </si>
  <si>
    <t>FEE37140</t>
  </si>
  <si>
    <t>FEE37326</t>
  </si>
  <si>
    <t>FEE38205</t>
  </si>
  <si>
    <t>FEE40875</t>
  </si>
  <si>
    <t>FEE42935</t>
  </si>
  <si>
    <t>FEE43210</t>
  </si>
  <si>
    <t>FEE44184</t>
  </si>
  <si>
    <t>FEE45116</t>
  </si>
  <si>
    <t>FEE45723</t>
  </si>
  <si>
    <t>FEE52158</t>
  </si>
  <si>
    <t>FEE53374</t>
  </si>
  <si>
    <t>FEE57092</t>
  </si>
  <si>
    <t>FEE62372</t>
  </si>
  <si>
    <t>FEE62695</t>
  </si>
  <si>
    <t>891408747_FEE29183</t>
  </si>
  <si>
    <t>891408747_FEE29921</t>
  </si>
  <si>
    <t>891408747_FEE33429</t>
  </si>
  <si>
    <t>891408747_FEE35616</t>
  </si>
  <si>
    <t>891408747_FEE37257</t>
  </si>
  <si>
    <t>891408747_FEE38733</t>
  </si>
  <si>
    <t>891408747_FEE39265</t>
  </si>
  <si>
    <t>891408747_FEE39785</t>
  </si>
  <si>
    <t>891408747_FEE42204</t>
  </si>
  <si>
    <t>891408747_FEE43949</t>
  </si>
  <si>
    <t>891408747_FEE47513</t>
  </si>
  <si>
    <t>891408747_FEE50242</t>
  </si>
  <si>
    <t>891408747_FEE51016</t>
  </si>
  <si>
    <t>891408747_FEE58052</t>
  </si>
  <si>
    <t>891408747_FEE58053</t>
  </si>
  <si>
    <t>891408747_FEE59359</t>
  </si>
  <si>
    <t>891408747_FEE59361</t>
  </si>
  <si>
    <t>891408747_FEE60952</t>
  </si>
  <si>
    <t>891408747_FEE22434</t>
  </si>
  <si>
    <t>891408747_FEE27528</t>
  </si>
  <si>
    <t>891408747_FEE29293</t>
  </si>
  <si>
    <t>891408747_FEE31064</t>
  </si>
  <si>
    <t>891408747_FEE34268</t>
  </si>
  <si>
    <t>891408747_FEE37140</t>
  </si>
  <si>
    <t>891408747_FEE37326</t>
  </si>
  <si>
    <t>891408747_FEE38205</t>
  </si>
  <si>
    <t>891408747_FEE40875</t>
  </si>
  <si>
    <t>891408747_FEE42935</t>
  </si>
  <si>
    <t>891408747_FEE43210</t>
  </si>
  <si>
    <t>891408747_FEE44184</t>
  </si>
  <si>
    <t>891408747_FEE45116</t>
  </si>
  <si>
    <t>891408747_FEE45723</t>
  </si>
  <si>
    <t>891408747_FEE52158</t>
  </si>
  <si>
    <t>891408747_FEE53374</t>
  </si>
  <si>
    <t>891408747_FEE57092</t>
  </si>
  <si>
    <t>891408747_FEE62372</t>
  </si>
  <si>
    <t>891408747_FEE62695</t>
  </si>
  <si>
    <t>Devuelta</t>
  </si>
  <si>
    <t>FACTURA DEVUELTA</t>
  </si>
  <si>
    <t>FACTURA NO RADICADA</t>
  </si>
  <si>
    <t>Objeción</t>
  </si>
  <si>
    <t>Valor Devolución</t>
  </si>
  <si>
    <t>Señores : HOSPITAL SAN JOSE MARSELLA</t>
  </si>
  <si>
    <t>NIT: 891408747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</si>
  <si>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</si>
  <si>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AUTO. SE DEVUELVE LA FACTURA POR QUE NO ENVIARON LA AUTO. PARA ESTE SERVICIO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</si>
  <si>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AUTORIZACION:DEVOLUCION DE FACTURAS CON SOPORTES COMPLETOS: 1.NO SE EVIDENCIA AUTORIZACION PARA LOS SERVICIOS FACTURADOSLOS CORREOS INSTITUTCIONALES capautorizaciones@epsdelagente. com.co  autorizacionescap@epsdelagente.com.co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</si>
  <si>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NO SE EVIDENCIA AUTORIZACION PARA EL SERVICIO DE URGENCIAS, el correo centralprestador@        aseguramientosalud.com no existe, por favor solicitar AUT al correo autorizacionescap@epsdelagente.com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</si>
  <si>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Ayda Luz Henao Henao</t>
  </si>
  <si>
    <t>Auxiliar Adminitrativo - ESE San José Marsella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</si>
</sst>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dd\-mmm\-yyyy"/>
    <numFmt numFmtId="165" formatCode="_-* #,##0.00_-;\-* #,##0.00_-;_-* &quot;-&quot;??_-;_-@_-"/>
    <numFmt numFmtId="166" formatCode="_-* #,##0_-;\-* #,##0_-;_-* &quot;-&quot;??_-;_-@_-"/>
    <numFmt numFmtId="168" formatCode="&quot;$&quot;\ #,##0;[Red]&quot;$&quot;\ #,##0"/>
    <numFmt numFmtId="169" formatCode="&quot;$&quot;\ #,##0"/>
    <numFmt numFmtId="171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/>
  </cellStyleXfs>
  <cellXfs count="72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0" fillId="0" borderId="2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 readingOrder="1"/>
    </xf>
    <xf numFmtId="0" fontId="1" fillId="2" borderId="5" xfId="0" applyFont="1" applyFill="1" applyBorder="1" applyAlignment="1">
      <alignment horizontal="center" vertical="center" wrapText="1" readingOrder="1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left" vertical="center"/>
    </xf>
    <xf numFmtId="4" fontId="0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6" fontId="3" fillId="3" borderId="3" xfId="2" applyNumberFormat="1" applyFont="1" applyFill="1" applyBorder="1" applyAlignment="1">
      <alignment horizontal="center" vertical="center" wrapText="1"/>
    </xf>
    <xf numFmtId="0" fontId="0" fillId="0" borderId="3" xfId="0" applyNumberFormat="1" applyBorder="1"/>
    <xf numFmtId="0" fontId="4" fillId="0" borderId="3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6" fillId="0" borderId="0" xfId="3" applyFont="1"/>
    <xf numFmtId="0" fontId="6" fillId="0" borderId="6" xfId="3" applyFont="1" applyBorder="1" applyAlignment="1">
      <alignment horizontal="centerContinuous"/>
    </xf>
    <xf numFmtId="0" fontId="6" fillId="0" borderId="5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/>
    </xf>
    <xf numFmtId="0" fontId="6" fillId="0" borderId="12" xfId="3" applyFont="1" applyBorder="1" applyAlignment="1">
      <alignment horizontal="centerContinuous"/>
    </xf>
    <xf numFmtId="0" fontId="6" fillId="0" borderId="8" xfId="3" applyFont="1" applyBorder="1"/>
    <xf numFmtId="0" fontId="6" fillId="0" borderId="9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69" fontId="6" fillId="0" borderId="0" xfId="3" applyNumberFormat="1" applyFont="1" applyAlignment="1">
      <alignment horizontal="right"/>
    </xf>
    <xf numFmtId="1" fontId="6" fillId="0" borderId="11" xfId="3" applyNumberFormat="1" applyFont="1" applyBorder="1" applyAlignment="1">
      <alignment horizontal="center"/>
    </xf>
    <xf numFmtId="168" fontId="6" fillId="0" borderId="11" xfId="3" applyNumberFormat="1" applyFont="1" applyBorder="1" applyAlignment="1">
      <alignment horizontal="right"/>
    </xf>
    <xf numFmtId="168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5" xfId="3" applyNumberFormat="1" applyFont="1" applyBorder="1" applyAlignment="1">
      <alignment horizontal="center"/>
    </xf>
    <xf numFmtId="168" fontId="7" fillId="0" borderId="15" xfId="3" applyNumberFormat="1" applyFont="1" applyBorder="1" applyAlignment="1">
      <alignment horizontal="right"/>
    </xf>
    <xf numFmtId="168" fontId="6" fillId="0" borderId="0" xfId="3" applyNumberFormat="1" applyFont="1"/>
    <xf numFmtId="168" fontId="6" fillId="0" borderId="11" xfId="3" applyNumberFormat="1" applyFont="1" applyBorder="1"/>
    <xf numFmtId="168" fontId="7" fillId="0" borderId="11" xfId="3" applyNumberFormat="1" applyFont="1" applyBorder="1"/>
    <xf numFmtId="168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6" fillId="0" borderId="10" xfId="3" applyFont="1" applyBorder="1"/>
    <xf numFmtId="0" fontId="6" fillId="0" borderId="11" xfId="3" applyFont="1" applyBorder="1"/>
    <xf numFmtId="0" fontId="6" fillId="0" borderId="12" xfId="3" applyFont="1" applyBorder="1"/>
    <xf numFmtId="0" fontId="0" fillId="0" borderId="3" xfId="0" applyBorder="1"/>
    <xf numFmtId="14" fontId="0" fillId="0" borderId="3" xfId="0" applyNumberFormat="1" applyBorder="1"/>
    <xf numFmtId="171" fontId="0" fillId="0" borderId="0" xfId="1" applyNumberFormat="1" applyFont="1"/>
    <xf numFmtId="171" fontId="3" fillId="0" borderId="3" xfId="1" applyNumberFormat="1" applyFont="1" applyBorder="1" applyAlignment="1">
      <alignment horizontal="center" vertical="center" wrapText="1"/>
    </xf>
    <xf numFmtId="171" fontId="0" fillId="0" borderId="3" xfId="1" applyNumberFormat="1" applyFont="1" applyBorder="1"/>
    <xf numFmtId="0" fontId="3" fillId="0" borderId="0" xfId="0" applyFont="1"/>
    <xf numFmtId="14" fontId="3" fillId="0" borderId="0" xfId="0" applyNumberFormat="1" applyFont="1"/>
    <xf numFmtId="171" fontId="3" fillId="0" borderId="0" xfId="1" applyNumberFormat="1" applyFont="1"/>
    <xf numFmtId="0" fontId="3" fillId="0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6" fontId="3" fillId="4" borderId="3" xfId="2" applyNumberFormat="1" applyFont="1" applyFill="1" applyBorder="1" applyAlignment="1">
      <alignment horizontal="center" vertical="center" wrapText="1"/>
    </xf>
    <xf numFmtId="171" fontId="3" fillId="4" borderId="3" xfId="1" applyNumberFormat="1" applyFont="1" applyFill="1" applyBorder="1" applyAlignment="1">
      <alignment horizontal="center" vertical="center" wrapText="1"/>
    </xf>
    <xf numFmtId="169" fontId="7" fillId="0" borderId="0" xfId="3" applyNumberFormat="1" applyFont="1" applyAlignment="1">
      <alignment horizontal="right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22" workbookViewId="0">
      <selection activeCell="G2" sqref="G2:H38"/>
    </sheetView>
  </sheetViews>
  <sheetFormatPr baseColWidth="10" defaultRowHeight="14.5" x14ac:dyDescent="0.35"/>
  <cols>
    <col min="1" max="1" width="11.453125" customWidth="1"/>
    <col min="2" max="2" width="28.26953125" bestFit="1" customWidth="1"/>
    <col min="5" max="6" width="12.1796875" bestFit="1" customWidth="1"/>
    <col min="9" max="9" width="22.26953125" bestFit="1" customWidth="1"/>
    <col min="10" max="10" width="21.54296875" bestFit="1" customWidth="1"/>
  </cols>
  <sheetData>
    <row r="1" spans="1:11" ht="47" thickBot="1" x14ac:dyDescent="0.4">
      <c r="A1" s="3" t="s">
        <v>0</v>
      </c>
      <c r="B1" s="4" t="s">
        <v>1</v>
      </c>
      <c r="C1" s="4" t="s">
        <v>2</v>
      </c>
      <c r="D1" s="4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5" t="s">
        <v>11</v>
      </c>
      <c r="B2" s="5" t="s">
        <v>12</v>
      </c>
      <c r="C2" s="5" t="s">
        <v>13</v>
      </c>
      <c r="D2" s="6" t="s">
        <v>14</v>
      </c>
      <c r="E2" s="7">
        <v>44663.700895023147</v>
      </c>
      <c r="F2" s="7">
        <v>44805.999988425923</v>
      </c>
      <c r="G2" s="8">
        <v>24400</v>
      </c>
      <c r="H2" s="8">
        <v>24400</v>
      </c>
      <c r="I2" s="2" t="s">
        <v>51</v>
      </c>
      <c r="J2" t="s">
        <v>53</v>
      </c>
    </row>
    <row r="3" spans="1:11" x14ac:dyDescent="0.35">
      <c r="A3" s="5" t="s">
        <v>11</v>
      </c>
      <c r="B3" s="5" t="s">
        <v>12</v>
      </c>
      <c r="C3" s="5" t="s">
        <v>13</v>
      </c>
      <c r="D3" s="6" t="s">
        <v>15</v>
      </c>
      <c r="E3" s="7">
        <v>44676.163126006941</v>
      </c>
      <c r="F3" s="7">
        <v>44805.999988425923</v>
      </c>
      <c r="G3" s="8">
        <v>12300</v>
      </c>
      <c r="H3" s="8">
        <v>12300</v>
      </c>
      <c r="I3" s="2" t="s">
        <v>51</v>
      </c>
      <c r="J3" t="s">
        <v>53</v>
      </c>
    </row>
    <row r="4" spans="1:11" x14ac:dyDescent="0.35">
      <c r="A4" s="5" t="s">
        <v>11</v>
      </c>
      <c r="B4" s="5" t="s">
        <v>12</v>
      </c>
      <c r="C4" s="5" t="s">
        <v>13</v>
      </c>
      <c r="D4" s="6" t="s">
        <v>16</v>
      </c>
      <c r="E4" s="7">
        <v>44721.447671562499</v>
      </c>
      <c r="F4" s="7">
        <v>44763.999988425923</v>
      </c>
      <c r="G4" s="8">
        <v>24400</v>
      </c>
      <c r="H4" s="8">
        <v>24400</v>
      </c>
      <c r="I4" s="2" t="s">
        <v>51</v>
      </c>
      <c r="J4" t="s">
        <v>53</v>
      </c>
    </row>
    <row r="5" spans="1:11" x14ac:dyDescent="0.35">
      <c r="A5" s="5" t="s">
        <v>11</v>
      </c>
      <c r="B5" s="5" t="s">
        <v>12</v>
      </c>
      <c r="C5" s="5" t="s">
        <v>13</v>
      </c>
      <c r="D5" s="6" t="s">
        <v>17</v>
      </c>
      <c r="E5" s="7">
        <v>44755.182303159723</v>
      </c>
      <c r="F5" s="7">
        <v>44784.999988425923</v>
      </c>
      <c r="G5" s="8">
        <v>6100</v>
      </c>
      <c r="H5" s="8">
        <v>6100</v>
      </c>
      <c r="I5" s="2" t="s">
        <v>51</v>
      </c>
      <c r="J5" t="s">
        <v>53</v>
      </c>
    </row>
    <row r="6" spans="1:11" x14ac:dyDescent="0.35">
      <c r="A6" s="5" t="s">
        <v>11</v>
      </c>
      <c r="B6" s="5" t="s">
        <v>12</v>
      </c>
      <c r="C6" s="5" t="s">
        <v>13</v>
      </c>
      <c r="D6" s="6" t="s">
        <v>18</v>
      </c>
      <c r="E6" s="7">
        <v>44783.407823842594</v>
      </c>
      <c r="F6" s="7">
        <v>44820.999988425923</v>
      </c>
      <c r="G6" s="8">
        <v>18300</v>
      </c>
      <c r="H6" s="8">
        <v>18300</v>
      </c>
      <c r="I6" s="2" t="s">
        <v>51</v>
      </c>
      <c r="J6" t="s">
        <v>53</v>
      </c>
    </row>
    <row r="7" spans="1:11" x14ac:dyDescent="0.35">
      <c r="A7" s="5" t="s">
        <v>11</v>
      </c>
      <c r="B7" s="5" t="s">
        <v>12</v>
      </c>
      <c r="C7" s="5" t="s">
        <v>13</v>
      </c>
      <c r="D7" s="6" t="s">
        <v>19</v>
      </c>
      <c r="E7" s="7">
        <v>44807.413475196758</v>
      </c>
      <c r="F7" s="7">
        <v>44847.999988425923</v>
      </c>
      <c r="G7" s="8">
        <v>6100</v>
      </c>
      <c r="H7" s="8">
        <v>6100</v>
      </c>
      <c r="I7" s="2" t="s">
        <v>51</v>
      </c>
      <c r="J7" t="s">
        <v>53</v>
      </c>
    </row>
    <row r="8" spans="1:11" x14ac:dyDescent="0.35">
      <c r="A8" s="5" t="s">
        <v>11</v>
      </c>
      <c r="B8" s="5" t="s">
        <v>12</v>
      </c>
      <c r="C8" s="5" t="s">
        <v>13</v>
      </c>
      <c r="D8" s="6" t="s">
        <v>20</v>
      </c>
      <c r="E8" s="7">
        <v>44818.395664965276</v>
      </c>
      <c r="F8" s="7">
        <v>44847.999988425923</v>
      </c>
      <c r="G8" s="8">
        <v>6100</v>
      </c>
      <c r="H8" s="8">
        <v>6100</v>
      </c>
      <c r="I8" s="2" t="s">
        <v>51</v>
      </c>
      <c r="J8" t="s">
        <v>53</v>
      </c>
    </row>
    <row r="9" spans="1:11" x14ac:dyDescent="0.35">
      <c r="A9" s="5" t="s">
        <v>11</v>
      </c>
      <c r="B9" s="5" t="s">
        <v>12</v>
      </c>
      <c r="C9" s="5" t="s">
        <v>13</v>
      </c>
      <c r="D9" s="6" t="s">
        <v>21</v>
      </c>
      <c r="E9" s="7">
        <v>44828.93229733796</v>
      </c>
      <c r="F9" s="7">
        <v>44847.999988425923</v>
      </c>
      <c r="G9" s="8">
        <v>59000</v>
      </c>
      <c r="H9" s="8">
        <v>59000</v>
      </c>
      <c r="I9" s="2" t="s">
        <v>51</v>
      </c>
      <c r="J9" t="s">
        <v>53</v>
      </c>
    </row>
    <row r="10" spans="1:11" x14ac:dyDescent="0.35">
      <c r="A10" s="5" t="s">
        <v>11</v>
      </c>
      <c r="B10" s="5" t="s">
        <v>12</v>
      </c>
      <c r="C10" s="5" t="s">
        <v>13</v>
      </c>
      <c r="D10" s="6" t="s">
        <v>22</v>
      </c>
      <c r="E10" s="7">
        <v>44869.794389618051</v>
      </c>
      <c r="F10" s="7">
        <v>44908.999988425923</v>
      </c>
      <c r="G10" s="8">
        <v>59000</v>
      </c>
      <c r="H10" s="8">
        <v>59000</v>
      </c>
      <c r="I10" s="2" t="s">
        <v>51</v>
      </c>
      <c r="J10" t="s">
        <v>53</v>
      </c>
    </row>
    <row r="11" spans="1:11" x14ac:dyDescent="0.35">
      <c r="A11" s="5" t="s">
        <v>11</v>
      </c>
      <c r="B11" s="5" t="s">
        <v>12</v>
      </c>
      <c r="C11" s="5" t="s">
        <v>13</v>
      </c>
      <c r="D11" s="6" t="s">
        <v>23</v>
      </c>
      <c r="E11" s="7">
        <v>44907.432083020831</v>
      </c>
      <c r="F11" s="7">
        <v>44938.999988425923</v>
      </c>
      <c r="G11" s="8">
        <v>6100</v>
      </c>
      <c r="H11" s="8">
        <v>6100</v>
      </c>
      <c r="I11" s="2" t="s">
        <v>51</v>
      </c>
      <c r="J11" t="s">
        <v>53</v>
      </c>
    </row>
    <row r="12" spans="1:11" x14ac:dyDescent="0.35">
      <c r="A12" s="5" t="s">
        <v>11</v>
      </c>
      <c r="B12" s="5" t="s">
        <v>12</v>
      </c>
      <c r="C12" s="5" t="s">
        <v>13</v>
      </c>
      <c r="D12" s="6" t="s">
        <v>24</v>
      </c>
      <c r="E12" s="7">
        <v>44973.684086724534</v>
      </c>
      <c r="F12" s="7">
        <v>44994.999988425923</v>
      </c>
      <c r="G12" s="8">
        <v>28400</v>
      </c>
      <c r="H12" s="8">
        <v>28400</v>
      </c>
      <c r="I12" s="2" t="s">
        <v>51</v>
      </c>
      <c r="J12" t="s">
        <v>53</v>
      </c>
    </row>
    <row r="13" spans="1:11" x14ac:dyDescent="0.35">
      <c r="A13" s="5" t="s">
        <v>11</v>
      </c>
      <c r="B13" s="5" t="s">
        <v>12</v>
      </c>
      <c r="C13" s="5" t="s">
        <v>13</v>
      </c>
      <c r="D13" s="6" t="s">
        <v>25</v>
      </c>
      <c r="E13" s="7">
        <v>45017.767414004629</v>
      </c>
      <c r="F13" s="7">
        <v>45063.999988425923</v>
      </c>
      <c r="G13" s="8">
        <v>46800</v>
      </c>
      <c r="H13" s="8">
        <v>46800</v>
      </c>
      <c r="I13" s="2" t="s">
        <v>51</v>
      </c>
      <c r="J13" t="s">
        <v>53</v>
      </c>
    </row>
    <row r="14" spans="1:11" x14ac:dyDescent="0.35">
      <c r="A14" s="5" t="s">
        <v>11</v>
      </c>
      <c r="B14" s="5" t="s">
        <v>12</v>
      </c>
      <c r="C14" s="5" t="s">
        <v>13</v>
      </c>
      <c r="D14" s="6" t="s">
        <v>26</v>
      </c>
      <c r="E14" s="7">
        <v>45030.943002083332</v>
      </c>
      <c r="F14" s="7">
        <v>45063.999988425923</v>
      </c>
      <c r="G14" s="8">
        <v>46800</v>
      </c>
      <c r="H14" s="8">
        <v>46800</v>
      </c>
      <c r="I14" s="2" t="s">
        <v>51</v>
      </c>
      <c r="J14" t="s">
        <v>53</v>
      </c>
    </row>
    <row r="15" spans="1:11" x14ac:dyDescent="0.35">
      <c r="A15" s="5" t="s">
        <v>11</v>
      </c>
      <c r="B15" s="5" t="s">
        <v>12</v>
      </c>
      <c r="C15" s="5" t="s">
        <v>13</v>
      </c>
      <c r="D15" s="6" t="s">
        <v>27</v>
      </c>
      <c r="E15" s="7">
        <v>45154.434981909719</v>
      </c>
      <c r="F15" s="7">
        <v>45190.999988425923</v>
      </c>
      <c r="G15" s="8">
        <v>4500</v>
      </c>
      <c r="H15" s="8">
        <v>4500</v>
      </c>
      <c r="I15" s="2" t="s">
        <v>51</v>
      </c>
      <c r="J15" t="s">
        <v>53</v>
      </c>
    </row>
    <row r="16" spans="1:11" x14ac:dyDescent="0.35">
      <c r="A16" s="5" t="s">
        <v>11</v>
      </c>
      <c r="B16" s="5" t="s">
        <v>12</v>
      </c>
      <c r="C16" s="5" t="s">
        <v>13</v>
      </c>
      <c r="D16" s="6" t="s">
        <v>28</v>
      </c>
      <c r="E16" s="7">
        <v>45154.435917326387</v>
      </c>
      <c r="F16" s="7">
        <v>45190.999988425923</v>
      </c>
      <c r="G16" s="8">
        <v>28400</v>
      </c>
      <c r="H16" s="8">
        <v>28400</v>
      </c>
      <c r="I16" s="2" t="s">
        <v>51</v>
      </c>
      <c r="J16" t="s">
        <v>53</v>
      </c>
    </row>
    <row r="17" spans="1:10" x14ac:dyDescent="0.35">
      <c r="A17" s="5" t="s">
        <v>11</v>
      </c>
      <c r="B17" s="5" t="s">
        <v>12</v>
      </c>
      <c r="C17" s="5" t="s">
        <v>13</v>
      </c>
      <c r="D17" s="6" t="s">
        <v>29</v>
      </c>
      <c r="E17" s="7">
        <v>45177.459861770833</v>
      </c>
      <c r="F17" s="7">
        <v>45209.999988425923</v>
      </c>
      <c r="G17" s="8">
        <v>28400</v>
      </c>
      <c r="H17" s="8">
        <v>28400</v>
      </c>
      <c r="I17" s="2" t="s">
        <v>51</v>
      </c>
      <c r="J17" t="s">
        <v>53</v>
      </c>
    </row>
    <row r="18" spans="1:10" x14ac:dyDescent="0.35">
      <c r="A18" s="5" t="s">
        <v>11</v>
      </c>
      <c r="B18" s="5" t="s">
        <v>12</v>
      </c>
      <c r="C18" s="5" t="s">
        <v>13</v>
      </c>
      <c r="D18" s="6" t="s">
        <v>30</v>
      </c>
      <c r="E18" s="7">
        <v>45177.461674456019</v>
      </c>
      <c r="F18" s="7">
        <v>45209.999988425923</v>
      </c>
      <c r="G18" s="8">
        <v>4500</v>
      </c>
      <c r="H18" s="8">
        <v>4500</v>
      </c>
      <c r="I18" s="2" t="s">
        <v>51</v>
      </c>
      <c r="J18" t="s">
        <v>53</v>
      </c>
    </row>
    <row r="19" spans="1:10" x14ac:dyDescent="0.35">
      <c r="A19" s="5" t="s">
        <v>11</v>
      </c>
      <c r="B19" s="5" t="s">
        <v>12</v>
      </c>
      <c r="C19" s="5" t="s">
        <v>13</v>
      </c>
      <c r="D19" s="6" t="s">
        <v>31</v>
      </c>
      <c r="E19" s="7">
        <v>45204.674320798607</v>
      </c>
      <c r="F19" s="7">
        <v>45245.999988425923</v>
      </c>
      <c r="G19" s="8">
        <v>4500</v>
      </c>
      <c r="H19" s="8">
        <v>4500</v>
      </c>
      <c r="I19" s="2" t="s">
        <v>51</v>
      </c>
      <c r="J19" t="s">
        <v>53</v>
      </c>
    </row>
    <row r="20" spans="1:10" x14ac:dyDescent="0.35">
      <c r="A20" s="5" t="s">
        <v>11</v>
      </c>
      <c r="B20" s="5" t="s">
        <v>12</v>
      </c>
      <c r="C20" s="5" t="s">
        <v>13</v>
      </c>
      <c r="D20" s="6" t="s">
        <v>32</v>
      </c>
      <c r="E20" s="7">
        <v>44574.707636342588</v>
      </c>
      <c r="F20" s="7">
        <v>44609.999988425923</v>
      </c>
      <c r="G20" s="8">
        <v>59600</v>
      </c>
      <c r="H20" s="8">
        <v>59600</v>
      </c>
      <c r="I20" s="2" t="s">
        <v>52</v>
      </c>
      <c r="J20" t="s">
        <v>53</v>
      </c>
    </row>
    <row r="21" spans="1:10" x14ac:dyDescent="0.35">
      <c r="A21" s="5" t="s">
        <v>11</v>
      </c>
      <c r="B21" s="5" t="s">
        <v>12</v>
      </c>
      <c r="C21" s="5" t="s">
        <v>13</v>
      </c>
      <c r="D21" s="6" t="s">
        <v>33</v>
      </c>
      <c r="E21" s="7">
        <v>44646.548872951389</v>
      </c>
      <c r="F21" s="7">
        <v>44672.999988425923</v>
      </c>
      <c r="G21" s="8">
        <v>65600</v>
      </c>
      <c r="H21" s="8">
        <v>65600</v>
      </c>
      <c r="I21" s="2" t="s">
        <v>52</v>
      </c>
      <c r="J21" t="s">
        <v>53</v>
      </c>
    </row>
    <row r="22" spans="1:10" x14ac:dyDescent="0.35">
      <c r="A22" s="5" t="s">
        <v>11</v>
      </c>
      <c r="B22" s="5" t="s">
        <v>12</v>
      </c>
      <c r="C22" s="5" t="s">
        <v>13</v>
      </c>
      <c r="D22" s="6" t="s">
        <v>34</v>
      </c>
      <c r="E22" s="7">
        <v>44666.62222542824</v>
      </c>
      <c r="F22" s="7">
        <v>44805.999988425923</v>
      </c>
      <c r="G22" s="8">
        <v>67697</v>
      </c>
      <c r="H22" s="8">
        <v>67697</v>
      </c>
      <c r="I22" s="2" t="s">
        <v>52</v>
      </c>
      <c r="J22" t="s">
        <v>53</v>
      </c>
    </row>
    <row r="23" spans="1:10" x14ac:dyDescent="0.35">
      <c r="A23" s="5" t="s">
        <v>11</v>
      </c>
      <c r="B23" s="5" t="s">
        <v>12</v>
      </c>
      <c r="C23" s="5" t="s">
        <v>13</v>
      </c>
      <c r="D23" s="6" t="s">
        <v>35</v>
      </c>
      <c r="E23" s="7">
        <v>44688.715532291666</v>
      </c>
      <c r="F23" s="7">
        <v>44727.999988425923</v>
      </c>
      <c r="G23" s="8">
        <v>66935</v>
      </c>
      <c r="H23" s="8">
        <v>66935</v>
      </c>
      <c r="I23" s="2" t="s">
        <v>52</v>
      </c>
      <c r="J23" t="s">
        <v>53</v>
      </c>
    </row>
    <row r="24" spans="1:10" x14ac:dyDescent="0.35">
      <c r="A24" s="5" t="s">
        <v>11</v>
      </c>
      <c r="B24" s="5" t="s">
        <v>12</v>
      </c>
      <c r="C24" s="5" t="s">
        <v>13</v>
      </c>
      <c r="D24" s="6" t="s">
        <v>36</v>
      </c>
      <c r="E24" s="7">
        <v>44730.97081608796</v>
      </c>
      <c r="F24" s="7">
        <v>44763.999988425923</v>
      </c>
      <c r="G24" s="8">
        <v>76968</v>
      </c>
      <c r="H24" s="8">
        <v>76968</v>
      </c>
      <c r="I24" s="2" t="s">
        <v>52</v>
      </c>
      <c r="J24" t="s">
        <v>53</v>
      </c>
    </row>
    <row r="25" spans="1:10" x14ac:dyDescent="0.35">
      <c r="A25" s="5" t="s">
        <v>11</v>
      </c>
      <c r="B25" s="5" t="s">
        <v>12</v>
      </c>
      <c r="C25" s="5" t="s">
        <v>13</v>
      </c>
      <c r="D25" s="6" t="s">
        <v>37</v>
      </c>
      <c r="E25" s="7">
        <v>44779.974374652775</v>
      </c>
      <c r="F25" s="7">
        <v>44820.999988425923</v>
      </c>
      <c r="G25" s="8">
        <v>66697</v>
      </c>
      <c r="H25" s="8">
        <v>66697</v>
      </c>
      <c r="I25" s="2" t="s">
        <v>52</v>
      </c>
      <c r="J25" t="s">
        <v>53</v>
      </c>
    </row>
    <row r="26" spans="1:10" x14ac:dyDescent="0.35">
      <c r="A26" s="5" t="s">
        <v>11</v>
      </c>
      <c r="B26" s="5" t="s">
        <v>12</v>
      </c>
      <c r="C26" s="5" t="s">
        <v>13</v>
      </c>
      <c r="D26" s="6" t="s">
        <v>38</v>
      </c>
      <c r="E26" s="7">
        <v>44783.922405324069</v>
      </c>
      <c r="F26" s="7">
        <v>44820.999988425923</v>
      </c>
      <c r="G26" s="8">
        <v>68975</v>
      </c>
      <c r="H26" s="8">
        <v>68975</v>
      </c>
      <c r="I26" s="2" t="s">
        <v>52</v>
      </c>
      <c r="J26" t="s">
        <v>53</v>
      </c>
    </row>
    <row r="27" spans="1:10" x14ac:dyDescent="0.35">
      <c r="A27" s="5" t="s">
        <v>11</v>
      </c>
      <c r="B27" s="5" t="s">
        <v>12</v>
      </c>
      <c r="C27" s="5" t="s">
        <v>13</v>
      </c>
      <c r="D27" s="6" t="s">
        <v>39</v>
      </c>
      <c r="E27" s="7">
        <v>44799.167888344906</v>
      </c>
      <c r="F27" s="7">
        <v>44820.999988425923</v>
      </c>
      <c r="G27" s="8">
        <v>435160</v>
      </c>
      <c r="H27" s="8">
        <v>435160</v>
      </c>
      <c r="I27" s="2" t="s">
        <v>52</v>
      </c>
      <c r="J27" t="s">
        <v>53</v>
      </c>
    </row>
    <row r="28" spans="1:10" x14ac:dyDescent="0.35">
      <c r="A28" s="5" t="s">
        <v>11</v>
      </c>
      <c r="B28" s="5" t="s">
        <v>12</v>
      </c>
      <c r="C28" s="5" t="s">
        <v>13</v>
      </c>
      <c r="D28" s="6" t="s">
        <v>40</v>
      </c>
      <c r="E28" s="7">
        <v>44847.063553703701</v>
      </c>
      <c r="F28" s="7">
        <v>44876.999988425923</v>
      </c>
      <c r="G28" s="8">
        <v>76213</v>
      </c>
      <c r="H28" s="8">
        <v>76213</v>
      </c>
      <c r="I28" s="2" t="s">
        <v>52</v>
      </c>
      <c r="J28" t="s">
        <v>53</v>
      </c>
    </row>
    <row r="29" spans="1:10" x14ac:dyDescent="0.35">
      <c r="A29" s="5" t="s">
        <v>11</v>
      </c>
      <c r="B29" s="5" t="s">
        <v>12</v>
      </c>
      <c r="C29" s="5" t="s">
        <v>13</v>
      </c>
      <c r="D29" s="6" t="s">
        <v>41</v>
      </c>
      <c r="E29" s="7">
        <v>44884.648770405089</v>
      </c>
      <c r="F29" s="7">
        <v>44908.999988425923</v>
      </c>
      <c r="G29" s="8">
        <v>82937</v>
      </c>
      <c r="H29" s="8">
        <v>82937</v>
      </c>
      <c r="I29" s="2" t="s">
        <v>52</v>
      </c>
      <c r="J29" t="s">
        <v>53</v>
      </c>
    </row>
    <row r="30" spans="1:10" x14ac:dyDescent="0.35">
      <c r="A30" s="5" t="s">
        <v>11</v>
      </c>
      <c r="B30" s="5" t="s">
        <v>12</v>
      </c>
      <c r="C30" s="5" t="s">
        <v>13</v>
      </c>
      <c r="D30" s="6" t="s">
        <v>42</v>
      </c>
      <c r="E30" s="7">
        <v>44890.842500925923</v>
      </c>
      <c r="F30" s="7">
        <v>44908.999988425923</v>
      </c>
      <c r="G30" s="8">
        <v>516125</v>
      </c>
      <c r="H30" s="8">
        <v>516125</v>
      </c>
      <c r="I30" s="2" t="s">
        <v>52</v>
      </c>
      <c r="J30" t="s">
        <v>53</v>
      </c>
    </row>
    <row r="31" spans="1:10" x14ac:dyDescent="0.35">
      <c r="A31" s="5" t="s">
        <v>11</v>
      </c>
      <c r="B31" s="5" t="s">
        <v>12</v>
      </c>
      <c r="C31" s="5" t="s">
        <v>13</v>
      </c>
      <c r="D31" s="6" t="s">
        <v>43</v>
      </c>
      <c r="E31" s="7">
        <v>44910.002295752311</v>
      </c>
      <c r="F31" s="7">
        <v>44938.999988425923</v>
      </c>
      <c r="G31" s="8">
        <v>75431</v>
      </c>
      <c r="H31" s="8">
        <v>75431</v>
      </c>
      <c r="I31" s="2" t="s">
        <v>52</v>
      </c>
      <c r="J31" t="s">
        <v>53</v>
      </c>
    </row>
    <row r="32" spans="1:10" x14ac:dyDescent="0.35">
      <c r="A32" s="5" t="s">
        <v>11</v>
      </c>
      <c r="B32" s="5" t="s">
        <v>12</v>
      </c>
      <c r="C32" s="5" t="s">
        <v>13</v>
      </c>
      <c r="D32" s="6" t="s">
        <v>44</v>
      </c>
      <c r="E32" s="7">
        <v>44925.699420798606</v>
      </c>
      <c r="F32" s="7">
        <v>44938.999988425923</v>
      </c>
      <c r="G32" s="8">
        <v>65600</v>
      </c>
      <c r="H32" s="8">
        <v>65600</v>
      </c>
      <c r="I32" s="2" t="s">
        <v>52</v>
      </c>
      <c r="J32" t="s">
        <v>53</v>
      </c>
    </row>
    <row r="33" spans="1:10" x14ac:dyDescent="0.35">
      <c r="A33" s="5" t="s">
        <v>11</v>
      </c>
      <c r="B33" s="5" t="s">
        <v>12</v>
      </c>
      <c r="C33" s="5" t="s">
        <v>13</v>
      </c>
      <c r="D33" s="6" t="s">
        <v>45</v>
      </c>
      <c r="E33" s="7">
        <v>44940.674449965278</v>
      </c>
      <c r="F33" s="7">
        <v>44973.999988425923</v>
      </c>
      <c r="G33" s="8">
        <v>76100</v>
      </c>
      <c r="H33" s="8">
        <v>76100</v>
      </c>
      <c r="I33" s="2" t="s">
        <v>52</v>
      </c>
      <c r="J33" t="s">
        <v>53</v>
      </c>
    </row>
    <row r="34" spans="1:10" x14ac:dyDescent="0.35">
      <c r="A34" s="5" t="s">
        <v>11</v>
      </c>
      <c r="B34" s="5" t="s">
        <v>12</v>
      </c>
      <c r="C34" s="5" t="s">
        <v>13</v>
      </c>
      <c r="D34" s="6" t="s">
        <v>46</v>
      </c>
      <c r="E34" s="7">
        <v>45048.663541898146</v>
      </c>
      <c r="F34" s="7">
        <v>45090.999988425923</v>
      </c>
      <c r="G34" s="8">
        <v>76100</v>
      </c>
      <c r="H34" s="8">
        <v>76100</v>
      </c>
      <c r="I34" s="2" t="s">
        <v>52</v>
      </c>
      <c r="J34" t="s">
        <v>53</v>
      </c>
    </row>
    <row r="35" spans="1:10" x14ac:dyDescent="0.35">
      <c r="A35" s="5" t="s">
        <v>11</v>
      </c>
      <c r="B35" s="5" t="s">
        <v>12</v>
      </c>
      <c r="C35" s="5" t="s">
        <v>13</v>
      </c>
      <c r="D35" s="6" t="s">
        <v>47</v>
      </c>
      <c r="E35" s="7">
        <v>45069.753471296295</v>
      </c>
      <c r="F35" s="7">
        <v>45090.999988425923</v>
      </c>
      <c r="G35" s="8">
        <v>103600</v>
      </c>
      <c r="H35" s="8">
        <v>103600</v>
      </c>
      <c r="I35" s="2" t="s">
        <v>52</v>
      </c>
      <c r="J35" t="s">
        <v>53</v>
      </c>
    </row>
    <row r="36" spans="1:10" x14ac:dyDescent="0.35">
      <c r="A36" s="5" t="s">
        <v>11</v>
      </c>
      <c r="B36" s="5" t="s">
        <v>12</v>
      </c>
      <c r="C36" s="5" t="s">
        <v>13</v>
      </c>
      <c r="D36" s="6" t="s">
        <v>48</v>
      </c>
      <c r="E36" s="7">
        <v>45138.014448576389</v>
      </c>
      <c r="F36" s="7">
        <v>45155.999988425923</v>
      </c>
      <c r="G36" s="8">
        <v>77059</v>
      </c>
      <c r="H36" s="8">
        <v>77059</v>
      </c>
      <c r="I36" s="2" t="s">
        <v>52</v>
      </c>
      <c r="J36" t="s">
        <v>53</v>
      </c>
    </row>
    <row r="37" spans="1:10" x14ac:dyDescent="0.35">
      <c r="A37" s="5" t="s">
        <v>11</v>
      </c>
      <c r="B37" s="5" t="s">
        <v>12</v>
      </c>
      <c r="C37" s="5" t="s">
        <v>13</v>
      </c>
      <c r="D37" s="6" t="s">
        <v>49</v>
      </c>
      <c r="E37" s="7">
        <v>45235.73968799768</v>
      </c>
      <c r="F37" s="7">
        <v>45276.999988425923</v>
      </c>
      <c r="G37" s="8">
        <v>162258</v>
      </c>
      <c r="H37" s="8">
        <v>162258</v>
      </c>
      <c r="I37" s="2" t="s">
        <v>52</v>
      </c>
      <c r="J37" t="s">
        <v>53</v>
      </c>
    </row>
    <row r="38" spans="1:10" x14ac:dyDescent="0.35">
      <c r="A38" s="5" t="s">
        <v>11</v>
      </c>
      <c r="B38" s="5" t="s">
        <v>12</v>
      </c>
      <c r="C38" s="5" t="s">
        <v>13</v>
      </c>
      <c r="D38" s="6" t="s">
        <v>50</v>
      </c>
      <c r="E38" s="7">
        <v>45240.956182291666</v>
      </c>
      <c r="F38" s="7">
        <v>45276.999988425923</v>
      </c>
      <c r="G38" s="8">
        <v>140948</v>
      </c>
      <c r="H38" s="8">
        <v>140948</v>
      </c>
      <c r="I38" s="2" t="s">
        <v>52</v>
      </c>
      <c r="J38" t="s">
        <v>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zoomScale="73" zoomScaleNormal="73" workbookViewId="0">
      <selection activeCell="I19" sqref="I19"/>
    </sheetView>
  </sheetViews>
  <sheetFormatPr baseColWidth="10" defaultRowHeight="14.5" x14ac:dyDescent="0.35"/>
  <cols>
    <col min="2" max="2" width="26.54296875" bestFit="1" customWidth="1"/>
    <col min="3" max="3" width="14.6328125" bestFit="1" customWidth="1"/>
    <col min="4" max="4" width="18.81640625" bestFit="1" customWidth="1"/>
    <col min="5" max="5" width="10.90625" style="15"/>
    <col min="6" max="6" width="14" style="15" bestFit="1" customWidth="1"/>
    <col min="7" max="8" width="14.08984375" style="61" bestFit="1" customWidth="1"/>
    <col min="9" max="9" width="26.453125" bestFit="1" customWidth="1"/>
    <col min="10" max="10" width="13.90625" bestFit="1" customWidth="1"/>
    <col min="11" max="11" width="13.54296875" style="61" bestFit="1" customWidth="1"/>
    <col min="12" max="12" width="13.81640625" bestFit="1" customWidth="1"/>
    <col min="13" max="13" width="11.26953125" bestFit="1" customWidth="1"/>
  </cols>
  <sheetData>
    <row r="1" spans="1:13" s="64" customFormat="1" x14ac:dyDescent="0.35">
      <c r="E1" s="65"/>
      <c r="F1" s="65"/>
      <c r="G1" s="66">
        <f>SUBTOTAL(9,G3:G39)</f>
        <v>2774103</v>
      </c>
      <c r="H1" s="66">
        <f>SUBTOTAL(9,H3:H39)</f>
        <v>2774103</v>
      </c>
      <c r="K1" s="66">
        <f>SUBTOTAL(9,K3:K39)</f>
        <v>1032468</v>
      </c>
    </row>
    <row r="2" spans="1:13" ht="29" x14ac:dyDescent="0.35">
      <c r="A2" s="9" t="s">
        <v>54</v>
      </c>
      <c r="B2" s="9" t="s">
        <v>55</v>
      </c>
      <c r="C2" s="9" t="s">
        <v>3</v>
      </c>
      <c r="D2" s="68" t="s">
        <v>56</v>
      </c>
      <c r="E2" s="10" t="s">
        <v>57</v>
      </c>
      <c r="F2" s="10" t="s">
        <v>58</v>
      </c>
      <c r="G2" s="62" t="s">
        <v>59</v>
      </c>
      <c r="H2" s="62" t="s">
        <v>60</v>
      </c>
      <c r="I2" s="11" t="s">
        <v>61</v>
      </c>
      <c r="J2" s="67" t="s">
        <v>62</v>
      </c>
      <c r="K2" s="70" t="s">
        <v>167</v>
      </c>
      <c r="L2" s="69" t="s">
        <v>166</v>
      </c>
      <c r="M2" s="12" t="s">
        <v>63</v>
      </c>
    </row>
    <row r="3" spans="1:13" x14ac:dyDescent="0.35">
      <c r="A3" s="13">
        <v>891408747</v>
      </c>
      <c r="B3" s="14" t="s">
        <v>12</v>
      </c>
      <c r="C3" s="59" t="s">
        <v>89</v>
      </c>
      <c r="D3" s="59" t="s">
        <v>126</v>
      </c>
      <c r="E3" s="60">
        <v>44663.700895023147</v>
      </c>
      <c r="F3" s="60"/>
      <c r="G3" s="63">
        <v>24400</v>
      </c>
      <c r="H3" s="63">
        <v>24400</v>
      </c>
      <c r="I3" s="59" t="s">
        <v>165</v>
      </c>
      <c r="J3" s="59"/>
      <c r="K3" s="63">
        <v>0</v>
      </c>
      <c r="L3" s="59"/>
      <c r="M3" s="60">
        <v>45291</v>
      </c>
    </row>
    <row r="4" spans="1:13" x14ac:dyDescent="0.35">
      <c r="A4" s="13">
        <v>891408747</v>
      </c>
      <c r="B4" s="59" t="s">
        <v>12</v>
      </c>
      <c r="C4" s="59" t="s">
        <v>90</v>
      </c>
      <c r="D4" s="59" t="s">
        <v>127</v>
      </c>
      <c r="E4" s="60">
        <v>44676.163126006941</v>
      </c>
      <c r="F4" s="60"/>
      <c r="G4" s="63">
        <v>12300</v>
      </c>
      <c r="H4" s="63">
        <v>12300</v>
      </c>
      <c r="I4" s="59" t="s">
        <v>165</v>
      </c>
      <c r="J4" s="59"/>
      <c r="K4" s="63">
        <v>0</v>
      </c>
      <c r="L4" s="59"/>
      <c r="M4" s="60">
        <v>45291</v>
      </c>
    </row>
    <row r="5" spans="1:13" x14ac:dyDescent="0.35">
      <c r="A5" s="13">
        <v>891408747</v>
      </c>
      <c r="B5" s="59" t="s">
        <v>12</v>
      </c>
      <c r="C5" s="59" t="s">
        <v>91</v>
      </c>
      <c r="D5" s="59" t="s">
        <v>128</v>
      </c>
      <c r="E5" s="60">
        <v>44721.447671562499</v>
      </c>
      <c r="F5" s="60"/>
      <c r="G5" s="63">
        <v>24400</v>
      </c>
      <c r="H5" s="63">
        <v>24400</v>
      </c>
      <c r="I5" s="59" t="s">
        <v>165</v>
      </c>
      <c r="J5" s="59"/>
      <c r="K5" s="63">
        <v>0</v>
      </c>
      <c r="L5" s="59"/>
      <c r="M5" s="60">
        <v>45291</v>
      </c>
    </row>
    <row r="6" spans="1:13" x14ac:dyDescent="0.35">
      <c r="A6" s="13">
        <v>891408747</v>
      </c>
      <c r="B6" s="59" t="s">
        <v>12</v>
      </c>
      <c r="C6" s="59" t="s">
        <v>92</v>
      </c>
      <c r="D6" s="59" t="s">
        <v>129</v>
      </c>
      <c r="E6" s="60">
        <v>44755.182303159723</v>
      </c>
      <c r="F6" s="60"/>
      <c r="G6" s="63">
        <v>6100</v>
      </c>
      <c r="H6" s="63">
        <v>6100</v>
      </c>
      <c r="I6" s="59" t="s">
        <v>165</v>
      </c>
      <c r="J6" s="59"/>
      <c r="K6" s="63">
        <v>0</v>
      </c>
      <c r="L6" s="59"/>
      <c r="M6" s="60">
        <v>45291</v>
      </c>
    </row>
    <row r="7" spans="1:13" x14ac:dyDescent="0.35">
      <c r="A7" s="13">
        <v>891408747</v>
      </c>
      <c r="B7" s="59" t="s">
        <v>12</v>
      </c>
      <c r="C7" s="59" t="s">
        <v>93</v>
      </c>
      <c r="D7" s="59" t="s">
        <v>130</v>
      </c>
      <c r="E7" s="60">
        <v>44783.407823842594</v>
      </c>
      <c r="F7" s="60"/>
      <c r="G7" s="63">
        <v>18300</v>
      </c>
      <c r="H7" s="63">
        <v>18300</v>
      </c>
      <c r="I7" s="59" t="s">
        <v>165</v>
      </c>
      <c r="J7" s="59"/>
      <c r="K7" s="63">
        <v>0</v>
      </c>
      <c r="L7" s="59"/>
      <c r="M7" s="60">
        <v>45291</v>
      </c>
    </row>
    <row r="8" spans="1:13" x14ac:dyDescent="0.35">
      <c r="A8" s="13">
        <v>891408747</v>
      </c>
      <c r="B8" s="59" t="s">
        <v>12</v>
      </c>
      <c r="C8" s="59" t="s">
        <v>94</v>
      </c>
      <c r="D8" s="59" t="s">
        <v>131</v>
      </c>
      <c r="E8" s="60">
        <v>44807.413475196758</v>
      </c>
      <c r="F8" s="60">
        <v>44853</v>
      </c>
      <c r="G8" s="63">
        <v>6100</v>
      </c>
      <c r="H8" s="63">
        <v>6100</v>
      </c>
      <c r="I8" s="59" t="s">
        <v>164</v>
      </c>
      <c r="J8" s="59" t="s">
        <v>163</v>
      </c>
      <c r="K8" s="63">
        <v>6100</v>
      </c>
      <c r="L8" s="59" t="s">
        <v>170</v>
      </c>
      <c r="M8" s="60">
        <v>45291</v>
      </c>
    </row>
    <row r="9" spans="1:13" x14ac:dyDescent="0.35">
      <c r="A9" s="13">
        <v>891408747</v>
      </c>
      <c r="B9" s="59" t="s">
        <v>12</v>
      </c>
      <c r="C9" s="59" t="s">
        <v>95</v>
      </c>
      <c r="D9" s="59" t="s">
        <v>132</v>
      </c>
      <c r="E9" s="60">
        <v>44818.395664965276</v>
      </c>
      <c r="F9" s="60">
        <v>44853</v>
      </c>
      <c r="G9" s="63">
        <v>6100</v>
      </c>
      <c r="H9" s="63">
        <v>6100</v>
      </c>
      <c r="I9" s="59" t="s">
        <v>164</v>
      </c>
      <c r="J9" s="59" t="s">
        <v>163</v>
      </c>
      <c r="K9" s="63">
        <v>6100</v>
      </c>
      <c r="L9" s="59" t="s">
        <v>170</v>
      </c>
      <c r="M9" s="60">
        <v>45291</v>
      </c>
    </row>
    <row r="10" spans="1:13" x14ac:dyDescent="0.35">
      <c r="A10" s="13">
        <v>891408747</v>
      </c>
      <c r="B10" s="59" t="s">
        <v>12</v>
      </c>
      <c r="C10" s="59" t="s">
        <v>96</v>
      </c>
      <c r="D10" s="59" t="s">
        <v>133</v>
      </c>
      <c r="E10" s="60">
        <v>44828.93229733796</v>
      </c>
      <c r="F10" s="60">
        <v>44853</v>
      </c>
      <c r="G10" s="63">
        <v>59000</v>
      </c>
      <c r="H10" s="63">
        <v>59000</v>
      </c>
      <c r="I10" s="59" t="s">
        <v>164</v>
      </c>
      <c r="J10" s="59" t="s">
        <v>163</v>
      </c>
      <c r="K10" s="63">
        <v>59000</v>
      </c>
      <c r="L10" s="59" t="s">
        <v>171</v>
      </c>
      <c r="M10" s="60">
        <v>45291</v>
      </c>
    </row>
    <row r="11" spans="1:13" x14ac:dyDescent="0.35">
      <c r="A11" s="13">
        <v>891408747</v>
      </c>
      <c r="B11" s="59" t="s">
        <v>12</v>
      </c>
      <c r="C11" s="59" t="s">
        <v>97</v>
      </c>
      <c r="D11" s="59" t="s">
        <v>134</v>
      </c>
      <c r="E11" s="60">
        <v>44869.794389618051</v>
      </c>
      <c r="F11" s="60">
        <v>44914</v>
      </c>
      <c r="G11" s="63">
        <v>59000</v>
      </c>
      <c r="H11" s="63">
        <v>59000</v>
      </c>
      <c r="I11" s="59" t="s">
        <v>164</v>
      </c>
      <c r="J11" s="59" t="s">
        <v>163</v>
      </c>
      <c r="K11" s="63">
        <v>59000</v>
      </c>
      <c r="L11" s="59" t="s">
        <v>172</v>
      </c>
      <c r="M11" s="60">
        <v>45291</v>
      </c>
    </row>
    <row r="12" spans="1:13" x14ac:dyDescent="0.35">
      <c r="A12" s="13">
        <v>891408747</v>
      </c>
      <c r="B12" s="59" t="s">
        <v>12</v>
      </c>
      <c r="C12" s="59" t="s">
        <v>98</v>
      </c>
      <c r="D12" s="59" t="s">
        <v>135</v>
      </c>
      <c r="E12" s="60">
        <v>44907.432083020831</v>
      </c>
      <c r="F12" s="60"/>
      <c r="G12" s="63">
        <v>6100</v>
      </c>
      <c r="H12" s="63">
        <v>6100</v>
      </c>
      <c r="I12" s="59" t="s">
        <v>165</v>
      </c>
      <c r="J12" s="59"/>
      <c r="K12" s="63">
        <v>0</v>
      </c>
      <c r="L12" s="59"/>
      <c r="M12" s="60">
        <v>45291</v>
      </c>
    </row>
    <row r="13" spans="1:13" x14ac:dyDescent="0.35">
      <c r="A13" s="13">
        <v>891408747</v>
      </c>
      <c r="B13" s="59" t="s">
        <v>12</v>
      </c>
      <c r="C13" s="59" t="s">
        <v>99</v>
      </c>
      <c r="D13" s="59" t="s">
        <v>136</v>
      </c>
      <c r="E13" s="60">
        <v>44973.684086724534</v>
      </c>
      <c r="F13" s="60"/>
      <c r="G13" s="63">
        <v>28400</v>
      </c>
      <c r="H13" s="63">
        <v>28400</v>
      </c>
      <c r="I13" s="59" t="s">
        <v>165</v>
      </c>
      <c r="J13" s="59"/>
      <c r="K13" s="63">
        <v>0</v>
      </c>
      <c r="L13" s="59"/>
      <c r="M13" s="60">
        <v>45291</v>
      </c>
    </row>
    <row r="14" spans="1:13" x14ac:dyDescent="0.35">
      <c r="A14" s="13">
        <v>891408747</v>
      </c>
      <c r="B14" s="59" t="s">
        <v>12</v>
      </c>
      <c r="C14" s="59" t="s">
        <v>100</v>
      </c>
      <c r="D14" s="59" t="s">
        <v>137</v>
      </c>
      <c r="E14" s="60">
        <v>45017.767414004629</v>
      </c>
      <c r="F14" s="60"/>
      <c r="G14" s="63">
        <v>46800</v>
      </c>
      <c r="H14" s="63">
        <v>46800</v>
      </c>
      <c r="I14" s="59" t="s">
        <v>165</v>
      </c>
      <c r="J14" s="59"/>
      <c r="K14" s="63">
        <v>0</v>
      </c>
      <c r="L14" s="59"/>
      <c r="M14" s="60">
        <v>45291</v>
      </c>
    </row>
    <row r="15" spans="1:13" x14ac:dyDescent="0.35">
      <c r="A15" s="13">
        <v>891408747</v>
      </c>
      <c r="B15" s="59" t="s">
        <v>12</v>
      </c>
      <c r="C15" s="59" t="s">
        <v>101</v>
      </c>
      <c r="D15" s="59" t="s">
        <v>138</v>
      </c>
      <c r="E15" s="60">
        <v>45030.943002083332</v>
      </c>
      <c r="F15" s="60"/>
      <c r="G15" s="63">
        <v>46800</v>
      </c>
      <c r="H15" s="63">
        <v>46800</v>
      </c>
      <c r="I15" s="59" t="s">
        <v>165</v>
      </c>
      <c r="J15" s="59"/>
      <c r="K15" s="63">
        <v>0</v>
      </c>
      <c r="L15" s="59"/>
      <c r="M15" s="60">
        <v>45291</v>
      </c>
    </row>
    <row r="16" spans="1:13" x14ac:dyDescent="0.35">
      <c r="A16" s="13">
        <v>891408747</v>
      </c>
      <c r="B16" s="59" t="s">
        <v>12</v>
      </c>
      <c r="C16" s="59" t="s">
        <v>102</v>
      </c>
      <c r="D16" s="59" t="s">
        <v>139</v>
      </c>
      <c r="E16" s="60">
        <v>45154.434981909719</v>
      </c>
      <c r="F16" s="60"/>
      <c r="G16" s="63">
        <v>4500</v>
      </c>
      <c r="H16" s="63">
        <v>4500</v>
      </c>
      <c r="I16" s="59" t="s">
        <v>165</v>
      </c>
      <c r="J16" s="59"/>
      <c r="K16" s="63">
        <v>0</v>
      </c>
      <c r="L16" s="59"/>
      <c r="M16" s="60">
        <v>45291</v>
      </c>
    </row>
    <row r="17" spans="1:13" x14ac:dyDescent="0.35">
      <c r="A17" s="13">
        <v>891408747</v>
      </c>
      <c r="B17" s="59" t="s">
        <v>12</v>
      </c>
      <c r="C17" s="59" t="s">
        <v>103</v>
      </c>
      <c r="D17" s="59" t="s">
        <v>140</v>
      </c>
      <c r="E17" s="60">
        <v>45154.435917326387</v>
      </c>
      <c r="F17" s="60"/>
      <c r="G17" s="63">
        <v>28400</v>
      </c>
      <c r="H17" s="63">
        <v>28400</v>
      </c>
      <c r="I17" s="59" t="s">
        <v>165</v>
      </c>
      <c r="J17" s="59"/>
      <c r="K17" s="63">
        <v>0</v>
      </c>
      <c r="L17" s="59"/>
      <c r="M17" s="60">
        <v>45291</v>
      </c>
    </row>
    <row r="18" spans="1:13" x14ac:dyDescent="0.35">
      <c r="A18" s="13">
        <v>891408747</v>
      </c>
      <c r="B18" s="59" t="s">
        <v>12</v>
      </c>
      <c r="C18" s="59" t="s">
        <v>104</v>
      </c>
      <c r="D18" s="59" t="s">
        <v>141</v>
      </c>
      <c r="E18" s="60">
        <v>45177.459861770833</v>
      </c>
      <c r="F18" s="60"/>
      <c r="G18" s="63">
        <v>28400</v>
      </c>
      <c r="H18" s="63">
        <v>28400</v>
      </c>
      <c r="I18" s="59" t="s">
        <v>165</v>
      </c>
      <c r="J18" s="59"/>
      <c r="K18" s="63">
        <v>0</v>
      </c>
      <c r="L18" s="59"/>
      <c r="M18" s="60">
        <v>45291</v>
      </c>
    </row>
    <row r="19" spans="1:13" x14ac:dyDescent="0.35">
      <c r="A19" s="13">
        <v>891408747</v>
      </c>
      <c r="B19" s="59" t="s">
        <v>12</v>
      </c>
      <c r="C19" s="59" t="s">
        <v>105</v>
      </c>
      <c r="D19" s="59" t="s">
        <v>142</v>
      </c>
      <c r="E19" s="60">
        <v>45177.461674456019</v>
      </c>
      <c r="F19" s="60"/>
      <c r="G19" s="63">
        <v>4500</v>
      </c>
      <c r="H19" s="63">
        <v>4500</v>
      </c>
      <c r="I19" s="59" t="s">
        <v>165</v>
      </c>
      <c r="J19" s="59"/>
      <c r="K19" s="63">
        <v>0</v>
      </c>
      <c r="L19" s="59"/>
      <c r="M19" s="60">
        <v>45291</v>
      </c>
    </row>
    <row r="20" spans="1:13" x14ac:dyDescent="0.35">
      <c r="A20" s="13">
        <v>891408747</v>
      </c>
      <c r="B20" s="59" t="s">
        <v>12</v>
      </c>
      <c r="C20" s="59" t="s">
        <v>106</v>
      </c>
      <c r="D20" s="59" t="s">
        <v>143</v>
      </c>
      <c r="E20" s="60">
        <v>45204.674320798607</v>
      </c>
      <c r="F20" s="60"/>
      <c r="G20" s="63">
        <v>4500</v>
      </c>
      <c r="H20" s="63">
        <v>4500</v>
      </c>
      <c r="I20" s="59" t="s">
        <v>165</v>
      </c>
      <c r="J20" s="59"/>
      <c r="K20" s="63">
        <v>0</v>
      </c>
      <c r="L20" s="59"/>
      <c r="M20" s="60">
        <v>45291</v>
      </c>
    </row>
    <row r="21" spans="1:13" x14ac:dyDescent="0.35">
      <c r="A21" s="13">
        <v>891408747</v>
      </c>
      <c r="B21" s="59" t="s">
        <v>12</v>
      </c>
      <c r="C21" s="59" t="s">
        <v>107</v>
      </c>
      <c r="D21" s="59" t="s">
        <v>144</v>
      </c>
      <c r="E21" s="60">
        <v>44574.707636342588</v>
      </c>
      <c r="F21" s="60"/>
      <c r="G21" s="63">
        <v>59600</v>
      </c>
      <c r="H21" s="63">
        <v>59600</v>
      </c>
      <c r="I21" s="59" t="s">
        <v>165</v>
      </c>
      <c r="J21" s="59"/>
      <c r="K21" s="63">
        <v>0</v>
      </c>
      <c r="L21" s="59"/>
      <c r="M21" s="60">
        <v>45291</v>
      </c>
    </row>
    <row r="22" spans="1:13" x14ac:dyDescent="0.35">
      <c r="A22" s="13">
        <v>891408747</v>
      </c>
      <c r="B22" s="59" t="s">
        <v>12</v>
      </c>
      <c r="C22" s="59" t="s">
        <v>108</v>
      </c>
      <c r="D22" s="59" t="s">
        <v>145</v>
      </c>
      <c r="E22" s="60">
        <v>44646.548872951389</v>
      </c>
      <c r="F22" s="60"/>
      <c r="G22" s="63">
        <v>65600</v>
      </c>
      <c r="H22" s="63">
        <v>65600</v>
      </c>
      <c r="I22" s="59" t="s">
        <v>165</v>
      </c>
      <c r="J22" s="59"/>
      <c r="K22" s="63">
        <v>0</v>
      </c>
      <c r="L22" s="59"/>
      <c r="M22" s="60">
        <v>45291</v>
      </c>
    </row>
    <row r="23" spans="1:13" x14ac:dyDescent="0.35">
      <c r="A23" s="13">
        <v>891408747</v>
      </c>
      <c r="B23" s="59" t="s">
        <v>12</v>
      </c>
      <c r="C23" s="59" t="s">
        <v>109</v>
      </c>
      <c r="D23" s="59" t="s">
        <v>146</v>
      </c>
      <c r="E23" s="60">
        <v>44666.62222542824</v>
      </c>
      <c r="F23" s="60"/>
      <c r="G23" s="63">
        <v>67697</v>
      </c>
      <c r="H23" s="63">
        <v>67697</v>
      </c>
      <c r="I23" s="59" t="s">
        <v>165</v>
      </c>
      <c r="J23" s="59"/>
      <c r="K23" s="63">
        <v>0</v>
      </c>
      <c r="L23" s="59"/>
      <c r="M23" s="60">
        <v>45291</v>
      </c>
    </row>
    <row r="24" spans="1:13" x14ac:dyDescent="0.35">
      <c r="A24" s="13">
        <v>891408747</v>
      </c>
      <c r="B24" s="59" t="s">
        <v>12</v>
      </c>
      <c r="C24" s="59" t="s">
        <v>110</v>
      </c>
      <c r="D24" s="59" t="s">
        <v>147</v>
      </c>
      <c r="E24" s="60">
        <v>44688.715532291666</v>
      </c>
      <c r="F24" s="60"/>
      <c r="G24" s="63">
        <v>66935</v>
      </c>
      <c r="H24" s="63">
        <v>66935</v>
      </c>
      <c r="I24" s="59" t="s">
        <v>165</v>
      </c>
      <c r="J24" s="59"/>
      <c r="K24" s="63">
        <v>0</v>
      </c>
      <c r="L24" s="59"/>
      <c r="M24" s="60">
        <v>45291</v>
      </c>
    </row>
    <row r="25" spans="1:13" x14ac:dyDescent="0.35">
      <c r="A25" s="13">
        <v>891408747</v>
      </c>
      <c r="B25" s="59" t="s">
        <v>12</v>
      </c>
      <c r="C25" s="59" t="s">
        <v>111</v>
      </c>
      <c r="D25" s="59" t="s">
        <v>148</v>
      </c>
      <c r="E25" s="60">
        <v>44730.97081608796</v>
      </c>
      <c r="F25" s="60"/>
      <c r="G25" s="63">
        <v>76968</v>
      </c>
      <c r="H25" s="63">
        <v>76968</v>
      </c>
      <c r="I25" s="59" t="s">
        <v>165</v>
      </c>
      <c r="J25" s="59"/>
      <c r="K25" s="63">
        <v>0</v>
      </c>
      <c r="L25" s="59"/>
      <c r="M25" s="60">
        <v>45291</v>
      </c>
    </row>
    <row r="26" spans="1:13" x14ac:dyDescent="0.35">
      <c r="A26" s="13">
        <v>891408747</v>
      </c>
      <c r="B26" s="59" t="s">
        <v>12</v>
      </c>
      <c r="C26" s="59" t="s">
        <v>112</v>
      </c>
      <c r="D26" s="59" t="s">
        <v>149</v>
      </c>
      <c r="E26" s="60">
        <v>44779.974374652775</v>
      </c>
      <c r="F26" s="60"/>
      <c r="G26" s="63">
        <v>66697</v>
      </c>
      <c r="H26" s="63">
        <v>66697</v>
      </c>
      <c r="I26" s="59" t="s">
        <v>165</v>
      </c>
      <c r="J26" s="59"/>
      <c r="K26" s="63">
        <v>0</v>
      </c>
      <c r="L26" s="59"/>
      <c r="M26" s="60">
        <v>45291</v>
      </c>
    </row>
    <row r="27" spans="1:13" x14ac:dyDescent="0.35">
      <c r="A27" s="13">
        <v>891408747</v>
      </c>
      <c r="B27" s="59" t="s">
        <v>12</v>
      </c>
      <c r="C27" s="59" t="s">
        <v>113</v>
      </c>
      <c r="D27" s="59" t="s">
        <v>150</v>
      </c>
      <c r="E27" s="60">
        <v>44783.922405324069</v>
      </c>
      <c r="F27" s="60"/>
      <c r="G27" s="63">
        <v>68975</v>
      </c>
      <c r="H27" s="63">
        <v>68975</v>
      </c>
      <c r="I27" s="59" t="s">
        <v>165</v>
      </c>
      <c r="J27" s="59"/>
      <c r="K27" s="63">
        <v>0</v>
      </c>
      <c r="L27" s="59"/>
      <c r="M27" s="60">
        <v>45291</v>
      </c>
    </row>
    <row r="28" spans="1:13" x14ac:dyDescent="0.35">
      <c r="A28" s="13">
        <v>891408747</v>
      </c>
      <c r="B28" s="59" t="s">
        <v>12</v>
      </c>
      <c r="C28" s="59" t="s">
        <v>114</v>
      </c>
      <c r="D28" s="59" t="s">
        <v>151</v>
      </c>
      <c r="E28" s="60">
        <v>44799.167888344906</v>
      </c>
      <c r="F28" s="60"/>
      <c r="G28" s="63">
        <v>435160</v>
      </c>
      <c r="H28" s="63">
        <v>435160</v>
      </c>
      <c r="I28" s="59" t="s">
        <v>165</v>
      </c>
      <c r="J28" s="59"/>
      <c r="K28" s="63">
        <v>0</v>
      </c>
      <c r="L28" s="59"/>
      <c r="M28" s="60">
        <v>45291</v>
      </c>
    </row>
    <row r="29" spans="1:13" x14ac:dyDescent="0.35">
      <c r="A29" s="13">
        <v>891408747</v>
      </c>
      <c r="B29" s="59" t="s">
        <v>12</v>
      </c>
      <c r="C29" s="59" t="s">
        <v>115</v>
      </c>
      <c r="D29" s="59" t="s">
        <v>152</v>
      </c>
      <c r="E29" s="60">
        <v>44847.063553703701</v>
      </c>
      <c r="F29" s="60"/>
      <c r="G29" s="63">
        <v>76213</v>
      </c>
      <c r="H29" s="63">
        <v>76213</v>
      </c>
      <c r="I29" s="59" t="s">
        <v>165</v>
      </c>
      <c r="J29" s="59"/>
      <c r="K29" s="63">
        <v>0</v>
      </c>
      <c r="L29" s="59"/>
      <c r="M29" s="60">
        <v>45291</v>
      </c>
    </row>
    <row r="30" spans="1:13" x14ac:dyDescent="0.35">
      <c r="A30" s="13">
        <v>891408747</v>
      </c>
      <c r="B30" s="59" t="s">
        <v>12</v>
      </c>
      <c r="C30" s="59" t="s">
        <v>116</v>
      </c>
      <c r="D30" s="59" t="s">
        <v>153</v>
      </c>
      <c r="E30" s="60">
        <v>44884.648770405089</v>
      </c>
      <c r="F30" s="60">
        <v>44914</v>
      </c>
      <c r="G30" s="63">
        <v>82937</v>
      </c>
      <c r="H30" s="63">
        <v>82937</v>
      </c>
      <c r="I30" s="59" t="s">
        <v>164</v>
      </c>
      <c r="J30" s="59" t="s">
        <v>163</v>
      </c>
      <c r="K30" s="63">
        <v>82937</v>
      </c>
      <c r="L30" s="59" t="s">
        <v>173</v>
      </c>
      <c r="M30" s="60">
        <v>45291</v>
      </c>
    </row>
    <row r="31" spans="1:13" x14ac:dyDescent="0.35">
      <c r="A31" s="13">
        <v>891408747</v>
      </c>
      <c r="B31" s="59" t="s">
        <v>12</v>
      </c>
      <c r="C31" s="59" t="s">
        <v>117</v>
      </c>
      <c r="D31" s="59" t="s">
        <v>154</v>
      </c>
      <c r="E31" s="60">
        <v>44890.842500925923</v>
      </c>
      <c r="F31" s="60">
        <v>44914</v>
      </c>
      <c r="G31" s="63">
        <v>516125</v>
      </c>
      <c r="H31" s="63">
        <v>516125</v>
      </c>
      <c r="I31" s="59" t="s">
        <v>164</v>
      </c>
      <c r="J31" s="59" t="s">
        <v>163</v>
      </c>
      <c r="K31" s="63">
        <v>516125</v>
      </c>
      <c r="L31" s="59" t="s">
        <v>173</v>
      </c>
      <c r="M31" s="60">
        <v>45291</v>
      </c>
    </row>
    <row r="32" spans="1:13" x14ac:dyDescent="0.35">
      <c r="A32" s="13">
        <v>891408747</v>
      </c>
      <c r="B32" s="59" t="s">
        <v>12</v>
      </c>
      <c r="C32" s="59" t="s">
        <v>118</v>
      </c>
      <c r="D32" s="59" t="s">
        <v>155</v>
      </c>
      <c r="E32" s="60">
        <v>44910.002295752311</v>
      </c>
      <c r="F32" s="60"/>
      <c r="G32" s="63">
        <v>75431</v>
      </c>
      <c r="H32" s="63">
        <v>75431</v>
      </c>
      <c r="I32" s="59" t="s">
        <v>165</v>
      </c>
      <c r="J32" s="59"/>
      <c r="K32" s="63">
        <v>0</v>
      </c>
      <c r="L32" s="59"/>
      <c r="M32" s="60">
        <v>45291</v>
      </c>
    </row>
    <row r="33" spans="1:13" x14ac:dyDescent="0.35">
      <c r="A33" s="13">
        <v>891408747</v>
      </c>
      <c r="B33" s="59" t="s">
        <v>12</v>
      </c>
      <c r="C33" s="59" t="s">
        <v>119</v>
      </c>
      <c r="D33" s="59" t="s">
        <v>156</v>
      </c>
      <c r="E33" s="60">
        <v>44925.699420798606</v>
      </c>
      <c r="F33" s="60"/>
      <c r="G33" s="63">
        <v>65600</v>
      </c>
      <c r="H33" s="63">
        <v>65600</v>
      </c>
      <c r="I33" s="59" t="s">
        <v>165</v>
      </c>
      <c r="J33" s="59"/>
      <c r="K33" s="63">
        <v>0</v>
      </c>
      <c r="L33" s="59"/>
      <c r="M33" s="60">
        <v>45291</v>
      </c>
    </row>
    <row r="34" spans="1:13" x14ac:dyDescent="0.35">
      <c r="A34" s="13">
        <v>891408747</v>
      </c>
      <c r="B34" s="59" t="s">
        <v>12</v>
      </c>
      <c r="C34" s="59" t="s">
        <v>120</v>
      </c>
      <c r="D34" s="59" t="s">
        <v>157</v>
      </c>
      <c r="E34" s="60">
        <v>44940.674449965278</v>
      </c>
      <c r="F34" s="60"/>
      <c r="G34" s="63">
        <v>76100</v>
      </c>
      <c r="H34" s="63">
        <v>76100</v>
      </c>
      <c r="I34" s="59" t="s">
        <v>165</v>
      </c>
      <c r="J34" s="59"/>
      <c r="K34" s="63">
        <v>0</v>
      </c>
      <c r="L34" s="59"/>
      <c r="M34" s="60">
        <v>45291</v>
      </c>
    </row>
    <row r="35" spans="1:13" x14ac:dyDescent="0.35">
      <c r="A35" s="13">
        <v>891408747</v>
      </c>
      <c r="B35" s="59" t="s">
        <v>12</v>
      </c>
      <c r="C35" s="59" t="s">
        <v>121</v>
      </c>
      <c r="D35" s="59" t="s">
        <v>158</v>
      </c>
      <c r="E35" s="60">
        <v>45048.663541898146</v>
      </c>
      <c r="F35" s="60"/>
      <c r="G35" s="63">
        <v>76100</v>
      </c>
      <c r="H35" s="63">
        <v>76100</v>
      </c>
      <c r="I35" s="59" t="s">
        <v>165</v>
      </c>
      <c r="J35" s="59"/>
      <c r="K35" s="63">
        <v>0</v>
      </c>
      <c r="L35" s="59"/>
      <c r="M35" s="60">
        <v>45291</v>
      </c>
    </row>
    <row r="36" spans="1:13" x14ac:dyDescent="0.35">
      <c r="A36" s="13">
        <v>891408747</v>
      </c>
      <c r="B36" s="59" t="s">
        <v>12</v>
      </c>
      <c r="C36" s="59" t="s">
        <v>122</v>
      </c>
      <c r="D36" s="59" t="s">
        <v>159</v>
      </c>
      <c r="E36" s="60">
        <v>45069.753471296295</v>
      </c>
      <c r="F36" s="60"/>
      <c r="G36" s="63">
        <v>103600</v>
      </c>
      <c r="H36" s="63">
        <v>103600</v>
      </c>
      <c r="I36" s="59" t="s">
        <v>165</v>
      </c>
      <c r="J36" s="59"/>
      <c r="K36" s="63">
        <v>0</v>
      </c>
      <c r="L36" s="59"/>
      <c r="M36" s="60">
        <v>45291</v>
      </c>
    </row>
    <row r="37" spans="1:13" x14ac:dyDescent="0.35">
      <c r="A37" s="13">
        <v>891408747</v>
      </c>
      <c r="B37" s="59" t="s">
        <v>12</v>
      </c>
      <c r="C37" s="59" t="s">
        <v>123</v>
      </c>
      <c r="D37" s="59" t="s">
        <v>160</v>
      </c>
      <c r="E37" s="60">
        <v>45138.014448576389</v>
      </c>
      <c r="F37" s="60"/>
      <c r="G37" s="63">
        <v>77059</v>
      </c>
      <c r="H37" s="63">
        <v>77059</v>
      </c>
      <c r="I37" s="59" t="s">
        <v>165</v>
      </c>
      <c r="J37" s="59"/>
      <c r="K37" s="63">
        <v>0</v>
      </c>
      <c r="L37" s="59"/>
      <c r="M37" s="60">
        <v>45291</v>
      </c>
    </row>
    <row r="38" spans="1:13" x14ac:dyDescent="0.35">
      <c r="A38" s="13">
        <v>891408747</v>
      </c>
      <c r="B38" s="59" t="s">
        <v>12</v>
      </c>
      <c r="C38" s="59" t="s">
        <v>124</v>
      </c>
      <c r="D38" s="59" t="s">
        <v>161</v>
      </c>
      <c r="E38" s="60">
        <v>45235.73968799768</v>
      </c>
      <c r="F38" s="60">
        <v>45278.291666666664</v>
      </c>
      <c r="G38" s="63">
        <v>162258</v>
      </c>
      <c r="H38" s="63">
        <v>162258</v>
      </c>
      <c r="I38" s="59" t="s">
        <v>164</v>
      </c>
      <c r="J38" s="59" t="s">
        <v>163</v>
      </c>
      <c r="K38" s="63">
        <v>162258</v>
      </c>
      <c r="L38" s="59"/>
      <c r="M38" s="60">
        <v>45291</v>
      </c>
    </row>
    <row r="39" spans="1:13" x14ac:dyDescent="0.35">
      <c r="A39" s="13">
        <v>891408747</v>
      </c>
      <c r="B39" s="59" t="s">
        <v>12</v>
      </c>
      <c r="C39" s="59" t="s">
        <v>125</v>
      </c>
      <c r="D39" s="59" t="s">
        <v>162</v>
      </c>
      <c r="E39" s="60">
        <v>45240.956182291666</v>
      </c>
      <c r="F39" s="60">
        <v>45278.291666666664</v>
      </c>
      <c r="G39" s="63">
        <v>140948</v>
      </c>
      <c r="H39" s="63">
        <v>140948</v>
      </c>
      <c r="I39" s="59" t="s">
        <v>164</v>
      </c>
      <c r="J39" s="59" t="s">
        <v>163</v>
      </c>
      <c r="K39" s="63">
        <v>140948</v>
      </c>
      <c r="L39" s="59"/>
      <c r="M39" s="60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 A4:A39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30" sqref="N30"/>
    </sheetView>
  </sheetViews>
  <sheetFormatPr baseColWidth="10" defaultRowHeight="12.5" x14ac:dyDescent="0.25"/>
  <cols>
    <col min="1" max="1" width="1" style="16" customWidth="1"/>
    <col min="2" max="2" width="10.90625" style="16"/>
    <col min="3" max="3" width="17.54296875" style="16" customWidth="1"/>
    <col min="4" max="4" width="11.54296875" style="16" customWidth="1"/>
    <col min="5" max="8" width="10.90625" style="16"/>
    <col min="9" max="9" width="22.54296875" style="16" customWidth="1"/>
    <col min="10" max="10" width="14" style="16" customWidth="1"/>
    <col min="11" max="11" width="1.7265625" style="16" customWidth="1"/>
    <col min="12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64</v>
      </c>
      <c r="E2" s="20"/>
      <c r="F2" s="20"/>
      <c r="G2" s="20"/>
      <c r="H2" s="20"/>
      <c r="I2" s="21"/>
      <c r="J2" s="22" t="s">
        <v>65</v>
      </c>
    </row>
    <row r="3" spans="2:10" ht="13.5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66</v>
      </c>
      <c r="E4" s="20"/>
      <c r="F4" s="20"/>
      <c r="G4" s="20"/>
      <c r="H4" s="20"/>
      <c r="I4" s="21"/>
      <c r="J4" s="22" t="s">
        <v>67</v>
      </c>
    </row>
    <row r="5" spans="2:10" ht="13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5">
      <c r="B7" s="35"/>
      <c r="J7" s="36"/>
    </row>
    <row r="8" spans="2:10" x14ac:dyDescent="0.25">
      <c r="B8" s="35"/>
      <c r="J8" s="36"/>
    </row>
    <row r="9" spans="2:10" ht="13" x14ac:dyDescent="0.3">
      <c r="B9" s="35"/>
      <c r="C9" s="37" t="s">
        <v>68</v>
      </c>
      <c r="E9" s="38"/>
      <c r="J9" s="36"/>
    </row>
    <row r="10" spans="2:10" x14ac:dyDescent="0.25">
      <c r="B10" s="35"/>
      <c r="J10" s="36"/>
    </row>
    <row r="11" spans="2:10" ht="13" x14ac:dyDescent="0.3">
      <c r="B11" s="35"/>
      <c r="C11" s="37" t="s">
        <v>168</v>
      </c>
      <c r="J11" s="36"/>
    </row>
    <row r="12" spans="2:10" ht="13" x14ac:dyDescent="0.3">
      <c r="B12" s="35"/>
      <c r="C12" s="37" t="s">
        <v>169</v>
      </c>
      <c r="J12" s="36"/>
    </row>
    <row r="13" spans="2:10" x14ac:dyDescent="0.25">
      <c r="B13" s="35"/>
      <c r="J13" s="36"/>
    </row>
    <row r="14" spans="2:10" x14ac:dyDescent="0.25">
      <c r="B14" s="35"/>
      <c r="C14" s="16" t="s">
        <v>69</v>
      </c>
      <c r="J14" s="36"/>
    </row>
    <row r="15" spans="2:10" x14ac:dyDescent="0.25">
      <c r="B15" s="35"/>
      <c r="C15" s="39"/>
      <c r="J15" s="36"/>
    </row>
    <row r="16" spans="2:10" ht="13" x14ac:dyDescent="0.3">
      <c r="B16" s="35"/>
      <c r="C16" s="16" t="s">
        <v>70</v>
      </c>
      <c r="D16" s="38"/>
      <c r="H16" s="40" t="s">
        <v>71</v>
      </c>
      <c r="I16" s="40" t="s">
        <v>72</v>
      </c>
      <c r="J16" s="36"/>
    </row>
    <row r="17" spans="2:10" ht="13" x14ac:dyDescent="0.3">
      <c r="B17" s="35"/>
      <c r="C17" s="37" t="s">
        <v>73</v>
      </c>
      <c r="D17" s="37"/>
      <c r="E17" s="37"/>
      <c r="F17" s="37"/>
      <c r="H17" s="41">
        <v>37</v>
      </c>
      <c r="I17" s="71">
        <v>2774103</v>
      </c>
      <c r="J17" s="36"/>
    </row>
    <row r="18" spans="2:10" x14ac:dyDescent="0.25">
      <c r="B18" s="35"/>
      <c r="C18" s="16" t="s">
        <v>74</v>
      </c>
      <c r="H18" s="42">
        <v>0</v>
      </c>
      <c r="I18" s="43">
        <v>0</v>
      </c>
      <c r="J18" s="36"/>
    </row>
    <row r="19" spans="2:10" x14ac:dyDescent="0.25">
      <c r="B19" s="35"/>
      <c r="C19" s="16" t="s">
        <v>75</v>
      </c>
      <c r="H19" s="42">
        <v>8</v>
      </c>
      <c r="I19" s="43">
        <v>1032468</v>
      </c>
      <c r="J19" s="36"/>
    </row>
    <row r="20" spans="2:10" x14ac:dyDescent="0.25">
      <c r="B20" s="35"/>
      <c r="C20" s="16" t="s">
        <v>76</v>
      </c>
      <c r="H20" s="42">
        <v>29</v>
      </c>
      <c r="I20" s="44">
        <v>1741635</v>
      </c>
      <c r="J20" s="36"/>
    </row>
    <row r="21" spans="2:10" x14ac:dyDescent="0.25">
      <c r="B21" s="35"/>
      <c r="C21" s="16" t="s">
        <v>77</v>
      </c>
      <c r="H21" s="42">
        <v>0</v>
      </c>
      <c r="I21" s="43">
        <v>0</v>
      </c>
      <c r="J21" s="36"/>
    </row>
    <row r="22" spans="2:10" ht="13" thickBot="1" x14ac:dyDescent="0.3">
      <c r="B22" s="35"/>
      <c r="C22" s="16" t="s">
        <v>78</v>
      </c>
      <c r="H22" s="45">
        <v>0</v>
      </c>
      <c r="I22" s="46">
        <v>0</v>
      </c>
      <c r="J22" s="36"/>
    </row>
    <row r="23" spans="2:10" ht="13" x14ac:dyDescent="0.3">
      <c r="B23" s="35"/>
      <c r="C23" s="37" t="s">
        <v>79</v>
      </c>
      <c r="D23" s="37"/>
      <c r="E23" s="37"/>
      <c r="F23" s="37"/>
      <c r="H23" s="41">
        <f>H18+H19+H20+H21+H22</f>
        <v>37</v>
      </c>
      <c r="I23" s="47">
        <f>I18+I19+I20+I21+I22</f>
        <v>2774103</v>
      </c>
      <c r="J23" s="36"/>
    </row>
    <row r="24" spans="2:10" x14ac:dyDescent="0.25">
      <c r="B24" s="35"/>
      <c r="C24" s="16" t="s">
        <v>80</v>
      </c>
      <c r="H24" s="42">
        <v>0</v>
      </c>
      <c r="I24" s="43">
        <v>0</v>
      </c>
      <c r="J24" s="36"/>
    </row>
    <row r="25" spans="2:10" ht="13" thickBot="1" x14ac:dyDescent="0.3">
      <c r="B25" s="35"/>
      <c r="C25" s="16" t="s">
        <v>81</v>
      </c>
      <c r="H25" s="45">
        <v>0</v>
      </c>
      <c r="I25" s="46">
        <v>0</v>
      </c>
      <c r="J25" s="36"/>
    </row>
    <row r="26" spans="2:10" ht="13" x14ac:dyDescent="0.3">
      <c r="B26" s="35"/>
      <c r="C26" s="37" t="s">
        <v>82</v>
      </c>
      <c r="D26" s="37"/>
      <c r="E26" s="37"/>
      <c r="F26" s="37"/>
      <c r="H26" s="41">
        <f>H24+H25</f>
        <v>0</v>
      </c>
      <c r="I26" s="47">
        <f>I24+I25</f>
        <v>0</v>
      </c>
      <c r="J26" s="36"/>
    </row>
    <row r="27" spans="2:10" ht="13.5" thickBot="1" x14ac:dyDescent="0.35">
      <c r="B27" s="35"/>
      <c r="C27" s="16" t="s">
        <v>83</v>
      </c>
      <c r="D27" s="37"/>
      <c r="E27" s="37"/>
      <c r="F27" s="37"/>
      <c r="H27" s="45">
        <v>0</v>
      </c>
      <c r="I27" s="46">
        <v>0</v>
      </c>
      <c r="J27" s="36"/>
    </row>
    <row r="28" spans="2:10" ht="13" x14ac:dyDescent="0.3">
      <c r="B28" s="35"/>
      <c r="C28" s="37" t="s">
        <v>84</v>
      </c>
      <c r="D28" s="37"/>
      <c r="E28" s="37"/>
      <c r="F28" s="37"/>
      <c r="H28" s="42">
        <f>H27</f>
        <v>0</v>
      </c>
      <c r="I28" s="43">
        <f>I27</f>
        <v>0</v>
      </c>
      <c r="J28" s="36"/>
    </row>
    <row r="29" spans="2:10" ht="13" x14ac:dyDescent="0.3">
      <c r="B29" s="35"/>
      <c r="C29" s="37"/>
      <c r="D29" s="37"/>
      <c r="E29" s="37"/>
      <c r="F29" s="37"/>
      <c r="H29" s="48"/>
      <c r="I29" s="47"/>
      <c r="J29" s="36"/>
    </row>
    <row r="30" spans="2:10" ht="13.5" thickBot="1" x14ac:dyDescent="0.35">
      <c r="B30" s="35"/>
      <c r="C30" s="37" t="s">
        <v>85</v>
      </c>
      <c r="D30" s="37"/>
      <c r="H30" s="49">
        <f>H23+H26+H28</f>
        <v>37</v>
      </c>
      <c r="I30" s="50">
        <f>I23+I26+I28</f>
        <v>2774103</v>
      </c>
      <c r="J30" s="36"/>
    </row>
    <row r="31" spans="2:10" ht="13.5" thickTop="1" x14ac:dyDescent="0.3">
      <c r="B31" s="35"/>
      <c r="C31" s="37"/>
      <c r="D31" s="37"/>
      <c r="H31" s="51"/>
      <c r="I31" s="43"/>
      <c r="J31" s="36"/>
    </row>
    <row r="32" spans="2:10" x14ac:dyDescent="0.25">
      <c r="B32" s="35"/>
      <c r="G32" s="51"/>
      <c r="H32" s="51"/>
      <c r="I32" s="51"/>
      <c r="J32" s="36"/>
    </row>
    <row r="33" spans="2:10" x14ac:dyDescent="0.25">
      <c r="B33" s="35"/>
      <c r="G33" s="51"/>
      <c r="H33" s="51"/>
      <c r="I33" s="51"/>
      <c r="J33" s="36"/>
    </row>
    <row r="34" spans="2:10" x14ac:dyDescent="0.25">
      <c r="B34" s="35"/>
      <c r="G34" s="51"/>
      <c r="H34" s="51"/>
      <c r="I34" s="51"/>
      <c r="J34" s="36"/>
    </row>
    <row r="35" spans="2:10" ht="13.5" thickBot="1" x14ac:dyDescent="0.35">
      <c r="B35" s="35"/>
      <c r="C35" s="53" t="s">
        <v>174</v>
      </c>
      <c r="D35" s="52"/>
      <c r="G35" s="53" t="s">
        <v>86</v>
      </c>
      <c r="H35" s="52"/>
      <c r="I35" s="51"/>
      <c r="J35" s="36"/>
    </row>
    <row r="36" spans="2:10" ht="4.5" customHeight="1" x14ac:dyDescent="0.25">
      <c r="B36" s="35"/>
      <c r="C36" s="51"/>
      <c r="D36" s="51"/>
      <c r="G36" s="51"/>
      <c r="H36" s="51"/>
      <c r="I36" s="51"/>
      <c r="J36" s="36"/>
    </row>
    <row r="37" spans="2:10" ht="13" x14ac:dyDescent="0.3">
      <c r="B37" s="35"/>
      <c r="C37" s="37" t="s">
        <v>175</v>
      </c>
      <c r="G37" s="54" t="s">
        <v>87</v>
      </c>
      <c r="H37" s="51"/>
      <c r="I37" s="51"/>
      <c r="J37" s="36"/>
    </row>
    <row r="38" spans="2:10" x14ac:dyDescent="0.25">
      <c r="B38" s="35"/>
      <c r="C38" s="55" t="s">
        <v>88</v>
      </c>
      <c r="D38" s="55"/>
      <c r="E38" s="55"/>
      <c r="F38" s="55"/>
      <c r="G38" s="55"/>
      <c r="H38" s="55"/>
      <c r="I38" s="55"/>
      <c r="J38" s="36"/>
    </row>
    <row r="39" spans="2:10" ht="12.75" customHeight="1" x14ac:dyDescent="0.25">
      <c r="B39" s="35"/>
      <c r="C39" s="55"/>
      <c r="D39" s="55"/>
      <c r="E39" s="55"/>
      <c r="F39" s="55"/>
      <c r="G39" s="55"/>
      <c r="H39" s="55"/>
      <c r="I39" s="55"/>
      <c r="J39" s="36"/>
    </row>
    <row r="40" spans="2:10" ht="18.75" customHeight="1" thickBot="1" x14ac:dyDescent="0.3">
      <c r="B40" s="56"/>
      <c r="C40" s="57"/>
      <c r="D40" s="57"/>
      <c r="E40" s="57"/>
      <c r="F40" s="57"/>
      <c r="G40" s="52"/>
      <c r="H40" s="52"/>
      <c r="I40" s="52"/>
      <c r="J40" s="58"/>
    </row>
  </sheetData>
  <mergeCells count="1">
    <mergeCell ref="C38:I39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ADMINIS 3</dc:creator>
  <cp:lastModifiedBy>Geraldine Valencia Zambrano</cp:lastModifiedBy>
  <cp:lastPrinted>2024-01-19T19:26:54Z</cp:lastPrinted>
  <dcterms:created xsi:type="dcterms:W3CDTF">2024-01-18T19:42:47Z</dcterms:created>
  <dcterms:modified xsi:type="dcterms:W3CDTF">2024-01-19T19:30:56Z</dcterms:modified>
</cp:coreProperties>
</file>