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1.3\Areas\CxPSalud\CARTERA\CARTERAS REVISADAS\REVISIÓN CARTERAS AÑO 2024\5. MAYO\NIT 900631361_INVERSIONES MEDICAS VALLE SALUD SAS\"/>
    </mc:Choice>
  </mc:AlternateContent>
  <bookViews>
    <workbookView xWindow="0" yWindow="0" windowWidth="11090" windowHeight="4290" activeTab="3"/>
  </bookViews>
  <sheets>
    <sheet name="INFO IPS" sheetId="1" r:id="rId1"/>
    <sheet name="TD" sheetId="3" r:id="rId2"/>
    <sheet name="ESTADO DE CADA FACTURA" sheetId="2" r:id="rId3"/>
    <sheet name="FOR-CSA-018 " sheetId="4" r:id="rId4"/>
    <sheet name="FOR CSA 004" sheetId="5" r:id="rId5"/>
  </sheets>
  <definedNames>
    <definedName name="_xlnm._FilterDatabase" localSheetId="2" hidden="1">'ESTADO DE CADA FACTURA'!$A$2:$AE$169</definedName>
  </definedNames>
  <calcPr calcId="152511"/>
  <pivotCaches>
    <pivotCache cacheId="2"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5" l="1"/>
  <c r="G19" i="5"/>
  <c r="H13" i="5"/>
  <c r="G13" i="5"/>
  <c r="I28" i="4" l="1"/>
  <c r="H28" i="4"/>
  <c r="I26" i="4"/>
  <c r="H26" i="4"/>
  <c r="I23" i="4"/>
  <c r="H23" i="4"/>
  <c r="D16" i="3"/>
  <c r="F9" i="3"/>
  <c r="H31" i="4" l="1"/>
  <c r="I31" i="4"/>
  <c r="Z1" i="2" l="1"/>
  <c r="V1" i="2"/>
  <c r="E5" i="3"/>
  <c r="X1" i="2" l="1"/>
  <c r="W1" i="2"/>
  <c r="U1" i="2"/>
  <c r="T1" i="2"/>
  <c r="Q1" i="2"/>
  <c r="P1" i="2"/>
  <c r="K1" i="2" l="1"/>
  <c r="I169" i="1" l="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Paola Andrea Jimenez Prado</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 ref="AA116" authorId="1" shapeId="0">
      <text>
        <r>
          <rPr>
            <b/>
            <sz val="9"/>
            <color indexed="81"/>
            <rFont val="Tahoma"/>
            <family val="2"/>
          </rPr>
          <t>Paola Andrea Jimenez Prado:</t>
        </r>
        <r>
          <rPr>
            <sz val="9"/>
            <color indexed="81"/>
            <rFont val="Tahoma"/>
            <family val="2"/>
          </rPr>
          <t xml:space="preserve">
</t>
        </r>
        <r>
          <rPr>
            <b/>
            <sz val="9"/>
            <color indexed="81"/>
            <rFont val="Tahoma"/>
            <family val="2"/>
          </rPr>
          <t>SERVICIOS DEL 2%</t>
        </r>
      </text>
    </comment>
    <comment ref="AC116" authorId="1" shapeId="0">
      <text>
        <r>
          <rPr>
            <b/>
            <sz val="9"/>
            <color indexed="81"/>
            <rFont val="Tahoma"/>
            <family val="2"/>
          </rPr>
          <t>Paola Andrea Jimenez Prado:</t>
        </r>
        <r>
          <rPr>
            <sz val="9"/>
            <color indexed="81"/>
            <rFont val="Tahoma"/>
            <family val="2"/>
          </rPr>
          <t xml:space="preserve">
INGRESO X RECONOC. PRUEBAS COVID 16 MAYO 2024</t>
        </r>
      </text>
    </comment>
    <comment ref="AC165" authorId="1" shapeId="0">
      <text>
        <r>
          <rPr>
            <b/>
            <sz val="9"/>
            <color indexed="81"/>
            <rFont val="Tahoma"/>
            <family val="2"/>
          </rPr>
          <t>Paola Andrea Jimenez Prado:</t>
        </r>
        <r>
          <rPr>
            <sz val="9"/>
            <color indexed="81"/>
            <rFont val="Tahoma"/>
            <family val="2"/>
          </rPr>
          <t xml:space="preserve">
INGRESO X RECONOC. PRUEBAS COVID 16 MAYO 2024</t>
        </r>
      </text>
    </comment>
  </commentList>
</comments>
</file>

<file path=xl/sharedStrings.xml><?xml version="1.0" encoding="utf-8"?>
<sst xmlns="http://schemas.openxmlformats.org/spreadsheetml/2006/main" count="1676" uniqueCount="382">
  <si>
    <t>Prefijo Factura</t>
  </si>
  <si>
    <t>Numero Factura</t>
  </si>
  <si>
    <t>IPS Fecha factura</t>
  </si>
  <si>
    <t>IPS Fecha radicado</t>
  </si>
  <si>
    <t>IPS Valor Factura</t>
  </si>
  <si>
    <t>IPS Saldo Factura</t>
  </si>
  <si>
    <t>NIT IPS</t>
  </si>
  <si>
    <t>Tipo de Contrato</t>
  </si>
  <si>
    <t>Nombre IPS</t>
  </si>
  <si>
    <t>Sede / Ciudad</t>
  </si>
  <si>
    <t>Tipo de Prestación</t>
  </si>
  <si>
    <t>INVERSIONES MEDICAS VALLE SALUD</t>
  </si>
  <si>
    <t>03631</t>
  </si>
  <si>
    <t>05429</t>
  </si>
  <si>
    <t>09407</t>
  </si>
  <si>
    <t>S1</t>
  </si>
  <si>
    <t>EVENTO</t>
  </si>
  <si>
    <t>CALI</t>
  </si>
  <si>
    <t>Alf+Fac</t>
  </si>
  <si>
    <t>S131900</t>
  </si>
  <si>
    <t>S131903</t>
  </si>
  <si>
    <t>S132019</t>
  </si>
  <si>
    <t>S132169</t>
  </si>
  <si>
    <t>S132170</t>
  </si>
  <si>
    <t>S133872</t>
  </si>
  <si>
    <t>S133873</t>
  </si>
  <si>
    <t>S135400</t>
  </si>
  <si>
    <t>S134590</t>
  </si>
  <si>
    <t>S135037</t>
  </si>
  <si>
    <t>S136635</t>
  </si>
  <si>
    <t>S136638</t>
  </si>
  <si>
    <t>S137166</t>
  </si>
  <si>
    <t>S137630</t>
  </si>
  <si>
    <t>S137708</t>
  </si>
  <si>
    <t>S137803</t>
  </si>
  <si>
    <t>S136573</t>
  </si>
  <si>
    <t>S138284</t>
  </si>
  <si>
    <t>Llave</t>
  </si>
  <si>
    <t>900631361_103631</t>
  </si>
  <si>
    <t>900631361_105429</t>
  </si>
  <si>
    <t>900631361_109407</t>
  </si>
  <si>
    <t>900631361_111756</t>
  </si>
  <si>
    <t>900631361_110965</t>
  </si>
  <si>
    <t>900631361_110836</t>
  </si>
  <si>
    <t>900631361_110048</t>
  </si>
  <si>
    <t>900631361_111007</t>
  </si>
  <si>
    <t>900631361_114627</t>
  </si>
  <si>
    <t>900631361_117432</t>
  </si>
  <si>
    <t>900631361_141809</t>
  </si>
  <si>
    <t>900631361_177116</t>
  </si>
  <si>
    <t>900631361_181369</t>
  </si>
  <si>
    <t>900631361_181104</t>
  </si>
  <si>
    <t>900631361_183459</t>
  </si>
  <si>
    <t>900631361_187288</t>
  </si>
  <si>
    <t>900631361_187970</t>
  </si>
  <si>
    <t>900631361_188029</t>
  </si>
  <si>
    <t>900631361_188197</t>
  </si>
  <si>
    <t>900631361_188198</t>
  </si>
  <si>
    <t>900631361_S131900</t>
  </si>
  <si>
    <t>900631361_S131903</t>
  </si>
  <si>
    <t>900631361_S132019</t>
  </si>
  <si>
    <t>900631361_S132169</t>
  </si>
  <si>
    <t>900631361_S132170</t>
  </si>
  <si>
    <t>900631361_188579</t>
  </si>
  <si>
    <t>900631361_189112</t>
  </si>
  <si>
    <t>900631361_189166</t>
  </si>
  <si>
    <t>900631361_S133872</t>
  </si>
  <si>
    <t>900631361_S133873</t>
  </si>
  <si>
    <t>900631361_190597</t>
  </si>
  <si>
    <t>900631361_190704</t>
  </si>
  <si>
    <t>900631361_190858</t>
  </si>
  <si>
    <t>900631361_S135400</t>
  </si>
  <si>
    <t>900631361_S134590</t>
  </si>
  <si>
    <t>900631361_S135037</t>
  </si>
  <si>
    <t>900631361_192356</t>
  </si>
  <si>
    <t>900631361_192432</t>
  </si>
  <si>
    <t>900631361_192521</t>
  </si>
  <si>
    <t>900631361_S136635</t>
  </si>
  <si>
    <t>900631361_S136638</t>
  </si>
  <si>
    <t>900631361_S137166</t>
  </si>
  <si>
    <t>900631361_S137630</t>
  </si>
  <si>
    <t>900631361_193955</t>
  </si>
  <si>
    <t>900631361_S137708</t>
  </si>
  <si>
    <t>900631361_S137803</t>
  </si>
  <si>
    <t>900631361_196101</t>
  </si>
  <si>
    <t>900631361_195578</t>
  </si>
  <si>
    <t>900631361_197513</t>
  </si>
  <si>
    <t>900631361_198486</t>
  </si>
  <si>
    <t>900631361_S136573</t>
  </si>
  <si>
    <t>900631361_S138284</t>
  </si>
  <si>
    <t>900631361_714198</t>
  </si>
  <si>
    <t>900631361_714779</t>
  </si>
  <si>
    <t>900631361_7110846</t>
  </si>
  <si>
    <t>900631361_7111702</t>
  </si>
  <si>
    <t>900631361_7111727</t>
  </si>
  <si>
    <t>900631361_7115382</t>
  </si>
  <si>
    <t>900631361_7115466</t>
  </si>
  <si>
    <t>900631361_7117196</t>
  </si>
  <si>
    <t>900631361_7118145</t>
  </si>
  <si>
    <t>900631361_7118150</t>
  </si>
  <si>
    <t>900631361_7118591</t>
  </si>
  <si>
    <t>900631361_7119370</t>
  </si>
  <si>
    <t>900631361_7122181</t>
  </si>
  <si>
    <t>900631361_7122613</t>
  </si>
  <si>
    <t>900631361_7122614</t>
  </si>
  <si>
    <t>900631361_7123049</t>
  </si>
  <si>
    <t>900631361_7123050</t>
  </si>
  <si>
    <t>900631361_7123556</t>
  </si>
  <si>
    <t>900631361_7210987</t>
  </si>
  <si>
    <t>900631361_7211091</t>
  </si>
  <si>
    <t>900631361_7211498</t>
  </si>
  <si>
    <t>900631361_7211509</t>
  </si>
  <si>
    <t>900631361_7211510</t>
  </si>
  <si>
    <t>900631361_7211598</t>
  </si>
  <si>
    <t>900631361_7212488</t>
  </si>
  <si>
    <t>900631361_7213104</t>
  </si>
  <si>
    <t>900631361_7125188</t>
  </si>
  <si>
    <t>900631361_7123646</t>
  </si>
  <si>
    <t>900631361_7123728</t>
  </si>
  <si>
    <t>900631361_7123966</t>
  </si>
  <si>
    <t>900631361_7124020</t>
  </si>
  <si>
    <t>900631361_7124027</t>
  </si>
  <si>
    <t>900631361_7124028</t>
  </si>
  <si>
    <t>900631361_7124030</t>
  </si>
  <si>
    <t>900631361_7213081</t>
  </si>
  <si>
    <t>900631361_7213717</t>
  </si>
  <si>
    <t>900631361_7213854</t>
  </si>
  <si>
    <t>900631361_7214061</t>
  </si>
  <si>
    <t>900631361_7214064</t>
  </si>
  <si>
    <t>900631361_7126588</t>
  </si>
  <si>
    <t>900631361_7118879</t>
  </si>
  <si>
    <t>900631361_7125389</t>
  </si>
  <si>
    <t>900631361_7126091</t>
  </si>
  <si>
    <t>900631361_7126151</t>
  </si>
  <si>
    <t>900631361_7127293</t>
  </si>
  <si>
    <t>900631361_7127420</t>
  </si>
  <si>
    <t>900631361_7213101</t>
  </si>
  <si>
    <t>900631361_7213102</t>
  </si>
  <si>
    <t>900631361_7213648</t>
  </si>
  <si>
    <t>900631361_7214066</t>
  </si>
  <si>
    <t>900631361_7127824</t>
  </si>
  <si>
    <t>900631361_7127830</t>
  </si>
  <si>
    <t>900631361_7215307</t>
  </si>
  <si>
    <t>900631361_7215438</t>
  </si>
  <si>
    <t>900631361_7215679</t>
  </si>
  <si>
    <t>900631361_7130568</t>
  </si>
  <si>
    <t>900631361_7214289</t>
  </si>
  <si>
    <t>900631361_7214313</t>
  </si>
  <si>
    <t>900631361_7214801</t>
  </si>
  <si>
    <t>900631361_7215966</t>
  </si>
  <si>
    <t>900631361_7132993</t>
  </si>
  <si>
    <t>900631361_7133260</t>
  </si>
  <si>
    <t>900631361_7133557</t>
  </si>
  <si>
    <t>900631361_7133758</t>
  </si>
  <si>
    <t>900631361_7133800</t>
  </si>
  <si>
    <t>900631361_7133927</t>
  </si>
  <si>
    <t>900631361_7218185</t>
  </si>
  <si>
    <t>900631361_7218203</t>
  </si>
  <si>
    <t>900631361_7218355</t>
  </si>
  <si>
    <t>900631361_7133125</t>
  </si>
  <si>
    <t>900631361_7135456</t>
  </si>
  <si>
    <t>900631361_7135458</t>
  </si>
  <si>
    <t>900631361_7135468</t>
  </si>
  <si>
    <t>900631361_7219315</t>
  </si>
  <si>
    <t>900631361_7219318</t>
  </si>
  <si>
    <t>900631361_7220028</t>
  </si>
  <si>
    <t>900631361_7135473</t>
  </si>
  <si>
    <t>900631361_7136115</t>
  </si>
  <si>
    <t>900631361_7136117</t>
  </si>
  <si>
    <t>900631361_7136691</t>
  </si>
  <si>
    <t>900631361_7220823</t>
  </si>
  <si>
    <t>900631361_7220882</t>
  </si>
  <si>
    <t>900631361_7221084</t>
  </si>
  <si>
    <t>900631361_7221148</t>
  </si>
  <si>
    <t>900631361_7221145</t>
  </si>
  <si>
    <t>900631361_7221544</t>
  </si>
  <si>
    <t>900631361_7135034</t>
  </si>
  <si>
    <t>900631361_7135046</t>
  </si>
  <si>
    <t>900631361_7136959</t>
  </si>
  <si>
    <t>900631361_7222498</t>
  </si>
  <si>
    <t>900631361_7138000</t>
  </si>
  <si>
    <t>900631361_7138320</t>
  </si>
  <si>
    <t>900631361_7137461</t>
  </si>
  <si>
    <t>900631361_7139203</t>
  </si>
  <si>
    <t>900631361_7139631</t>
  </si>
  <si>
    <t>900631361_7140744</t>
  </si>
  <si>
    <t>900631361_7140769</t>
  </si>
  <si>
    <t>900631361_7141441</t>
  </si>
  <si>
    <t>900631361_7141443</t>
  </si>
  <si>
    <t>900631361_7141445</t>
  </si>
  <si>
    <t>900631361_7141462</t>
  </si>
  <si>
    <t>900631361_7142035</t>
  </si>
  <si>
    <t>900631361_7142038</t>
  </si>
  <si>
    <t>900631361_7142168</t>
  </si>
  <si>
    <t>900631361_7142169</t>
  </si>
  <si>
    <t>900631361_7142176</t>
  </si>
  <si>
    <t>900631361_7222826</t>
  </si>
  <si>
    <t>900631361_7222856</t>
  </si>
  <si>
    <t>900631361_7224094</t>
  </si>
  <si>
    <t>900631361_7142787</t>
  </si>
  <si>
    <t>900631361_7143503</t>
  </si>
  <si>
    <t>900631361_7144226</t>
  </si>
  <si>
    <t>900631361_7225334</t>
  </si>
  <si>
    <t>900631361_7144757</t>
  </si>
  <si>
    <t>900631361_7144773</t>
  </si>
  <si>
    <t>Estado de Factura EPS Mayo 31</t>
  </si>
  <si>
    <t>Boxalud</t>
  </si>
  <si>
    <t>Fecha de radicacion EPS</t>
  </si>
  <si>
    <t>Finalizada</t>
  </si>
  <si>
    <t>Devuelta</t>
  </si>
  <si>
    <t>valor Total Bruto</t>
  </si>
  <si>
    <t>valor Devolucion</t>
  </si>
  <si>
    <t>valor Radicado</t>
  </si>
  <si>
    <t>valor Glosa Aceptada</t>
  </si>
  <si>
    <t>valor Nota Credito</t>
  </si>
  <si>
    <t>valor Pagar</t>
  </si>
  <si>
    <t>Observacion objeccion</t>
  </si>
  <si>
    <t>Tipificación objeccion</t>
  </si>
  <si>
    <t>Por pagar SAP</t>
  </si>
  <si>
    <t>P. abiertas doc</t>
  </si>
  <si>
    <t>Valor compensacion SAP</t>
  </si>
  <si>
    <t xml:space="preserve">Doc compensacion </t>
  </si>
  <si>
    <t>valor TF</t>
  </si>
  <si>
    <t xml:space="preserve">Fecha de compensacion </t>
  </si>
  <si>
    <t>Fecha de corte</t>
  </si>
  <si>
    <t>30.05.2024</t>
  </si>
  <si>
    <t>30.07.2022</t>
  </si>
  <si>
    <t>30.09.2022</t>
  </si>
  <si>
    <t>04.10.2023</t>
  </si>
  <si>
    <t>FACTURA NO RADICADA</t>
  </si>
  <si>
    <t xml:space="preserve">SE SOSTIENE DEVOLUCION FACTURA SOAT, NO SE EVIDENCIA SOPORTE COPIA DE LA POLIZA, NO HAY AUTORIZACION PARA EL SERVICIO   FACTURADO SOLICITARLA AL CORREO DE LA CAP CAPAUTORIZACIONES@EPSCOMFENALCOVALLE.COM.CO                                   NO SE EVIDENCIA DESCRIPCION QX, NO SE EVIDENCIA CERTIFICADO POR LA ASEGURADORA DEL CONSUMO TOTAL DE LA POLIZA.          FAVOR ANEXAR SOPORTES PARA CONTINUAR CON PROCESO DE PAGO. SE ANEXA LISTA DE CHEQUEO.                                    GLADYS VIVAS.                                                                                                                                                                                                                                   </t>
  </si>
  <si>
    <t xml:space="preserve">SE SOSTIENE DEVOLUCION FACTURA SOAT, SIN SOPORTES CERTIFICACION  POR ASEGURADORA SOAT DEL CONSUMO TOTAL DE LA           POLIZA, SIN AUTORIZACION. FAVOR SOLICITAR AUTORIZACION AL CO RREO CAPAUTORIZACIONES@EPSCOMFENALCOVALLE.COM.CO           PARA CONTINUAR CON PROCESO DE PAGO. GLADYS VIVAS.                                                                                                                                                                                                                                                                                                                                                                                                                                               </t>
  </si>
  <si>
    <t xml:space="preserve">SE SOSTIENE DEVOLUCION FACTURA SOAT, SIN SOPORTES 1. CERTIFICACION  POR ASEGURADORA SOAT DEL CONSUMO TOTAL DE           LA POLIZA 2-  ANEXAR PÓLIZA  SOAT  3- SIN AUTORIZACION FAVOR SOLICITAR A LA CAP                                         AL CORREO CAPAUTORIZACIONES@EPSCOMFENALCOVALLE.COM.CO PARA CONTINUAR CON PROCESO DE PAGO.                               SE ANEXA LISTA DE CHEQUEO.                                                                                              GLADYS VIVAS.                                                                                                                                                                                                                                   </t>
  </si>
  <si>
    <t xml:space="preserve">SE SOTIENE DEVOLUCION, FACTURA SOAT SIN DESCRIPCION QX, REGISTRO DE ANESTESIA, CERTIFICACION  POR ASEGURADORA SOAT      DEL CONSUMO TOTAL DE LA POLIZA DECRETO 056 DE 2015. SIN AUTO RIZACION, SOLICITAR NAP A LA CAP AL CORREO                 CAPAUTORIZACIONES@EPSCOMFENALCOVALLE.COM.CO AUTORIZACION. SE ANEXA LISTA CHEQUEO.                                       GLADYS VIVAS.                                                                                                                                                                                                                                                                                                                                                           </t>
  </si>
  <si>
    <t xml:space="preserve">SE DEVUELVE FACTURA SOAT, NO CUENTA SON SOPORTES REQUERIDOS FACTURA NO TIENE AUTORIZACION; FAVOR SOLICITAR A LA CAP     SE ADJUNTA LISTA DE CHEQUEO,SOPORTES PENDIENTES DE LA FACTURA PARA CONTINUAR CON PROCESO DE PAGO.      GLADYS VIVA                                                                                                                                                                                                                                                                                                                                                                                                                                                                                                      </t>
  </si>
  <si>
    <t xml:space="preserve">SE DEVUELVE FACTURA SOAT, NO CUENTA SON SOPORTES REQUERIDOS PARA LA CUENTA, FACTURA NO TIENE AUTORIZACION FAVOR SOLICITAA LA CAP, SE ADJUNTA LISTA DE CHEQUEO, PARA CONTINUAR CON PROCESO.      GLADYS VIVAS.                                                                                                                                                                                                                                                                                                                                                                                                                                                                                                                                   </t>
  </si>
  <si>
    <t xml:space="preserve">SE DEVUELVE FACTURA SOAT, NO CUENTA SON SOPORTES REQUERIDOS PARA LA CUENTA, FACTURA NO TIENE AUTORIZACION FAVOR SOLICITAA LA CAP, SE ADJUNTA LISTA DE CHEQUEO, PARA CONTINUAR CON PROCESO.    GLADYS VIVAS.                                                                                                                                                                                                                                                                                                                                                                                                                                                                                                                                     </t>
  </si>
  <si>
    <t xml:space="preserve">SE DEVUELVE FACTURA SOAT, NO CUENTA CON SOPORTES POLIZA SOAT NO CUENTA CON AUTORIZACION PARA EL SERVICIO, NO CUENTA CON CERTIFICADO POR LA ASEGURADORA SOAT DEL CONSUMO TOTAL DE LA POLIZA DECRETO 056 DEL 14-01-2015. ANEXO LISTA CHEQUEO CON  SOPORTES PENDIENTES, FAVOR SOLICITAR AUTORIZACION A LA CAP CORREO.CAPAUTORIZACIONES@EPSCOMFENALCOVALLE.COM.CO           PARA CONTINUAR PROCESO DE PAGO.                                                                                         GLADYS VIVAS.                                                                                                                                                                                                                                   </t>
  </si>
  <si>
    <t xml:space="preserve">SE DEVUELVE FACTURA SOAT, NO SE EVIDENCIA AUTORIZACION NAP 15 DIG.EMITIDOS POR LA CAP, SE ADJUNTA CORREO.               CAPAUTORIZACIONES@EPSCOMFENALCOVALLE.COM.CO 2- NO SE EVIDENCIA CERTIFICADO TOPE SOAT EMITIDO POR LA ASEG                URADORA. NO SE EVIDENCIA POLIZA SOAT. FAVOR ANEXAR SOPORTES PARA CONTINUAR CON PROCESO DE PAGO.                         ANEXO LISTA DE CHEQUEO SOPORTES PENDIENTES.                                                                                                                                                                                                     GLADYS VIVAS.                                                                                                           </t>
  </si>
  <si>
    <t xml:space="preserve">SE DEVUELVE FACTURA SOAT, NO SE EVIDENCIA AUTORIZACION DE LOS SERVICIOS FACTURADOS, NO SE EVIDENCIA CERTIFICADO         DE LA ASEGURADORA AGOTAMIENTO TOPE SOAT. SE ANEXA LISTA DE CHEQUEO SOPORTES PENDIENTES. FAVOR PEDIR NAP DE 15 DIG       CAP. CAPVALLE@EPSCOMFENALCOVALLE.COM.CO PARA CONTINUAR PROCESO DE PAGO.                                                                                                                                                                         GLADYS VIVAS.                                                                                                                                                                                                                                   </t>
  </si>
  <si>
    <t xml:space="preserve">SE DEVUELVE FACTURA COMPLETA, NO CUENTA CON AUTORIZACION DE HOSPITALIZACION, SIN CERTIFICADO CONSUMO TOTAL DE LA POLIZA POR LA ASEGURADORA. SE ADJUNTA LISTA DE CHEQUEO DE SOPORTES PENDIENTES. FAVOR SOLICITAR AUT A LA CAP PARA CONTINUAR     PROCESO DE PAGO. CAPAUTORIZACIONES@EPSCOMFENALCOVALLE.COM.CO                                                            GLADYS VIVAS.                                                                                                                                                                                                                                                                                                                                                           </t>
  </si>
  <si>
    <t xml:space="preserve">SE DEVUELVE FACTURA ACCIDENTE SOAT. SURAMERICANA. DEBEN DE A NEXAR LA CERTIFICACION DEL TOPE SUPERADO DE LA ASEGURADORA.NO ENVIAN SOPORTES DE COPIA DE POLIZA PARA VALIDAR CON LA AS EGURADORA. EL SERVICIO DEBE ESTAR AGOTADA PARA PODER PROCEDPROCEDER AL PAGO POR EPS. NO ENVIAN AUTORIZACION DEL SERVICI O FACTURADO.MILENA                                                                                                                                                                                                                                                                                                                                                                                                                 </t>
  </si>
  <si>
    <t xml:space="preserve">SE DEVUELVE FACTURA GESTIONAR LA AUTORIZACION PARA EL SERVIC IO FACTURADO CON EL AREA ENCARGADA SE VALIDA NO TIENE AUTORZACION DAR RESPUESTA A ESTA DEVOLUCION CUANDO TENGAN LA AUTO RIZACION DE 15 DIGITOS PARA DAR TRAMITE PAGO.MILENA                                                                                                                                                                                                                                                                                                                                                                                                                                                                                                        </t>
  </si>
  <si>
    <t xml:space="preserve">SE DEVUELVE FACTURA ACCIDENTE SOAT NO ENVIAN LA CERTIFICACIO N DE LA ASSEGURADORA MUNDIAL SEGUROS DEL TOPE SUPERADO, GESIONAR LA AUTORIZACION PARA EL SERVICIO FACTURADO,NO ENVIAN C PIA POLIZA PARA VALIDAR LA CERTFICACION EN INTERNET.FAVOR DDAR RESPUESTA A ESTA DEVOLUCION CUANDO TENGAN LA CERTIFICACI ON DE SEGUROS MUNDIAL AGOTADA PARA PODER DAR PAGO POR EPS.GSTIONAR LA AUT DE 15 DIGITOS AL AREA ENCARGADA.MILENA                                                                                                                                                                                                                                                                                                                   </t>
  </si>
  <si>
    <t xml:space="preserve">SE DEVUELVE FACTURA ACCIDENTE TRANSITO GESTIONAR LA CERTIFIC ACION DE LA ASEGURADOR LIBERTY QUE ESTE AGOTADA PARA PODER AR TRAMITE PAGO POR LA EPS. GESTIONAR LA AUTOIZACION CON EL AREA ENCARGADA.DAR RESPUESTA A ESTA DEVOLUCION CUANDO YA TENENGAN LA AUT DE 15 DIGITOS Y LA CERTIFICACION DE LYBERTI TOP E AGOTADO.MILENA                                                                                                                                                                                                                                                                                                                                                                                                                   </t>
  </si>
  <si>
    <t xml:space="preserve">SE DEVUELVE FACTURA ACCIDENTE DE TRANSITO FAVOR GESTIONAR LA CERTIFICACION A LA ASEGURADORA CORRESPONDIENTE DEL TOPE SUPRADO PARA PODER DAR TRAMITE POR EPS,NO ENVIAN COPIA POLIZA P ARA VALIDAR LA CERTIFICACION EN INTERNET NO SE SABE QUE ASEASEGURADORA ES NO REFIERE EN SOPORTES.GESTIONAR LA AUTORIZAC ON CON EL AREA ENCARGADA.DAR RESPUESTA A ESTA DEVOLUCION CUDO TENGAN LA AUT DE 15 DIGITOS PARA PODER DAR TRAMITE DE PAG O Y ENVIAR LA CERTIFICAICON DE LA ASEGRADORA CON EL TOPE YASUPERADO.MILENA                                                                                                                                                                                                                                 </t>
  </si>
  <si>
    <t xml:space="preserve">SE DEVUELVE FACTURA ACCIDENTE TRANSITO ENVIAR LA CERTIFICACI ON DE SERUROS DEL ESTADO CON EL TOPE SUPERADO PARA PODER DA PAGO POR EPS, DEBEN DE GESTIONAR CON EL AREA ENCARGADA LA A UTORIZACION, NO ENVIAN COPIA POLIZA PARA VERIFICAR LA CERTIICACION EN INTERNET.DAR RESPUESTA A ESTA DEVOLUCION CUANDO T ENGAN LA CERTIFICACION DE ASEGURADORA TOPER SUPERADO Y CUANO TENGAN LA AUT DE 15 DIGITOS.MILENA                                                                                                                                                                                                                                                                                                                                    </t>
  </si>
  <si>
    <t xml:space="preserve">SE DEVUELVE FACTURA ACCIDENTE TRANSITO ENVIAR LA CERTIFICACI ON DE LA ASEGURADOR SEGUROS MUNDIAL CON EL TOPE SUPERADO PAA PODER DAR PAGO POR EPS. DEBEN GESTIONAR TOPE SUPERADO ,GES TIONAR LA AUTORIZACION PARA EL SERVICIO FACTURADO LA QUE ENENVIAN EN CORREO ANEXO 212463114511094 ES DE FI:20210720 FE: 20210727 FACT CM-142949 DAR RESPUESTA A ESTA SOLICITUD CUAN TENGAN LA CERTIFICACION TOPE SUPERADO Y CUANDO TENGAN LA AU TORIZACION DE 15 DIGITOS PARA ESTE SERVICIO FACTURADO DE ESE PERIODO..MILENA                                                                                                                                                                                                                               </t>
  </si>
  <si>
    <t xml:space="preserve">SE DEVUELVE FACTURA ACCIDENTE SOAT NO HAY AUTORIZACION PARA LO FACTURADO NO ENVIAN COPIA POLIZA NI LA CERTIFICACION DEL TOPE SUPERADO ASEGURADORA SURAMERICANA PARA SABER SI SUPERO TOPE Y PODER DAR TRAMITE PAGO POR EPS. GESTIONAR Y ENVIAR   CON TOPE SUPERADO GESTIONAR LA AUT CON EL AREA ENCARGADA.MIL ENA                                                                                                                                                                                                                                                                                                                                                                                                                                </t>
  </si>
  <si>
    <t xml:space="preserve">SE DEVUEVLE FACTURA NO HAY AUTORIZACION PARA SERVICIO FACTUR ADO MEDICAMENTOS GESTIONAR CON EL AREA ENCARGADA.MILENA                                                                                                                                                                                                                                                                                                                                                                                                                                                                                                                                                                                                                            </t>
  </si>
  <si>
    <t xml:space="preserve">SE DEVUELVE FACTURA ACCIDENTE SOAT NO HAY AUTORIZACION PARA LO FACTURADO NO ENVIAN LA CERTIFICACION DEL TOPE SUPERADO DELA ASEGURADORA BOLIVAR SEBEN DE GESTIONAR Y ENVIAR LA CERTIF ACION TOPE SUPERADO PARA PODER DAR TRAMITE PAGO POR EPS GESTIONAR Y GESTIONAR CON EL AREA ENCARGADA LA AUT.MILENA                                                                                                                                                                                                                                                                                                                                                                                                                                          </t>
  </si>
  <si>
    <t xml:space="preserve">SE DEUVELVE FACTURA NO ENVIAN AUTORIZACION PARA EL SERVICIO FACTURADO GESTIONAR CON EL AREA ENCARGADA.MILENA                                                                                                                                                                                                                                                                                                                                                                                                                                                                                                                                                                                                                                    </t>
  </si>
  <si>
    <t xml:space="preserve">SE DEVUELVE FACTURA ACCIDENTE SOAT NO HAY AUTORIZACION PARA EL SERVICIO FACTURADO DEBEN DE GESTIONAR LA CCERTIFICAICON TOPE SOAT DE LA ASEGURADORA COLPATRIA NO ANEXAN COPIA DE POLI ZA GESTIONAR Y ENVIAR LA CERTIFICACION TOPE SUPERADO PARA PPODER DAR TRAMITE PAGO POR EPS. GESTIONAR LA AUTORIZACION CN CON EL AREA ENCARGADA.MILENA                                                                                                                                                                                                                                                                                                                                                                                                       </t>
  </si>
  <si>
    <t xml:space="preserve">SE DEVUELVE FACTURA ACCIDENTE SOAT NO HAY AUTORIZACION PARA EL SERVICIO FACTURADO DEBEN DE GESTIONAR Y ENVIAR LA CERTIFICACION TOPE SOAT DE SEGUROS MUNDIAL ENVIAR LA CERTIFIACION S UPERADA PAR APODER DAR TRAMITE PAGO POR EPS.GESTIOANR LA AUAUTORIZACION CON EL AREA ENCARGADA.MILENA                                                                                                                                                                                                                                                                                                                                                                                                                                                       </t>
  </si>
  <si>
    <t xml:space="preserve">SE DVUELVE FACTURA COVID SE VALIDA NO APTA PARA PAGO NO ESTA REPORTADA EN LA BASE SIMUESTRAS ANTICUERPO                 MILENA                                                                                                                                                                                                                                                                                                                                                                                                                                                                                                                                                                                                                  </t>
  </si>
  <si>
    <t xml:space="preserve">SE DEVUELVE FACTURA NO HAY AUTORIZACION PARA EL SERVICIO FAC TURADO GESTIONAR CON EL AREA ENCARGADA.DAR RESPUESTA A ESTADEVOLUCION CUANDO TENGAN LA AUT DE 15 DIGITOS.MILENA                                                                                                                                                                                                                                                                                                                                                                                                                                                                                                                                                                    </t>
  </si>
  <si>
    <t xml:space="preserve">SE DEVUELVE FACTURA USUARIO ACCIDNTE DE TRANSITO FACTURAN ME DICAMENTEOS NO AUTORIZADOS Y DEBEN DE ANEXAR CERTIFICACION E LA ASEGURADORA TOPE SOAT PARA PODER DAR TRAMITE DE PAGO PO R EPS.MILENA                                                                                                                                                                                                                                                                                                                                                                                                                                                                                                                                               </t>
  </si>
  <si>
    <t xml:space="preserve">SE DEUVELVE FACTURA ACCIDENTE SOAT USUARIO NO TIENE AUTORIZA CION PARA LO FACTURADO Y DEBEN DE ENVIAR CERTIFICACION DE TPE SUPERADO DE LA ASEGURADORA SEGUROS MUNDIAL NO ANEXAN COPI A DE POLIZA. GESTIOANR TOPE SUPERADO PARA PODER DAR TRAMITEDE PAGO POR EPS. Y GESTIONAR LA AUT CON EL AREA ENCARGADA.MI LENA                                                                                                                                                                                                                                                                                                                                                                                                                               </t>
  </si>
  <si>
    <t xml:space="preserve">SE DEVUELVE FACTURA ACCIDNETE SOAT DEBEN DE GESTIONAR Y ENVI AR LA CERTIFICACION TOPE SOAT PARA PODER DAR TRAMITE PAGO PR EPS. SE REALIZA OBJECION MEDICA DRA MAIBER ACEVEDO 336 Favor adjuntar factura SOAT. Una vez estén los soportes        los soportes completos devolver para realizar auditoría. GESTIONAR LA AUTORIZACION PARA EL SERVICIO FACTURADO CON EL    AREA ENCARGADA.MILENA                                                                                                                                                                                                                                                                                                                                                   </t>
  </si>
  <si>
    <t xml:space="preserve">SOAT/AUT SE DEVUELVE FACTURA ACCiDENTE DE TRANSITO Anexar copia de Póliza  Soat * certificado emitido por la as          aseguradorá Decreto 056 del 14-01-2015 SEGUROS MUNDIAL NO HAY AUTORIZACION GESTIONAR CON EL AREA ENCARGADA             SE VALIDA CERTIFICADO SEGUROS MUNDIAL EN INTERNET NO AGOTADA CERTIFICADO EN LA DEVOLUCION.MILENA                                                                                                                                                                                                                                                                                                                                                                                                </t>
  </si>
  <si>
    <t xml:space="preserve">DEVOLUCION DE FACTURA CON SOPORTES COMPLETOS:1.NO SE EVIDENC IA TRAZABILIDAD OPORTUNA DE LA NOTIFICACION A LA EPS.      RES.3047/2008. VALIDAR CON LA CAP PARA LA GENERACION DE LA M ISMA capautorizaciones@epscomfenalcovalle.com.co. KEVIN Y.                                                                                                                                                                                                                                                                                                                                                                                                                                                                                                 </t>
  </si>
  <si>
    <t xml:space="preserve">SE DEVUEVLE FACTURA ACCIDENTE SOAT GESTIONAR Y ENVIAR CERTIF ICACION TOPE SOAT DE SEGUROS MUNDIAL PARA PODER DAR TRAMITEDE PAGO POR EPS, NO ENVIAN COPIA DE POLIZA PARA HACER LA VAL IDACION GESTIONAR LA AUTORIZACION PARA EL SERVICIO FACTURADCON EL AREA ENCARGADA.MILENA                                                                                                                                                                                                                                                                                                                                                                                                                                                                    </t>
  </si>
  <si>
    <t xml:space="preserve">SOAT_DEVOLUCION DE FACTURA CON SOPORTES COMPLETOS: 1.NO SE EVINDENCIA AUTORIZACION PARA LOS SERVICIOS FACTURADO         2.NO SE EVIDENCIA CARTA DE AGOTAMIENTO DE POLIZA SOAT, EMITI DA POR LA ASEGURADORA COMPAÑIA MUNDIAL - DONDE INDIQUE LA SPERACION O CONSUMO TOTAL DE LA POLIZA. KEVIN YALANDA                                                                                                                                                                                                                                                                                                                                                                                                                                            </t>
  </si>
  <si>
    <t xml:space="preserve">SE DEVUEVLE FACTURA ACCIDENTE SOAT GESTIONAR Y ENVIAR CERTIC FICACION TOPE SOAT DE SEGUROS MUNDIAL PARA PODER DAR TRAMIT PAGO POR EPS. NO HAY COPIA POLIZA. GESTIONAR CON EL AREA EN CARGADA LA AUTORIZACION PARA EL SERVICIO FACTURADO. FACTURASE REVISA AUDITORIA MEDICA SIN OBJECION MEDICA.MILEA                                                                                                                                                                                                                                                                                                                                                                                                                                            </t>
  </si>
  <si>
    <t xml:space="preserve">SOAT_DEVOLUCION DE FACTURA CON SOPORTES COMPLETOS: 1.NO SE EVINDENCIA AUTORIZACION PARA LOS SERVICIOS FACTURADO         2.NO SE EVIDENCIA CARTA DE AGOTAMIENTO DE POLIZA SOAT, EMITI DA POR LA ASEGURADORA AXA COLPATRIA - DONDE INDIQUE LA SU  PERACION O CONSUMO TOTAL DE LA POLIZA. KEVIN YALANDA                                                                                                                                                                                                                                                                                                                                                                                                                                            </t>
  </si>
  <si>
    <t xml:space="preserve">AUT_DEVOLUCION DE FACTURA CON SOPORTES COMPLETOS: NO SE EVID ENCIA AUTORIZACION, SOLICITARLA AL CORREO                  capautorizaciones@epscomfenalcovalle.com.co PARA DAR CONTINU IDAD AL TRAMITE DE CUENTA. KEVIN YALANDA                                                                                                                                                                                                                                                                                                                                                                                                                                                                                                                   </t>
  </si>
  <si>
    <t xml:space="preserve">AUT/SOAT SE DEVUELVE FACTURA ACCIDENTE TRANSITO NO HAY AUTOR IZACION PARA EL SERVICIO FACTURA GESTIONAR CON EL AREA ENCARGADA,ENVIAR LA CERTIFICACION TOPE SOAT DE LA ASEGURADORA SE GUROS MUNDIAL NO ANEXAN COPIA DE POLIZA PARA VERIFICAR SI  YA TIENE TOPE SUPERADO Y PODER DAR TRAMITE PAGO POR ESP. SE REALIZA OBJECION MEDICA DRA MAIBER ACEVEDO SPTE INCOMPLETO. Estudio con tinciones de rutina no soportado. 323 Procedimie quirúrgicos no soportados: Amputación o desarticulación de dedos de mano- Desbridamiento por lesión de tejidos profundo de &gt;5%SC.SOPORTE INCOMPLETO.PTCIA MEDICA. Cánula nasal factran 2 se acepta 1 por estancia. MILENA                                                                                  </t>
  </si>
  <si>
    <t xml:space="preserve">COVID SE DEVUELVE FACTURA COVDI NO APTA PARA PAGO NO REPORTADA EN SISMUESTRAS ANTICUERPO MILENA                                                                                                                                                                                                                                                                                                                                                                                                                                                                                                                                                                                                                                                 </t>
  </si>
  <si>
    <t xml:space="preserve">AUT/SOAT/PTCIA MEDICA SE DEVUELVE FACTURA ACCIDENTE SOAT NO HAY AUTORIZACION PARA EL SERVICIO FACTURADO GESTIONAR CON EL AREA ENCARGADA DEBEN DE ENVIAR CERTIFICACION TOPE SOAT DE S EGUROS MUNDIAL CON TOPE SUPERADO PARA PODER DAR TRAMITE DE PAGO POR EPS. OBJECION MEDICA DRA MAIBER ACEVEDO PTCIA MEDICA. 608 Rx de brazo- pierna Marzo 19 no interpreta           EN LA H.CLINICA,MILENA                                                                                                                                                                                                                                                                                                                                                  </t>
  </si>
  <si>
    <t xml:space="preserve">SOAT SE DEVUELVE FACTURA ACCIDENTE TRANSITO DEBEN DE ENVIAR LA CERTIFICACION TOPE SOAT DE SEGUORS MUNDIAL CON TOPE SUEPRARADO PARA PODER DAR TRAMITE DE PAGO POR EPS, SE REVISA SIN OBEJCION MEDICA , AUT 220288516550050 .MILENA                                                                                                                                                                                                                                                                                                                                                                                                                                                                                                               </t>
  </si>
  <si>
    <t xml:space="preserve">AUTORIZACION - DEVOLUCION DE FACTURA CON SOPORTES COMPLETOS: NO SE EVIDENCIA AUTORIZACION DE LABORATORIOS CLINICOS, SOLIITAR AUT. AL CORREO INSTITUCIONAL: capautorizaciones@epscomf enalcovalle.com.co - KEVIN YALANDA}                                                                                                                                                                                                                                                                                                                                                                                                                                                                                                                        </t>
  </si>
  <si>
    <t xml:space="preserve">SOAT_dEVOLUCION DE FACTURA CON SOPORTES COMPLETOS: 1.NO SE EVINDENCIA AUTORIZACION PARA LOS SERVICIOS FACTURADO         S - UNA VEZ TRAMITADO PRESENTAR CUENTA NUEVAMENTE KEVIN YALANDA                                                                                                                                                                                                                                                                                                                                                                                                                                                                                                                                                         </t>
  </si>
  <si>
    <t xml:space="preserve">AUT_DEVOLUCION DE FACTURA SIN AUTORIZACION Y SOPORTES COMPLE TOS: No se evidencia autorización solicitada al correo de lCAP  capautorizaciones@epscomfenalcovalle.com.co; una vez ge stionado presentar cuenta para tramite de pago. Kevin Yalan                                                                                                                                                                                                                                                                                                                                                                                                                                                                                                </t>
  </si>
  <si>
    <t xml:space="preserve">AUTORIZACION - DEVOLUCION DE FACTURA CON SOPORTES COMPLETOS: NO SE EVIDENCIA TRAZABILIDAD OPORTUNA DE LOS CORREOS, AT, SLICITARLA AL CORREO capautorizaciones@epscomfenalcovalle.com  .co - KEVIN YALANDA                                                                                                                                                                                                                                                                                                                                                                                                                                                                                                                                       </t>
  </si>
  <si>
    <t xml:space="preserve">AUT- SOAT SE DEVUELVE FACTURA ACCIDENTE SOAT NO HAY AUTORIZA CION PARA EL SERVICIO FACTURADO GESTIONAR CON EL AREA ENCARADA capautorizaciones@EPSComfenalcovalle.com.co NO ANEXAN CE RTIFIACION TOPE SOAT SEGUROS DEL ESTADO PARA PODER DAR TRAMTE POR EPS. NO ENVIAN COPIA POLIZA.MILENA                                                                                                                                                                                                                                                                                                                                                                                                                                                       </t>
  </si>
  <si>
    <t xml:space="preserve">SPTE. INCOMPLETO-SOAT  SE DEVUELVE FACTURA ACCIDENTE SOAT NO  HAY SOPORTE DE CERTIFICACION TOPE SUPERADO DE SEGUROS MUNDAL GESTIONAR CON LA ASEGURADORA ANEXAR PARA SABER SI EL TOPE  YA SUPERO Y PODER DAR TRAMITE DE PAGO POR EPS. NO HAY AUTOIZACION PARA EL SERVICIO FACTURADO GESTIONAR CON EL AREA ENC ARGADA.capautorizaciones@epscomfenalcovalle.com.co SE REALIA OBJECION MEDICA SPTE INCOMPLETO. 307 Transfusión de Glóbul los rojos facturan 2 Febrero 3 No soportadas. MILENA                                                                                                                                                                                                                                                       </t>
  </si>
  <si>
    <t xml:space="preserve">AUT SE DEVUELVE FACTURA ACCIDENTE SOAT NO HAY AUTORIZACION P ARA EL SEERVICIO FACTURADO GESTIONAR OCN EL AREA ENCARGADA.O ENVIAN CERTIFICACION TOPE SUPERADO DE LA ASEGURADORA NO EN VIAN COPIA DE POLIZA.MILENA                                                                                                                                                                                                                                                                                                                                                                                                                                                                                                                                </t>
  </si>
  <si>
    <t xml:space="preserve">AUT SE DEVUELVE FACTURA ACCIDENTE SOAT NO HAY AUTORIZACION P ARA EL SERVICIO FACTURADO GESTIONAR CON EL AREA ENCARGADA. ESTIONAR ERTIFICACION TOPE SUPERADO DE LA ASEGURADORA NO ENV IAN COPIA DE POLIZA. MILENA                                                                                                                                                                                                                                                                                                                                                                                                                                                                                                                                </t>
  </si>
  <si>
    <t xml:space="preserve">AUT SE DEVUELVE FACTURA ACCIDENTE SOAT NO HAY AUTORIZACCION PARA EL SERVICIO FACTURADO GESTIONAR CON EL AREA ENCARGADA.NO ENVIAN CERTIFICACION TOPE ASEGURADORA AXA COLPATRIA CON TO PE SUPERADO PARA PODER DAR TRAMITE PAGO POR EPS. NO ENVIAN COPIA DE POLIZA.MILENA                                                                                                                                                                                                                                                                                                                                                                                                                                                                          </t>
  </si>
  <si>
    <t xml:space="preserve">AUTORICACION: SE DEVUELVE FACTURA YA QUE NO SE EVIDENCIA AUTORIZACION PARA EL SERVICIO PRESTADO DE URGENCIAS. FAVOR     SOLICITAR AUT. AL CORREO capautorizaciones@epscomfenalco.com NANCY                                                                                                                                                                                                                                                                                                                                                                                                                                                                                                                                                      </t>
  </si>
  <si>
    <t xml:space="preserve">SOAT_DEVOLUCION DE FACTURA CON SOPORTES COMPLETOS: 1.NO SE E VINDECIA SOLICITUD DE AUTORIZACION DE EGRESO SOLICITADA AL ORREO capautorizaciones@epscomfenalcovalle.com.co 2.NO SE EV IDENCIA CARTA DE AGOTAMIENTO DE POLIZA SOAT EMITIDA POR LA SEGURADORA (pRIMER PAGADOR). NOTA: UNA VEZ SOLICITADA LA AUTORIZACION - CERTIFICACION DE                                AGOTAMIENTO RADICAR CUENTA AL CORREO radicacionfacturas@epsc omfenalcovalle.com.co                                      KEVIN YALANDA                                                                                                                                                                                                                                   </t>
  </si>
  <si>
    <t xml:space="preserve">SE REALIZA DEVOLUCION DE LA FACTURA, AL MOMENTO DE VALIDAR L A INFORMACION NO SE EVIDENCIA AUTORIZACION DE SERVICIO HOSPTALIARIO PARA LA PACIENTE, SE EVIDENCIA QUE NO HAY AGOTAMIEN TO DE COBERTURA SOAT, CONSUMIDO HASTA LA FECHA 20.048.979  CLAUDIA MARCELA DIAZ PEREZ                                                                                                                                                                                                                                                                                                                                                                                                                                                                      </t>
  </si>
  <si>
    <t xml:space="preserve">SOAT:DEVOLUCION DE FACTURA CON SOPORTES COMPLETOS: 1.NO SE E VIDENCIA AUTORIZACION DE EGRESO SOLICITADA A LA CAP        capautorizaciones@epscomfenalcovalle.com.co 2.NO SE EVIDENCI A CARTA DE AGOMTAMIENTO DE POLIZA SOAT EMITIDA POR LA COMPAIA MUNDIAL DE SEGUROS. NOTA. UNA VEZ SE OBTENGA LA AUTORIZACION DE EGRESO, Y LA CER                                     TIFICACION DE AGOTAMIENTO EMITIDA POR LA ASEGURADORA SOAT. P RESENTAR CUENTA radicacionfacturas@epscomfenalcovalle.com.c-BISTURI - GUANTES NO FACTURABLES. KEVIN YALANDA                                                                                                                                                                                                </t>
  </si>
  <si>
    <t xml:space="preserve">SOAT_DEVOLUCION DE FACTURA CON SOPORTES COMPLETOS: 1.NO SE EVINDENCIA AUTORIZACION DE SERVICIOS HOSPITALARIOS,          LOS CUALES SE SOLICITAN A LA CAP. capautorizaciones@epscomfenalcovalle.com.co                                           2.NO SE EVIDENCIA CARTA DE AGOTAMIENTO DE POLIZA SOAT EMITID A POR EL PRIMER PAGADOR (Poliza SOAT)                      3.NO SE EVIDENCIA COPIA DE POLIZA, TARJETA DE PROPIEDA DEL P CIENTE.                                                    KEVIN YALANDA                                                                                                                                                                                                                                   </t>
  </si>
  <si>
    <t xml:space="preserve">SE REALIZA DEVOLUCION DE LA FACTURA, AL MOMENTO DE VALIDAR L A INFORMACION NO SE EVIDENCIA CARTA DE LA ASEGURADORA INDICNDO QUE SE AGOTO EL TOPE SOAT, NO SE EVIDENCIA AUTORIZACION PARA EL SERVICIO DE ESTANCIA DEL PACIENTE, NO SE EVIDENCIA AAUTORIZACION PARA LOS SERVICIOS QUIRURGICOS, POR FAVOR ADJUN TAR CARTA DE LA ASEGURADORA INDICANDO EL AGOTAMIENTO DEL SOT, POR FAVOR ADJUNTAR SOPORTES COMPLETOS DE PARACLINICOS FAC TURADOS, POR FAVOR SOLICITAR AL AREA ENCARGADA (CAP AUTORIZCIONES) LA NAP DE 15 DIGITOS CON LOS SERVICIOS FACTURADOS. PENDIENTE AMP.                                               CLAUDIA DIAZ                                                                                                            </t>
  </si>
  <si>
    <t xml:space="preserve">SE REALIZA DEVOLUCION DE LA FACTURA, AL MOMENTO DE VALIDAR L A INFORMACION SE EVIDENCIA INCONSISTENCIAS EN LAS FECHAS REORTADAS, NO COINCIDEN CON LAS FECHAS FACTURADAS, POR FAVOR V LIDAR.  CLAUDIA DIAZ                                                                                                                                                                                                                                                                                                                                                                                                                                                                                                                                       </t>
  </si>
  <si>
    <t xml:space="preserve">AUT: SE DEVUELVE FACTURA SERVICIO DE URGENCIA NO SE EVIDENCIA AUTORIZACION, POR FAVOR SOLICITAR AUTORIZACION            AL CORREO:capautorizaciones@epscomfenalcovalle.com.co PARA DAR TRAMITE DE PAGO.                  NANCY                                                                                                                                                                                                                                                                                                                                                                                                                                                                                                                  </t>
  </si>
  <si>
    <t xml:space="preserve">AUT: SE DEVUELVE FACTRA, NO SE EVIDENCIA AUTORIZACION PARA EL SERVICIO DE URGENCIA, FAVOR SOLICITAR AUTORIZACION        AL CORREO:capautorizaciones@epscomfenalcovalle.com.co para dar tramite de pago.                   nancy                                                                                                                                                                                                                                                                                                                                                                                                                                                                                                                 </t>
  </si>
  <si>
    <t xml:space="preserve">SE REALIZA DEVOLUCION DE LA FACTURA, AL MOMENTO DE VALIDAR L A INFORMACION NO SE EVIDENCIA AUTORIZACION (NAP DE 15 DIGITS) PARA LA ESTANCIA DEL PACIENTE, PROCEDIMIENTOS QUIRURGICOS POR FAVOR SOLICITAR AL AREA ENCARGADA (CAP AUTORIZACIONES) NO SE EVIDENCIA CARTA DE LA ASEGURADORA INDICANDO LA FINALIZ ACION DEL TOPE DE LA POLIZA SOAT, POR FAVOR ANEXAR LA CARTASOLICITAR A LA CAP LAS AUTORIZACIONES, ADJUNTAR TODOS LOS SO PORTES DE LOS PROCEDIMIENTOS, Y PARACLINICOS FACTURADOS.   PENDIENTE AMP                                                                                                           CLAUDIA DIAZ                                                                                                            </t>
  </si>
  <si>
    <t xml:space="preserve">SE REALIZA DEVOLUCION DE LA FACTURA, AL MOMENTO DE VALIDAR L  INFORMACION SE EVIDENCIA INCONSISTENCIA EN LAS FECHAS REPOTADAS, NO COINCIDEN CON LAS FECHAS FACTURADAS. CLAUDIA DIAZ                                                                                                                                                                                                                                                                                                                                                                                                                                                                                                                                                             </t>
  </si>
  <si>
    <t xml:space="preserve">DEVOLUCION, AL MOMENTO DE VALIDAR LA INFORMACION NO SE EVIDE NCIA CARTA POR PARTE DE LA ASEGURADORA DEL AGOTAMIENTO DE L POLIZA, (SE REQUIERE CARTA POR PARTE DE LA ASEGURADORA PARA  LA AUDITORIA DE LA CUENTA) NO SE EVIDENCIA AUTORIZACION PAA LOS SERVICIOS FACTURADOS (NAP DE 15 DIGITOS). CLAUDIA DIAZ                                                                                                                                                                                                                                                                                                                                                                                                                                    </t>
  </si>
  <si>
    <t xml:space="preserve">DEVOLUCION, SE REALIZA DEVOLUCION TOTAL DE LA FACTURA, AL MO MENTO DE VALIDAR LA INFORMACION NO SE EVIDENCIA AUTORIZACIOP(NAP DE 15 DIGITOS) PARA LOS SERVICIOS FACTURADOS, POR FAVO R COMUNICARSE CON EL AREA ENCARGADA (CAPAUTORIZACIONES@EPSCMFENALCOVALLE.COM.CO) (PATRIVINOC@EPSCOMFENALCOVALLE.COM.CO) SOLICITAR NAP DE 115 DIGITOS PARA LOS SERVICIOS FACTURADOS,NO SE EVIDENCIA SOPORTADO EL LABORATORIO (VELOCIDAD DE SEDIM ENTACION GLOBULAR) POR FAVOR ANEXAR SOPORTES COMPLETOS.    CLAUDIA DIAZ                                                                                                                                                                                                                                    </t>
  </si>
  <si>
    <t xml:space="preserve">AUT:DEVOLUCION DE FACTURA CON SOPROTES COMPLETOS_ 1.SERVICIOS FACTURADOS NO CUENTAN CON AUTORIZACION                    SOLICITARLA Y PRESENTAR NUEVAMENTE PARA DAR CONTINUIDAD A TR AMITE. KEVIN YALANDA                                                                                                                                                                                                                                                                                                                                                                                                                                                                                                                                       </t>
  </si>
  <si>
    <t xml:space="preserve">SOAT_DEVOLUCION DE FACTURA CON SOPOTES COMPLETOS: 1.NO SE EV IDENCIA AUTORIZACION PARA LOS SERVICIOS FACTURADOS 2.SIN OBECIONES POR PERTINENCIA MEDICA 3.NO SE EVINDECIA CARTA DE AG OTAMIENTO DE LA POLIZA SOAT. KEVIN YALANDA                                                                                                                                                                                                                                                                                                                                                                                                                                                                                                                 </t>
  </si>
  <si>
    <t xml:space="preserve">SOAT:DEVOLUCION DE FACTURA CON SOPORTES COMPLETOS: 1.NO SE EVIDENCIA AUTORIZACION PARA LOS SERVICIOS FACTURADSO         2.NO HAY OBJEECIONES POR PERTINENCIA MEDICA 3.NO SE EVIDENCI A CARTA DE AGOTAMIENTO DE POLIZA SOAT. KEVIN YALANDA                                                                                                                                                                                                                                                                                                                                                                                                                                                                                                       </t>
  </si>
  <si>
    <t xml:space="preserve">AUT: SE DEVUELVE FACTURA NO SE EVIDENCIA AUTORIZACION, SE EVIDENCIA SOLO UN CORREO PARA LA SOLICITUD DE LA              AUT, SEGUN LA RES 3047 SE DEBEN ENVIAR HASTA 3 CORREOS CON U UN LAPSO DE 1/2 HORA ENTRE CADA CORREO.            NANCY                                                                                                                                                                                                                                                                                                                                                                                                                                                                                                   </t>
  </si>
  <si>
    <t xml:space="preserve">AUTORIZACION.DEVOLUCION DE FACTURA CON SOPORTES COMPLETOS 1.NO SE EVINDENCIA AUTORIZACION PARA LOS SERVICIOS PRESTADOS  2.NO HAY OBJEECIONES POR PERTINENCIA MEDICA 3.NO SE EVINDENCIA CARTA DE AGOTAMIENTO DE POLIZA SOAT. KEVI                                                                                                                                                                                                                                                                                                                                                                                                                                                                                                                </t>
  </si>
  <si>
    <t xml:space="preserve">AUTORIZACION Devolución de factura con soportes completos: - Factura no cuenta con autorización para los servicios fact urados. Kevin Yalanda                                                                                                                                                                                                                                                                                                                                                                                                                                                                                                                                                                                                   </t>
  </si>
  <si>
    <t xml:space="preserve">AUTORIZACION-Se realiza devolución de factura con soportes c ompletos. No se evindecia autorizacion para los servicios hspitalarios facturados. Gestionar con el área encargada capautorizaciones@epsdelagente.com.co. Y presentar              gestionar y presentar nuevamente para dar el tramite. Kevin Yalanda                                                                                                                                                                                                                                                                                                                                                                                                                             </t>
  </si>
  <si>
    <t xml:space="preserve">AUT: SE OBJETA FACTURA NO SE EVIDECNIA AUTORIZACION PARA EL SERVICIO PRESTADO, EL CORREO DON DE ESTAN ENVIANDO LA SOLICITUD DE AUT. NO ES EL CORRECTO, POR FAVOR SOLICITAR DE NUEVO A la capautorizaciones@epsdelagente.com.co          NANCY                                                                                                                                                                                                                                                                                                                                                                                                                                                                                                                                                                                                                                                                                                                                                                                                                                                                                                                                                                                                                                                                                                                                                                                                                                                                                                               </t>
  </si>
  <si>
    <t xml:space="preserve">AUT:  Se devuelve factura con soportes originales, porque no se evidencia la autorizacion del servicio                  de URGENCIA y la HOSPITALIZACION, por favor solicitar AUTS. al correo capautorizaciones@epsdelagente.com.co      nancy                                                                                                                                                                                                                                                                                                                                                                                                                                                                                                  </t>
  </si>
  <si>
    <t xml:space="preserve">SOAT:DEVOLUCION DE FACTURA CON SOPORTES COMPLETOS: 1.NO SE EVINDENCIA AUTORIZACION PARA LOS SERVICIOS FACTURADO         2.NO HAY OBJECCIONES POR PERTINENCIA MEDICA. JEFE NORHA DAR GESTION Y PRESENTAR NUEVAMENTE. KEVIN YALANDA                                                                                                                                                                                                                                                                                                                                                                                                                                                                                                                                                                                                                                                                                                                                                                                                                                                                                                                                                                                                                                                                                                                                                                                                                                                                                                                           </t>
  </si>
  <si>
    <t xml:space="preserve">SOAT_DEVOLUCION DE FACTURA CON SOPORTES COMPLETOS: 1.NO SE EVINDENCIA AUTORIZACION PARA SERVICIOS HOSPITALARIOS         2.NO SE EVINDENCIA OBJECCIONES PARA LOS SERVICIOS FACTURADOS KEVIN YALANDA                                                                                                                                                                                                                                                                                                                                                                                                                                                                                                                                                                                                                                                                                                                                                                                                                                                                                                                                                                                                                                                                                                                                                                                                                                                                                                                                                          </t>
  </si>
  <si>
    <t xml:space="preserve">COVID_DEVOLUCION DE FACTURA CON SOPORTES COMPLETOS SE REALIZA VALIDACION EN SISMUESTRAS Y EL RESULTADO NO APARE         CE REPORTADO. NO PROCEDENTE PARA COBRO KEVIN YALANDA                                                                                                                                                                                                                                                                                                                                                                                                                                                                                                                                                                                                                                                                                                                                                                                                                                                                                                                                                                                                                                                                                                                                                                                                                                                                                                                                                                                </t>
  </si>
  <si>
    <t xml:space="preserve">COVID:DEVOLUCION DE FACTURA CON SOPORTES COMPLETOS: SE REALIZA VALIDACION DE LOS ANTICUERPOS: 1.906271 REPORTADO        2.906270 NO REPORTADO 3. SE SOLICITA ENVIAR NOTRA CREDITO PO R VALOR NO REPORTADO. KEVIN YALANDA                                                                                                                                                                                                                                                                                                                                                                                                                                                                                                                                                                                                                                                                                                                                                                                                                                                                                                                                                                                                                                                                                                                                                                                                                                                                                                                                    </t>
  </si>
  <si>
    <t xml:space="preserve">SOAT_DEVOLUCION DE FACTURA CON SOPORTES COMPLETOS: 1.NO SE EVINDENCIA AUT.PARA LOS SERVICIOS FACTURADOS                 2.NO SE REALIZAN OBJECCIONES LA FACTURA CUMPLE CON LOS REQUI SITO 3. FACTURA ADRES _ KEVIN YALANDA                                                                                                                                                                                                                                                                                                                                                                                                                                                                                                                                                                                                                                                                                                                                                                                                                                                                                                                                                                                                                                                                                                                                                                                                                                                                                                                                  </t>
  </si>
  <si>
    <t xml:space="preserve">SOAT-AUTORIZACION. DEVOL.FACTURA CON SOPORTES COMPLETOS No se evidencia autorización para los servicios facturados      No hay objecciones por parte de pertinencia medica Kevin Yalanda                                                                                                                                                                                                                                                                                                                                                                                                                                                                                                                                                        </t>
  </si>
  <si>
    <t xml:space="preserve">AUT:  Se devuelve factura con soportes originales, porque no se evidencia la autorizacion del servicio                  de urgencias, favor solicitar autorizacion para dar tramite NANCY                                                                                                                                                                                                                                                                                                                                                                                                                                                                                                                                                       </t>
  </si>
  <si>
    <t xml:space="preserve">AUT:  Se devuelve factura con soportes originales, no se evidencia AUTORIZACION para el servicio de urgencia, segun     la RES 3047 se deben enviar hasta 3 correos para la solicitu de AUT, CON 1/2 hora de intervalo en cada correo, por favorsolicitar nuevamente la autorizacion para dar tramite de pago.                                                                                                                                                                                  NANCY                                                                                                                                                                                                                                           </t>
  </si>
  <si>
    <t xml:space="preserve">AUT:SE DEVUELVE FACTURA NO SE EVIDENCIA AUTORIZACION PARA EL SERVICIO PRESTADO SEGUN LA RES 3047 LA SOLICITUD DE LA AUTse realizará dentro de las cuatro (4) horas siguientes a la terminación de dicha atención a más tardar dentro de las 12 horas siguientes a su terminación de la atencion luego de tres (3) intentos de envío debidamente soportados con los    correos la entidad no presenta los 3 envios de  correos para la solicitud de la AUT. ART 4 RES 3047. Por favor         solicitar AUT para dar tramite de pago.                                                                                NANCY                                                                                                                                                                                                                                                                                                                                                                                                                                                                                                                                                                                                                                                                                                                                                                                                                                                                                                                               </t>
  </si>
  <si>
    <t xml:space="preserve">AUT:SE DEVUELVE FACTURA NO SE EVIDENCIA AUTORIZACION PARA EL SERVICIO PRESTADO SEGUN LA RES 3047 LA SOLICITUD DE LA AUTse realizará dentro de las cuatro (4) horas siguientes a la terminación de dicha atención a más tardar dentro de las 12horas siguientes a  la terminación de la atencion luego de tres (3) intentos de envío debidamente soportados con los   correos la entidad no presenta los 3 envios de  correos para la solicitud de la AUT. ART 4 RES 3047. Por favor         solicitar AUT para dar tramite de pago.                                                                                NANCY                                                                                                                                                                                                                                                                                                                                                                                                                                                                                                                                                                                                                                                                                                                                                                                                                                                                                                                               </t>
  </si>
  <si>
    <t xml:space="preserve">AUTO. SE DEVUELVE LA FACTURA POR QUE NO ENVIARON LA AUTO PAR A ESTE SERVICIO                                            ANGELA CAMPAZ                                                                                                                                                                                                                                                                                                                                                                                                                                                                                                                                                                                                                                                                                                                                                                                                                                                                                                                                                                                                                                                                                                                                                                                                                                                                                                                                                                                                                       </t>
  </si>
  <si>
    <t>PTMEDICA.habitacion unipersonal no pertinente paciente sin criterios de aislamiento</t>
  </si>
  <si>
    <t xml:space="preserve">AUTO.SOAT.se devuelve la factura por que alvalidar la inform acion se evidencia las siguiente inconcistencia1-no cuenta auto. para el servicio facturado2- no cuenta con correos y a nexos bajo el marco normativo 3- pte con diagnostico de acc                                                                                                                                                                                                                                                                                                                                                                                                                                                                                                                                                                                                                                                                                                                                                                                                                                                                                                                                                                                                                                                                                                                                                                                                                                                                                                            </t>
  </si>
  <si>
    <t>MIGRACION: AUT_DEVOLUCION DE FACTURA CON SOPORTES COMPLETOS:1 no se evidencia autorización solicitada a la CAP  capautorizaciones@epscomfenalcovalle.com.co; una vez tramit ada presentar cuenta nuevamente. kevin yalanda</t>
  </si>
  <si>
    <t>MIGRACION: AUT:DEVOLUCION DE FACTURA CON SOPORTES COMPLETOS:1.NO SE EVIDENCIA AUTORIZACION PARA LOS SERVICIOS DE URGENCI AS FACTURADOS. 2. SIN OBJECCIONES MEDICAS - KEVIN YALANDA</t>
  </si>
  <si>
    <t>MIGRACION: AUT SE DEVUELVE FACTURA NO HAY AUTORIZACION PARA EL SERVICIO FACTURADO GESTIONAR CON EL AREA ENCARGADA.MILENA</t>
  </si>
  <si>
    <t>MIGRACION: AUT:DEVOLUCION DE FACTURA CON SOPROTES COMPLETOS:1.NO SE EVIDENCIA AUTORIZACION PARA LOS SERVICIOS FACTURADOS 2.SIN OBJECCIONES DE PERTINENCIA KEVIN YALANDA</t>
  </si>
  <si>
    <t>AUTORIZACION</t>
  </si>
  <si>
    <t>SOPORTE</t>
  </si>
  <si>
    <t>FACTURACION</t>
  </si>
  <si>
    <t>COVID</t>
  </si>
  <si>
    <t>SOAT</t>
  </si>
  <si>
    <t>PERTINENCIA MEDICA</t>
  </si>
  <si>
    <t>AUDITORIA MEDICA</t>
  </si>
  <si>
    <t>COVID-19</t>
  </si>
  <si>
    <t>FACTURA DEVUELTA</t>
  </si>
  <si>
    <t>Covid-19</t>
  </si>
  <si>
    <t>ESTADO DOS</t>
  </si>
  <si>
    <t>Retenci+on</t>
  </si>
  <si>
    <t>FACTURA COVID-19</t>
  </si>
  <si>
    <t>FACTURA PENDIENTE EN PROGRAMACION DE PAGO</t>
  </si>
  <si>
    <t>Estado de Factura EPS Marzo 27</t>
  </si>
  <si>
    <t>FACTURA EN PROCESO INTERNO</t>
  </si>
  <si>
    <t>FACTURA CANCELADA</t>
  </si>
  <si>
    <t>FACTURA CERRADA POR EXTEMPORANEIDAD</t>
  </si>
  <si>
    <t>FACTURA CANCELADA PARCIALMENTE - SALDO PENDIENTE EN PROGRAMACIO DE PAGO</t>
  </si>
  <si>
    <t>Total general</t>
  </si>
  <si>
    <t>Tipificación</t>
  </si>
  <si>
    <t xml:space="preserve">Cant. Facturas </t>
  </si>
  <si>
    <t xml:space="preserve">Saldo IPS </t>
  </si>
  <si>
    <t xml:space="preserve">Valor compensacion SAP </t>
  </si>
  <si>
    <t>FOR-CSA-018</t>
  </si>
  <si>
    <t>HOJA 1 DE 1</t>
  </si>
  <si>
    <t>RESUMEN DE CARTERA REVISADA POR LA EPS</t>
  </si>
  <si>
    <t>VERSION 2</t>
  </si>
  <si>
    <t>A continuacion me permito remitir nuestra respuesta al estado de cartera presentado en la fecha: __________</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</si>
  <si>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</si>
  <si>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</si>
  <si>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</si>
  <si>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</si>
  <si>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</si>
  <si>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</si>
  <si>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</si>
  <si>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</si>
  <si>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</si>
  <si>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</si>
  <si>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</si>
  <si>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</si>
  <si>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</si>
  <si>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</si>
  <si>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</si>
  <si>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</si>
  <si>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</si>
  <si>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</si>
  <si>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Señores: INVERSIONES MEDICAS VALLE SALUD</t>
  </si>
  <si>
    <t>NIT: 900631361</t>
  </si>
  <si>
    <t>Santiago de Cali, Mayo 31 del 2024</t>
  </si>
  <si>
    <t>Con Corte al dia: 30/04/2024</t>
  </si>
  <si>
    <t>Cartera</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</si>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</sst>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 #,##0.00_-;\-&quot;$&quot;\ * #,##0.00_-;_-&quot;$&quot;\ * &quot;-&quot;??_-;_-@_-"/>
    <numFmt numFmtId="43" formatCode="_-* #,##0.00_-;\-* #,##0.00_-;_-* &quot;-&quot;??_-;_-@_-"/>
    <numFmt numFmtId="164" formatCode="_ * #,##0.00_ ;_ * \-#,##0.00_ ;_ * &quot;-&quot;??_ ;_ @_ "/>
    <numFmt numFmtId="165" formatCode="_ * #,##0_ ;_ * \-#,##0_ ;_ * &quot;-&quot;??_ ;_ @_ "/>
    <numFmt numFmtId="167" formatCode="[$-240A]d&quot; de &quot;mmmm&quot; de &quot;yyyy;@"/>
    <numFmt numFmtId="168" formatCode="_-* #,##0.00\ _€_-;\-* #,##0.00\ _€_-;_-* &quot;-&quot;??\ _€_-;_-@_-"/>
    <numFmt numFmtId="169" formatCode="_-* #,##0\ _€_-;\-* #,##0\ _€_-;_-* &quot;-&quot;??\ _€_-;_-@_-"/>
    <numFmt numFmtId="170" formatCode="_-&quot;$&quot;\ * #,##0_-;\-&quot;$&quot;\ * #,##0_-;_-&quot;$&quot;\ * &quot;-&quot;??_-;_-@_-"/>
    <numFmt numFmtId="171" formatCode="&quot;$&quot;\ #,##0;[Red]&quot;$&quot;\ #,##0"/>
    <numFmt numFmtId="172" formatCode="_-* #,##0_-;\-* #,##0_-;_-* &quot;-&quot;??_-;_-@_-"/>
    <numFmt numFmtId="173" formatCode="[$$-240A]\ #,##0;\-[$$-240A]\ #,##0"/>
  </numFmts>
  <fonts count="12"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9"/>
      <color theme="1"/>
      <name val="Calibri"/>
      <family val="2"/>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11">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9"/>
        <bgColor indexed="64"/>
      </patternFill>
    </fill>
    <fill>
      <patternFill patternType="solid">
        <fgColor theme="7"/>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9" tint="0.3999755851924192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6">
    <xf numFmtId="0" fontId="0" fillId="0" borderId="0"/>
    <xf numFmtId="164" fontId="4" fillId="0" borderId="0" applyFont="0" applyFill="0" applyBorder="0" applyAlignment="0" applyProtection="0"/>
    <xf numFmtId="44" fontId="4" fillId="0" borderId="0" applyFont="0" applyFill="0" applyBorder="0" applyAlignment="0" applyProtection="0"/>
    <xf numFmtId="0" fontId="7" fillId="0" borderId="0"/>
    <xf numFmtId="168" fontId="4" fillId="0" borderId="0" applyFont="0" applyFill="0" applyBorder="0" applyAlignment="0" applyProtection="0"/>
    <xf numFmtId="43" fontId="4" fillId="0" borderId="0" applyFont="0" applyFill="0" applyBorder="0" applyAlignment="0" applyProtection="0"/>
  </cellStyleXfs>
  <cellXfs count="134">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0" fontId="0" fillId="0" borderId="2" xfId="0" applyBorder="1"/>
    <xf numFmtId="49" fontId="0" fillId="0" borderId="1" xfId="0" applyNumberFormat="1" applyBorder="1" applyAlignment="1">
      <alignment horizontal="right"/>
    </xf>
    <xf numFmtId="0" fontId="0" fillId="0" borderId="1" xfId="0" applyBorder="1" applyAlignment="1">
      <alignment horizontal="right"/>
    </xf>
    <xf numFmtId="14" fontId="5" fillId="0" borderId="1" xfId="0" applyNumberFormat="1" applyFont="1" applyBorder="1" applyAlignment="1" applyProtection="1">
      <alignment horizontal="center" vertical="center"/>
      <protection locked="0"/>
    </xf>
    <xf numFmtId="165" fontId="5" fillId="0" borderId="1" xfId="1" applyNumberFormat="1" applyFont="1" applyBorder="1" applyProtection="1">
      <protection locked="0"/>
    </xf>
    <xf numFmtId="0" fontId="1" fillId="2" borderId="3" xfId="0" applyFont="1" applyFill="1" applyBorder="1" applyAlignment="1">
      <alignment horizontal="center"/>
    </xf>
    <xf numFmtId="3" fontId="5" fillId="0" borderId="1" xfId="0" applyNumberFormat="1" applyFont="1" applyBorder="1" applyProtection="1">
      <protection locked="0"/>
    </xf>
    <xf numFmtId="0" fontId="0" fillId="0" borderId="1" xfId="0" applyBorder="1" applyAlignment="1" applyProtection="1">
      <alignment horizontal="right"/>
      <protection locked="0"/>
    </xf>
    <xf numFmtId="3" fontId="0" fillId="0" borderId="0" xfId="0" applyNumberFormat="1"/>
    <xf numFmtId="0" fontId="0" fillId="0" borderId="1" xfId="0" applyFont="1" applyBorder="1"/>
    <xf numFmtId="0" fontId="0" fillId="0" borderId="1" xfId="0" applyFont="1" applyBorder="1" applyAlignment="1" applyProtection="1">
      <alignment horizontal="right"/>
      <protection locked="0"/>
    </xf>
    <xf numFmtId="49" fontId="0" fillId="0" borderId="1" xfId="0" applyNumberFormat="1" applyFont="1" applyBorder="1" applyAlignment="1">
      <alignment horizontal="right"/>
    </xf>
    <xf numFmtId="0" fontId="0" fillId="0" borderId="0" xfId="0" applyFont="1"/>
    <xf numFmtId="0" fontId="0" fillId="0" borderId="1" xfId="0" applyFont="1" applyBorder="1" applyAlignment="1">
      <alignment horizontal="right"/>
    </xf>
    <xf numFmtId="14" fontId="0" fillId="0" borderId="1" xfId="0" applyNumberFormat="1" applyFont="1" applyBorder="1" applyAlignment="1" applyProtection="1">
      <alignment horizontal="center" vertical="center"/>
      <protection locked="0"/>
    </xf>
    <xf numFmtId="165" fontId="0" fillId="0" borderId="1" xfId="1" applyNumberFormat="1" applyFont="1" applyBorder="1" applyProtection="1">
      <protection locked="0"/>
    </xf>
    <xf numFmtId="0" fontId="0" fillId="0" borderId="1" xfId="0" applyNumberFormat="1" applyFont="1" applyBorder="1"/>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14" fontId="1" fillId="0" borderId="1" xfId="0" applyNumberFormat="1" applyFont="1" applyBorder="1" applyAlignment="1">
      <alignment horizontal="center" vertical="center" wrapText="1"/>
    </xf>
    <xf numFmtId="14" fontId="0" fillId="0" borderId="0" xfId="0" applyNumberFormat="1" applyFont="1"/>
    <xf numFmtId="0" fontId="1" fillId="5" borderId="1" xfId="0" applyFont="1" applyFill="1" applyBorder="1" applyAlignment="1">
      <alignment horizontal="center" vertical="center" wrapText="1"/>
    </xf>
    <xf numFmtId="165" fontId="1" fillId="0" borderId="0" xfId="1" applyNumberFormat="1" applyFont="1" applyAlignment="1">
      <alignment horizontal="center" vertical="center" wrapText="1"/>
    </xf>
    <xf numFmtId="165" fontId="0" fillId="0" borderId="0" xfId="1" applyNumberFormat="1" applyFont="1"/>
    <xf numFmtId="0" fontId="1" fillId="6" borderId="1" xfId="0" applyFont="1" applyFill="1" applyBorder="1" applyAlignment="1">
      <alignment horizontal="center" vertical="center" wrapText="1"/>
    </xf>
    <xf numFmtId="14" fontId="1" fillId="8" borderId="1" xfId="0" applyNumberFormat="1" applyFont="1" applyFill="1" applyBorder="1" applyAlignment="1">
      <alignment horizontal="center" vertical="center" wrapText="1"/>
    </xf>
    <xf numFmtId="165" fontId="6" fillId="0" borderId="1" xfId="1" applyNumberFormat="1" applyFont="1" applyBorder="1" applyAlignment="1">
      <alignment horizontal="center" vertical="center" wrapText="1"/>
    </xf>
    <xf numFmtId="165" fontId="0" fillId="0" borderId="1" xfId="1" applyNumberFormat="1" applyFont="1" applyBorder="1"/>
    <xf numFmtId="165" fontId="6" fillId="9" borderId="1" xfId="1" applyNumberFormat="1" applyFont="1" applyFill="1" applyBorder="1" applyAlignment="1">
      <alignment horizontal="center" vertical="center" wrapText="1"/>
    </xf>
    <xf numFmtId="0" fontId="1" fillId="10" borderId="1" xfId="0" applyFont="1" applyFill="1" applyBorder="1" applyAlignment="1">
      <alignment horizontal="center" vertical="center" wrapText="1"/>
    </xf>
    <xf numFmtId="14" fontId="0" fillId="0" borderId="1" xfId="0" applyNumberFormat="1" applyFont="1" applyBorder="1"/>
    <xf numFmtId="165" fontId="0" fillId="0" borderId="0" xfId="0" applyNumberFormat="1" applyFont="1"/>
    <xf numFmtId="0" fontId="1" fillId="7" borderId="1" xfId="0" applyFont="1" applyFill="1" applyBorder="1" applyAlignment="1">
      <alignment horizontal="center" vertical="center" wrapText="1"/>
    </xf>
    <xf numFmtId="0" fontId="0" fillId="0" borderId="4" xfId="0" applyNumberFormat="1" applyBorder="1"/>
    <xf numFmtId="0" fontId="0" fillId="0" borderId="6" xfId="0" applyBorder="1" applyAlignment="1">
      <alignment horizontal="left"/>
    </xf>
    <xf numFmtId="0" fontId="0" fillId="0" borderId="1" xfId="0" pivotButton="1" applyBorder="1"/>
    <xf numFmtId="0" fontId="0" fillId="0" borderId="3" xfId="0" applyBorder="1"/>
    <xf numFmtId="0" fontId="0" fillId="0" borderId="1" xfId="0" applyBorder="1" applyAlignment="1">
      <alignment horizontal="left"/>
    </xf>
    <xf numFmtId="0" fontId="0" fillId="0" borderId="3" xfId="0" applyNumberFormat="1" applyBorder="1"/>
    <xf numFmtId="165" fontId="0" fillId="0" borderId="3" xfId="1" applyNumberFormat="1" applyFont="1" applyBorder="1"/>
    <xf numFmtId="165" fontId="0" fillId="0" borderId="4" xfId="1" applyNumberFormat="1" applyFont="1" applyBorder="1"/>
    <xf numFmtId="0" fontId="8" fillId="0" borderId="0" xfId="3" applyFont="1"/>
    <xf numFmtId="0" fontId="8" fillId="0" borderId="7" xfId="3" applyFont="1" applyBorder="1" applyAlignment="1">
      <alignment horizontal="centerContinuous"/>
    </xf>
    <xf numFmtId="0" fontId="8" fillId="0" borderId="8" xfId="3" applyFont="1" applyBorder="1" applyAlignment="1">
      <alignment horizontal="centerContinuous"/>
    </xf>
    <xf numFmtId="0" fontId="9" fillId="0" borderId="7" xfId="3" applyFont="1" applyBorder="1" applyAlignment="1">
      <alignment horizontal="centerContinuous" vertical="center"/>
    </xf>
    <xf numFmtId="0" fontId="9" fillId="0" borderId="9" xfId="3" applyFont="1" applyBorder="1" applyAlignment="1">
      <alignment horizontal="centerContinuous" vertical="center"/>
    </xf>
    <xf numFmtId="0" fontId="9" fillId="0" borderId="8" xfId="3" applyFont="1" applyBorder="1" applyAlignment="1">
      <alignment horizontal="centerContinuous" vertical="center"/>
    </xf>
    <xf numFmtId="0" fontId="9" fillId="0" borderId="10" xfId="3" applyFont="1" applyBorder="1" applyAlignment="1">
      <alignment horizontal="centerContinuous" vertical="center"/>
    </xf>
    <xf numFmtId="0" fontId="8" fillId="0" borderId="11" xfId="3" applyFont="1" applyBorder="1" applyAlignment="1">
      <alignment horizontal="centerContinuous"/>
    </xf>
    <xf numFmtId="0" fontId="8" fillId="0" borderId="12" xfId="3" applyFont="1" applyBorder="1" applyAlignment="1">
      <alignment horizontal="centerContinuous"/>
    </xf>
    <xf numFmtId="0" fontId="9" fillId="0" borderId="13" xfId="3" applyFont="1" applyBorder="1" applyAlignment="1">
      <alignment horizontal="centerContinuous" vertical="center"/>
    </xf>
    <xf numFmtId="0" fontId="9" fillId="0" borderId="14" xfId="3" applyFont="1" applyBorder="1" applyAlignment="1">
      <alignment horizontal="centerContinuous" vertical="center"/>
    </xf>
    <xf numFmtId="0" fontId="9" fillId="0" borderId="15" xfId="3" applyFont="1" applyBorder="1" applyAlignment="1">
      <alignment horizontal="centerContinuous" vertical="center"/>
    </xf>
    <xf numFmtId="0" fontId="9" fillId="0" borderId="16" xfId="3" applyFont="1" applyBorder="1" applyAlignment="1">
      <alignment horizontal="centerContinuous" vertical="center"/>
    </xf>
    <xf numFmtId="0" fontId="9" fillId="0" borderId="11" xfId="3" applyFont="1" applyBorder="1" applyAlignment="1">
      <alignment horizontal="centerContinuous" vertical="center"/>
    </xf>
    <xf numFmtId="0" fontId="9" fillId="0" borderId="0" xfId="3" applyFont="1" applyAlignment="1">
      <alignment horizontal="centerContinuous" vertical="center"/>
    </xf>
    <xf numFmtId="0" fontId="9" fillId="0" borderId="12" xfId="3" applyFont="1" applyBorder="1" applyAlignment="1">
      <alignment horizontal="centerContinuous" vertical="center"/>
    </xf>
    <xf numFmtId="0" fontId="9" fillId="0" borderId="17" xfId="3" applyFont="1" applyBorder="1" applyAlignment="1">
      <alignment horizontal="centerContinuous" vertical="center"/>
    </xf>
    <xf numFmtId="0" fontId="8" fillId="0" borderId="13" xfId="3" applyFont="1" applyBorder="1" applyAlignment="1">
      <alignment horizontal="centerContinuous"/>
    </xf>
    <xf numFmtId="0" fontId="8" fillId="0" borderId="15" xfId="3" applyFont="1" applyBorder="1" applyAlignment="1">
      <alignment horizontal="centerContinuous"/>
    </xf>
    <xf numFmtId="0" fontId="8" fillId="0" borderId="11" xfId="3" applyFont="1" applyBorder="1"/>
    <xf numFmtId="0" fontId="8" fillId="0" borderId="12" xfId="3" applyFont="1" applyBorder="1"/>
    <xf numFmtId="0" fontId="9" fillId="0" borderId="0" xfId="3" applyFont="1"/>
    <xf numFmtId="14" fontId="8" fillId="0" borderId="0" xfId="3" applyNumberFormat="1" applyFont="1"/>
    <xf numFmtId="167" fontId="8" fillId="0" borderId="0" xfId="3" applyNumberFormat="1" applyFont="1"/>
    <xf numFmtId="0" fontId="7" fillId="0" borderId="0" xfId="3" applyFont="1"/>
    <xf numFmtId="14" fontId="8" fillId="0" borderId="0" xfId="3" applyNumberFormat="1" applyFont="1" applyAlignment="1">
      <alignment horizontal="left"/>
    </xf>
    <xf numFmtId="0" fontId="10" fillId="0" borderId="0" xfId="3" applyFont="1" applyAlignment="1">
      <alignment horizontal="center"/>
    </xf>
    <xf numFmtId="169" fontId="10" fillId="0" borderId="0" xfId="4" applyNumberFormat="1" applyFont="1" applyAlignment="1">
      <alignment horizontal="center"/>
    </xf>
    <xf numFmtId="170" fontId="10" fillId="0" borderId="0" xfId="2" applyNumberFormat="1" applyFont="1" applyAlignment="1">
      <alignment horizontal="right"/>
    </xf>
    <xf numFmtId="170" fontId="8" fillId="0" borderId="0" xfId="2" applyNumberFormat="1" applyFont="1"/>
    <xf numFmtId="169" fontId="7" fillId="0" borderId="0" xfId="4" applyNumberFormat="1" applyFont="1" applyAlignment="1">
      <alignment horizontal="center"/>
    </xf>
    <xf numFmtId="170" fontId="7" fillId="0" borderId="0" xfId="2" applyNumberFormat="1" applyFont="1" applyAlignment="1">
      <alignment horizontal="right"/>
    </xf>
    <xf numFmtId="169" fontId="8" fillId="0" borderId="0" xfId="4" applyNumberFormat="1" applyFont="1" applyAlignment="1">
      <alignment horizontal="center"/>
    </xf>
    <xf numFmtId="170" fontId="8" fillId="0" borderId="0" xfId="2" applyNumberFormat="1" applyFont="1" applyAlignment="1">
      <alignment horizontal="right"/>
    </xf>
    <xf numFmtId="170" fontId="8" fillId="0" borderId="0" xfId="3" applyNumberFormat="1" applyFont="1"/>
    <xf numFmtId="169" fontId="8" fillId="0" borderId="14" xfId="4" applyNumberFormat="1" applyFont="1" applyBorder="1" applyAlignment="1">
      <alignment horizontal="center"/>
    </xf>
    <xf numFmtId="170" fontId="8" fillId="0" borderId="14" xfId="2" applyNumberFormat="1" applyFont="1" applyBorder="1" applyAlignment="1">
      <alignment horizontal="right"/>
    </xf>
    <xf numFmtId="169" fontId="9" fillId="0" borderId="0" xfId="2" applyNumberFormat="1" applyFont="1" applyAlignment="1">
      <alignment horizontal="right"/>
    </xf>
    <xf numFmtId="170" fontId="9" fillId="0" borderId="0" xfId="2" applyNumberFormat="1" applyFont="1" applyAlignment="1">
      <alignment horizontal="right"/>
    </xf>
    <xf numFmtId="0" fontId="10" fillId="0" borderId="0" xfId="3" applyFont="1"/>
    <xf numFmtId="169" fontId="7" fillId="0" borderId="14" xfId="4" applyNumberFormat="1" applyFont="1" applyBorder="1" applyAlignment="1">
      <alignment horizontal="center"/>
    </xf>
    <xf numFmtId="170" fontId="7" fillId="0" borderId="14" xfId="2" applyNumberFormat="1" applyFont="1" applyBorder="1" applyAlignment="1">
      <alignment horizontal="right"/>
    </xf>
    <xf numFmtId="0" fontId="7" fillId="0" borderId="12" xfId="3" applyFont="1" applyBorder="1"/>
    <xf numFmtId="169" fontId="7" fillId="0" borderId="0" xfId="2" applyNumberFormat="1" applyFont="1" applyAlignment="1">
      <alignment horizontal="right"/>
    </xf>
    <xf numFmtId="169" fontId="10" fillId="0" borderId="18" xfId="4" applyNumberFormat="1" applyFont="1" applyBorder="1" applyAlignment="1">
      <alignment horizontal="center"/>
    </xf>
    <xf numFmtId="170" fontId="10" fillId="0" borderId="18" xfId="2" applyNumberFormat="1" applyFont="1" applyBorder="1" applyAlignment="1">
      <alignment horizontal="right"/>
    </xf>
    <xf numFmtId="171" fontId="7" fillId="0" borderId="0" xfId="3" applyNumberFormat="1" applyFont="1"/>
    <xf numFmtId="168" fontId="7" fillId="0" borderId="0" xfId="4" applyFont="1"/>
    <xf numFmtId="170" fontId="7" fillId="0" borderId="0" xfId="2" applyNumberFormat="1" applyFont="1"/>
    <xf numFmtId="171" fontId="10" fillId="0" borderId="14" xfId="3" applyNumberFormat="1" applyFont="1" applyBorder="1"/>
    <xf numFmtId="171" fontId="7" fillId="0" borderId="14" xfId="3" applyNumberFormat="1" applyFont="1" applyBorder="1"/>
    <xf numFmtId="168" fontId="10" fillId="0" borderId="14" xfId="4" applyFont="1" applyBorder="1"/>
    <xf numFmtId="170" fontId="7" fillId="0" borderId="14" xfId="2" applyNumberFormat="1" applyFont="1" applyBorder="1"/>
    <xf numFmtId="171" fontId="10" fillId="0" borderId="0" xfId="3" applyNumberFormat="1" applyFont="1"/>
    <xf numFmtId="0" fontId="11" fillId="0" borderId="0" xfId="3" applyFont="1" applyAlignment="1">
      <alignment horizontal="center" vertical="center" wrapText="1"/>
    </xf>
    <xf numFmtId="0" fontId="8" fillId="0" borderId="13" xfId="3" applyFont="1" applyBorder="1"/>
    <xf numFmtId="0" fontId="8" fillId="0" borderId="14" xfId="3" applyFont="1" applyBorder="1"/>
    <xf numFmtId="171" fontId="8" fillId="0" borderId="14" xfId="3" applyNumberFormat="1" applyFont="1" applyBorder="1"/>
    <xf numFmtId="0" fontId="8" fillId="0" borderId="15" xfId="3" applyFont="1" applyBorder="1"/>
    <xf numFmtId="0" fontId="7" fillId="0" borderId="7" xfId="3" applyFont="1" applyBorder="1" applyAlignment="1">
      <alignment horizontal="center"/>
    </xf>
    <xf numFmtId="0" fontId="7" fillId="0" borderId="8" xfId="3" applyFont="1" applyBorder="1" applyAlignment="1">
      <alignment horizontal="center"/>
    </xf>
    <xf numFmtId="0" fontId="10" fillId="0" borderId="7" xfId="3" applyFont="1" applyBorder="1" applyAlignment="1">
      <alignment horizontal="center" vertical="center"/>
    </xf>
    <xf numFmtId="0" fontId="10" fillId="0" borderId="9" xfId="3" applyFont="1" applyBorder="1" applyAlignment="1">
      <alignment horizontal="center" vertical="center"/>
    </xf>
    <xf numFmtId="0" fontId="10" fillId="0" borderId="8" xfId="3" applyFont="1" applyBorder="1" applyAlignment="1">
      <alignment horizontal="center" vertical="center"/>
    </xf>
    <xf numFmtId="0" fontId="10" fillId="0" borderId="10" xfId="3" applyFont="1" applyBorder="1" applyAlignment="1">
      <alignment horizontal="center" vertical="center"/>
    </xf>
    <xf numFmtId="0" fontId="7" fillId="0" borderId="13" xfId="3" applyFont="1" applyBorder="1" applyAlignment="1">
      <alignment horizontal="center"/>
    </xf>
    <xf numFmtId="0" fontId="7" fillId="0" borderId="15" xfId="3" applyFont="1" applyBorder="1" applyAlignment="1">
      <alignment horizontal="center"/>
    </xf>
    <xf numFmtId="0" fontId="10" fillId="0" borderId="19" xfId="3" applyFont="1" applyBorder="1" applyAlignment="1">
      <alignment horizontal="center" vertical="center" wrapText="1"/>
    </xf>
    <xf numFmtId="0" fontId="10" fillId="0" borderId="20" xfId="3" applyFont="1" applyBorder="1" applyAlignment="1">
      <alignment horizontal="center" vertical="center" wrapText="1"/>
    </xf>
    <xf numFmtId="0" fontId="10" fillId="0" borderId="21" xfId="3" applyFont="1" applyBorder="1" applyAlignment="1">
      <alignment horizontal="center" vertical="center" wrapText="1"/>
    </xf>
    <xf numFmtId="0" fontId="10" fillId="0" borderId="22" xfId="3" applyFont="1" applyBorder="1" applyAlignment="1">
      <alignment horizontal="center" vertical="center"/>
    </xf>
    <xf numFmtId="0" fontId="7" fillId="0" borderId="11" xfId="3" applyFont="1" applyBorder="1"/>
    <xf numFmtId="167" fontId="7" fillId="0" borderId="0" xfId="3" applyNumberFormat="1" applyFont="1"/>
    <xf numFmtId="14" fontId="7" fillId="0" borderId="0" xfId="3" applyNumberFormat="1" applyFont="1"/>
    <xf numFmtId="14" fontId="7" fillId="0" borderId="0" xfId="3" applyNumberFormat="1" applyFont="1" applyAlignment="1">
      <alignment horizontal="left"/>
    </xf>
    <xf numFmtId="172" fontId="10" fillId="0" borderId="0" xfId="5" applyNumberFormat="1" applyFont="1"/>
    <xf numFmtId="173" fontId="10" fillId="0" borderId="0" xfId="5" applyNumberFormat="1" applyFont="1" applyAlignment="1">
      <alignment horizontal="right"/>
    </xf>
    <xf numFmtId="172" fontId="7" fillId="0" borderId="0" xfId="5" applyNumberFormat="1" applyFont="1" applyAlignment="1">
      <alignment horizontal="center"/>
    </xf>
    <xf numFmtId="173" fontId="7" fillId="0" borderId="0" xfId="5" applyNumberFormat="1" applyFont="1" applyAlignment="1">
      <alignment horizontal="right"/>
    </xf>
    <xf numFmtId="172" fontId="7" fillId="0" borderId="5" xfId="5" applyNumberFormat="1" applyFont="1" applyBorder="1" applyAlignment="1">
      <alignment horizontal="center"/>
    </xf>
    <xf numFmtId="173" fontId="7" fillId="0" borderId="5" xfId="5" applyNumberFormat="1" applyFont="1" applyBorder="1" applyAlignment="1">
      <alignment horizontal="right"/>
    </xf>
    <xf numFmtId="172" fontId="7" fillId="0" borderId="18" xfId="5" applyNumberFormat="1" applyFont="1" applyBorder="1" applyAlignment="1">
      <alignment horizontal="center"/>
    </xf>
    <xf numFmtId="173" fontId="7" fillId="0" borderId="18" xfId="5" applyNumberFormat="1" applyFont="1" applyBorder="1" applyAlignment="1">
      <alignment horizontal="right"/>
    </xf>
    <xf numFmtId="171" fontId="7" fillId="0" borderId="0" xfId="3" applyNumberFormat="1" applyFont="1" applyAlignment="1">
      <alignment horizontal="right"/>
    </xf>
    <xf numFmtId="0" fontId="11" fillId="0" borderId="0" xfId="0" applyFont="1" applyAlignment="1">
      <alignment horizontal="center" vertical="center" wrapText="1"/>
    </xf>
    <xf numFmtId="0" fontId="7" fillId="0" borderId="13" xfId="3" applyFont="1" applyBorder="1"/>
    <xf numFmtId="0" fontId="7" fillId="0" borderId="14" xfId="3" applyFont="1" applyBorder="1"/>
    <xf numFmtId="0" fontId="7" fillId="0" borderId="15" xfId="3" applyFont="1" applyBorder="1"/>
  </cellXfs>
  <cellStyles count="6">
    <cellStyle name="Millares" xfId="1" builtinId="3"/>
    <cellStyle name="Millares 2" xfId="4"/>
    <cellStyle name="Millares 3" xfId="5"/>
    <cellStyle name="Moneda" xfId="2" builtinId="4"/>
    <cellStyle name="Normal" xfId="0" builtinId="0"/>
    <cellStyle name="Normal 2 2" xfId="3"/>
  </cellStyles>
  <dxfs count="19">
    <dxf>
      <numFmt numFmtId="165" formatCode="_ * #,##0_ ;_ * \-#,##0_ ;_ * &quot;-&quot;??_ ;_ @_ "/>
    </dxf>
    <dxf>
      <numFmt numFmtId="165" formatCode="_ * #,##0_ ;_ * \-#,##0_ ;_ * &quot;-&quot;??_ ;_ @_ "/>
    </dxf>
    <dxf>
      <border>
        <top style="thin">
          <color indexed="64"/>
        </top>
      </border>
    </dxf>
    <dxf>
      <border>
        <top style="thin">
          <color indexed="64"/>
        </top>
      </border>
    </dxf>
    <dxf>
      <border>
        <bottom style="thin">
          <color indexed="64"/>
        </bottom>
      </border>
    </dxf>
    <dxf>
      <border>
        <bottom style="thin">
          <color indexed="64"/>
        </bottom>
      </border>
    </dxf>
    <dxf>
      <border>
        <right style="thin">
          <color indexed="64"/>
        </right>
      </border>
    </dxf>
    <dxf>
      <border>
        <right style="thin">
          <color indexed="64"/>
        </right>
      </border>
    </dxf>
    <dxf>
      <border>
        <right style="thin">
          <color indexed="64"/>
        </right>
      </border>
    </dxf>
    <dxf>
      <border>
        <right style="thin">
          <color indexed="64"/>
        </right>
      </border>
    </dxf>
    <dxf>
      <border>
        <right style="thin">
          <color indexed="64"/>
        </right>
      </border>
    </dxf>
    <dxf>
      <border>
        <right style="thin">
          <color indexed="64"/>
        </right>
      </border>
    </dxf>
    <dxf>
      <border>
        <right style="thin">
          <color indexed="64"/>
        </right>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443.861638773145" createdVersion="5" refreshedVersion="5" minRefreshableVersion="3" recordCount="167">
  <cacheSource type="worksheet">
    <worksheetSource ref="A2:AE169" sheet="ESTADO DE CADA FACTURA"/>
  </cacheSource>
  <cacheFields count="31">
    <cacheField name="NIT IPS" numFmtId="0">
      <sharedItems containsSemiMixedTypes="0" containsString="0" containsNumber="1" containsInteger="1" minValue="900631361" maxValue="900631361"/>
    </cacheField>
    <cacheField name="Nombre IPS" numFmtId="0">
      <sharedItems/>
    </cacheField>
    <cacheField name="Prefijo Factura" numFmtId="0">
      <sharedItems containsMixedTypes="1" containsNumber="1" containsInteger="1" minValue="1" maxValue="72"/>
    </cacheField>
    <cacheField name="Numero Factura" numFmtId="0">
      <sharedItems containsMixedTypes="1" containsNumber="1" containsInteger="1" minValue="4198" maxValue="98486"/>
    </cacheField>
    <cacheField name="Alf+Fac" numFmtId="0">
      <sharedItems containsMixedTypes="1" containsNumber="1" containsInteger="1" minValue="103631" maxValue="7225334"/>
    </cacheField>
    <cacheField name="Llave" numFmtId="0">
      <sharedItems/>
    </cacheField>
    <cacheField name="IPS Fecha factura" numFmtId="14">
      <sharedItems containsSemiMixedTypes="0" containsNonDate="0" containsDate="1" containsString="0" minDate="2015-02-20T00:00:00" maxDate="2023-04-18T00:00:00"/>
    </cacheField>
    <cacheField name="IPS Fecha radicado" numFmtId="14">
      <sharedItems containsSemiMixedTypes="0" containsNonDate="0" containsDate="1" containsString="0" minDate="2015-03-17T00:00:00" maxDate="2023-05-13T00:00:00"/>
    </cacheField>
    <cacheField name="Fecha de radicacion EPS" numFmtId="14">
      <sharedItems containsDate="1" containsMixedTypes="1" minDate="2018-08-14T00:00:00" maxDate="2023-12-12T00:00:00"/>
    </cacheField>
    <cacheField name="IPS Valor Factura" numFmtId="165">
      <sharedItems containsSemiMixedTypes="0" containsString="0" containsNumber="1" containsInteger="1" minValue="16232" maxValue="38410537"/>
    </cacheField>
    <cacheField name="IPS Saldo Factura" numFmtId="165">
      <sharedItems containsSemiMixedTypes="0" containsString="0" containsNumber="1" minValue="16232" maxValue="38410537"/>
    </cacheField>
    <cacheField name="Estado de Factura EPS Mayo 31" numFmtId="0">
      <sharedItems count="7">
        <s v="FACTURA NO RADICADA"/>
        <s v="FACTURA PENDIENTE EN PROGRAMACION DE PAGO"/>
        <s v="FACTURA CANCELADA"/>
        <s v="FACTURA CERRADA POR EXTEMPORANEIDAD"/>
        <s v="FACTURA CANCELADA PARCIALMENTE - SALDO PENDIENTE EN PROGRAMACIO DE PAGO"/>
        <s v="FACTURA DEVUELTA"/>
        <s v="FACTURA COVID-19"/>
      </sharedItems>
    </cacheField>
    <cacheField name="Boxalud" numFmtId="0">
      <sharedItems/>
    </cacheField>
    <cacheField name="Estado de Factura EPS Marzo 27" numFmtId="0">
      <sharedItems/>
    </cacheField>
    <cacheField name="Covid-19" numFmtId="0">
      <sharedItems containsBlank="1"/>
    </cacheField>
    <cacheField name="valor Total Bruto" numFmtId="165">
      <sharedItems containsSemiMixedTypes="0" containsString="0" containsNumber="1" containsInteger="1" minValue="0" maxValue="38410537"/>
    </cacheField>
    <cacheField name="valor Devolucion" numFmtId="165">
      <sharedItems containsSemiMixedTypes="0" containsString="0" containsNumber="1" containsInteger="1" minValue="0" maxValue="38410537"/>
    </cacheField>
    <cacheField name="Observacion objeccion" numFmtId="165">
      <sharedItems containsBlank="1" longText="1"/>
    </cacheField>
    <cacheField name="Tipificación objeccion" numFmtId="165">
      <sharedItems containsBlank="1"/>
    </cacheField>
    <cacheField name="valor Radicado" numFmtId="165">
      <sharedItems containsSemiMixedTypes="0" containsString="0" containsNumber="1" containsInteger="1" minValue="0" maxValue="38410537"/>
    </cacheField>
    <cacheField name="valor Glosa Aceptada" numFmtId="165">
      <sharedItems containsSemiMixedTypes="0" containsString="0" containsNumber="1" containsInteger="1" minValue="0" maxValue="9784924"/>
    </cacheField>
    <cacheField name="valor Nota Credito" numFmtId="165">
      <sharedItems containsSemiMixedTypes="0" containsString="0" containsNumber="1" containsInteger="1" minValue="0" maxValue="4388368"/>
    </cacheField>
    <cacheField name="valor Pagar" numFmtId="165">
      <sharedItems containsSemiMixedTypes="0" containsString="0" containsNumber="1" containsInteger="1" minValue="0" maxValue="22831489"/>
    </cacheField>
    <cacheField name="Por pagar SAP" numFmtId="165">
      <sharedItems containsSemiMixedTypes="0" containsString="0" containsNumber="1" containsInteger="1" minValue="0" maxValue="10239526"/>
    </cacheField>
    <cacheField name="P. abiertas doc" numFmtId="0">
      <sharedItems containsString="0" containsBlank="1" containsNumber="1" containsInteger="1" minValue="1222060882" maxValue="4800063875"/>
    </cacheField>
    <cacheField name="Valor compensacion SAP" numFmtId="165">
      <sharedItems containsSemiMixedTypes="0" containsString="0" containsNumber="1" minValue="0" maxValue="22374859.219999999"/>
    </cacheField>
    <cacheField name="Retenci+on" numFmtId="165">
      <sharedItems containsString="0" containsBlank="1" containsNumber="1" containsInteger="1" minValue="1200" maxValue="1200"/>
    </cacheField>
    <cacheField name="Doc compensacion " numFmtId="0">
      <sharedItems containsString="0" containsBlank="1" containsNumber="1" containsInteger="1" minValue="2201439770" maxValue="4800063875"/>
    </cacheField>
    <cacheField name="valor TF" numFmtId="0">
      <sharedItems containsString="0" containsBlank="1" containsNumber="1" containsInteger="1" minValue="180000" maxValue="180000"/>
    </cacheField>
    <cacheField name="Fecha de compensacion " numFmtId="0">
      <sharedItems containsBlank="1"/>
    </cacheField>
    <cacheField name="Fecha de corte" numFmtId="14">
      <sharedItems containsSemiMixedTypes="0" containsNonDate="0" containsDate="1" containsString="0" minDate="2024-04-30T00:00:00" maxDate="2024-05-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67">
  <r>
    <n v="900631361"/>
    <s v="INVERSIONES MEDICAS VALLE SALUD"/>
    <n v="1"/>
    <s v="03631"/>
    <n v="103631"/>
    <s v="900631361_103631"/>
    <d v="2015-02-20T00:00:00"/>
    <d v="2015-03-17T00:00:00"/>
    <e v="#N/A"/>
    <n v="16564438"/>
    <n v="11595106.600000001"/>
    <x v="0"/>
    <e v="#N/A"/>
    <e v="#N/A"/>
    <m/>
    <n v="0"/>
    <n v="0"/>
    <m/>
    <m/>
    <n v="0"/>
    <n v="0"/>
    <n v="0"/>
    <n v="0"/>
    <n v="0"/>
    <m/>
    <n v="0"/>
    <m/>
    <m/>
    <m/>
    <m/>
    <d v="2024-04-30T00:00:00"/>
  </r>
  <r>
    <n v="900631361"/>
    <s v="INVERSIONES MEDICAS VALLE SALUD"/>
    <n v="1"/>
    <s v="05429"/>
    <n v="105429"/>
    <s v="900631361_105429"/>
    <d v="2015-04-06T00:00:00"/>
    <d v="2015-04-15T00:00:00"/>
    <e v="#N/A"/>
    <n v="13282855"/>
    <n v="9297998.5"/>
    <x v="0"/>
    <e v="#N/A"/>
    <e v="#N/A"/>
    <m/>
    <n v="0"/>
    <n v="0"/>
    <m/>
    <m/>
    <n v="0"/>
    <n v="0"/>
    <n v="0"/>
    <n v="0"/>
    <n v="0"/>
    <m/>
    <n v="0"/>
    <m/>
    <m/>
    <m/>
    <m/>
    <d v="2024-04-30T00:00:00"/>
  </r>
  <r>
    <n v="900631361"/>
    <s v="INVERSIONES MEDICAS VALLE SALUD"/>
    <n v="1"/>
    <s v="09407"/>
    <n v="109407"/>
    <s v="900631361_109407"/>
    <d v="2015-06-11T00:00:00"/>
    <d v="2015-08-20T00:00:00"/>
    <e v="#N/A"/>
    <n v="9020862"/>
    <n v="6314603.4000000004"/>
    <x v="0"/>
    <e v="#N/A"/>
    <e v="#N/A"/>
    <m/>
    <n v="0"/>
    <n v="0"/>
    <m/>
    <m/>
    <n v="0"/>
    <n v="0"/>
    <n v="0"/>
    <n v="0"/>
    <n v="0"/>
    <m/>
    <n v="0"/>
    <m/>
    <m/>
    <m/>
    <m/>
    <d v="2024-04-30T00:00:00"/>
  </r>
  <r>
    <n v="900631361"/>
    <s v="INVERSIONES MEDICAS VALLE SALUD"/>
    <n v="1"/>
    <n v="11756"/>
    <n v="111756"/>
    <s v="900631361_111756"/>
    <d v="2015-07-27T00:00:00"/>
    <d v="2015-08-20T00:00:00"/>
    <d v="2023-12-11T00:00:00"/>
    <n v="6891304"/>
    <n v="4823912.8"/>
    <x v="1"/>
    <s v="Finalizada"/>
    <s v="FACTURA EN PROCESO INTERNO"/>
    <m/>
    <n v="6891304"/>
    <n v="0"/>
    <m/>
    <m/>
    <n v="6891304"/>
    <n v="0"/>
    <n v="2067391"/>
    <n v="4823913"/>
    <n v="4823913"/>
    <n v="1222458220"/>
    <n v="0"/>
    <m/>
    <m/>
    <m/>
    <m/>
    <d v="2024-04-30T00:00:00"/>
  </r>
  <r>
    <n v="900631361"/>
    <s v="INVERSIONES MEDICAS VALLE SALUD"/>
    <n v="1"/>
    <n v="10965"/>
    <n v="110965"/>
    <s v="900631361_110965"/>
    <d v="2015-07-07T00:00:00"/>
    <d v="2015-08-20T00:00:00"/>
    <d v="2023-12-11T00:00:00"/>
    <n v="3921390"/>
    <n v="2744973"/>
    <x v="1"/>
    <s v="Finalizada"/>
    <s v="FACTURA EN PROCESO INTERNO"/>
    <m/>
    <n v="3921390"/>
    <n v="0"/>
    <m/>
    <m/>
    <n v="3921390"/>
    <n v="0"/>
    <n v="1176417"/>
    <n v="2744973"/>
    <n v="2744973"/>
    <n v="1222458218"/>
    <n v="0"/>
    <m/>
    <m/>
    <m/>
    <m/>
    <d v="2024-04-30T00:00:00"/>
  </r>
  <r>
    <n v="900631361"/>
    <s v="INVERSIONES MEDICAS VALLE SALUD"/>
    <n v="1"/>
    <n v="10836"/>
    <n v="110836"/>
    <s v="900631361_110836"/>
    <d v="2015-07-06T00:00:00"/>
    <d v="2015-08-20T00:00:00"/>
    <d v="2023-12-11T00:00:00"/>
    <n v="2903409"/>
    <n v="2032386.3"/>
    <x v="1"/>
    <s v="Finalizada"/>
    <s v="FACTURA EN PROCESO INTERNO"/>
    <m/>
    <n v="2903409"/>
    <n v="0"/>
    <m/>
    <m/>
    <n v="2903409"/>
    <n v="0"/>
    <n v="871023"/>
    <n v="2032386"/>
    <n v="2032386"/>
    <n v="1222458217"/>
    <n v="0"/>
    <m/>
    <m/>
    <m/>
    <m/>
    <d v="2024-04-30T00:00:00"/>
  </r>
  <r>
    <n v="900631361"/>
    <s v="INVERSIONES MEDICAS VALLE SALUD"/>
    <n v="1"/>
    <n v="10048"/>
    <n v="110048"/>
    <s v="900631361_110048"/>
    <d v="2015-06-23T00:00:00"/>
    <d v="2015-08-20T00:00:00"/>
    <d v="2023-12-11T00:00:00"/>
    <n v="335472"/>
    <n v="234830.40000000002"/>
    <x v="1"/>
    <s v="Finalizada"/>
    <s v="FACTURA EN PROCESO INTERNO"/>
    <m/>
    <n v="335472"/>
    <n v="0"/>
    <m/>
    <m/>
    <n v="335472"/>
    <n v="0"/>
    <n v="100642"/>
    <n v="234830"/>
    <n v="234830"/>
    <n v="1222458216"/>
    <n v="0"/>
    <m/>
    <m/>
    <m/>
    <m/>
    <d v="2024-04-30T00:00:00"/>
  </r>
  <r>
    <n v="900631361"/>
    <s v="INVERSIONES MEDICAS VALLE SALUD"/>
    <n v="1"/>
    <n v="11007"/>
    <n v="111007"/>
    <s v="900631361_111007"/>
    <d v="2015-07-08T00:00:00"/>
    <d v="2015-09-01T00:00:00"/>
    <d v="2023-12-11T00:00:00"/>
    <n v="3609178"/>
    <n v="2526424.6"/>
    <x v="1"/>
    <s v="Finalizada"/>
    <s v="FACTURA EN PROCESO INTERNO"/>
    <m/>
    <n v="3609178"/>
    <n v="0"/>
    <m/>
    <m/>
    <n v="3609178"/>
    <n v="0"/>
    <n v="1082753"/>
    <n v="2526425"/>
    <n v="2526425"/>
    <n v="1222458219"/>
    <n v="0"/>
    <m/>
    <m/>
    <m/>
    <m/>
    <d v="2024-04-30T00:00:00"/>
  </r>
  <r>
    <n v="900631361"/>
    <s v="INVERSIONES MEDICAS VALLE SALUD"/>
    <n v="1"/>
    <n v="14627"/>
    <n v="114627"/>
    <s v="900631361_114627"/>
    <d v="2015-08-31T00:00:00"/>
    <d v="2015-09-18T00:00:00"/>
    <d v="2023-12-11T00:00:00"/>
    <n v="9722702"/>
    <n v="6805891.4000000004"/>
    <x v="1"/>
    <s v="Finalizada"/>
    <s v="FACTURA EN PROCESO INTERNO"/>
    <m/>
    <n v="9722702"/>
    <n v="0"/>
    <m/>
    <m/>
    <n v="9722702"/>
    <n v="0"/>
    <n v="2916811"/>
    <n v="6805891"/>
    <n v="6805891"/>
    <n v="1222458221"/>
    <n v="0"/>
    <m/>
    <m/>
    <m/>
    <m/>
    <d v="2024-04-30T00:00:00"/>
  </r>
  <r>
    <n v="900631361"/>
    <s v="INVERSIONES MEDICAS VALLE SALUD"/>
    <n v="1"/>
    <n v="17432"/>
    <n v="117432"/>
    <s v="900631361_117432"/>
    <d v="2015-10-20T00:00:00"/>
    <d v="2015-12-10T00:00:00"/>
    <d v="2023-12-11T00:00:00"/>
    <n v="1630470"/>
    <n v="1141329"/>
    <x v="1"/>
    <s v="Finalizada"/>
    <s v="FACTURA EN PROCESO INTERNO"/>
    <m/>
    <n v="1630470"/>
    <n v="0"/>
    <m/>
    <m/>
    <n v="1630470"/>
    <n v="0"/>
    <n v="489141"/>
    <n v="1141329"/>
    <n v="1141329"/>
    <n v="1222458222"/>
    <n v="0"/>
    <m/>
    <m/>
    <m/>
    <m/>
    <d v="2024-04-30T00:00:00"/>
  </r>
  <r>
    <n v="900631361"/>
    <s v="INVERSIONES MEDICAS VALLE SALUD"/>
    <n v="1"/>
    <n v="41809"/>
    <n v="141809"/>
    <s v="900631361_141809"/>
    <d v="2016-07-15T00:00:00"/>
    <d v="2017-02-02T00:00:00"/>
    <d v="2023-12-11T00:00:00"/>
    <n v="14627894"/>
    <n v="10239525.800000001"/>
    <x v="1"/>
    <s v="Finalizada"/>
    <s v="FACTURA EN PROCESO INTERNO"/>
    <m/>
    <n v="14627894"/>
    <n v="0"/>
    <m/>
    <m/>
    <n v="14627894"/>
    <n v="0"/>
    <n v="4388368"/>
    <n v="10239526"/>
    <n v="10239526"/>
    <n v="1222452298"/>
    <n v="0"/>
    <m/>
    <m/>
    <m/>
    <m/>
    <d v="2024-04-30T00:00:00"/>
  </r>
  <r>
    <n v="900631361"/>
    <s v="INVERSIONES MEDICAS VALLE SALUD"/>
    <n v="1"/>
    <n v="77116"/>
    <n v="177116"/>
    <s v="900631361_177116"/>
    <d v="2018-06-27T00:00:00"/>
    <d v="2018-08-14T00:00:00"/>
    <d v="2018-08-14T00:00:00"/>
    <n v="8958728"/>
    <n v="4694966.8800000008"/>
    <x v="2"/>
    <s v="Finalizada"/>
    <s v="FACTURA CANCELADA"/>
    <m/>
    <n v="8958728"/>
    <n v="0"/>
    <m/>
    <m/>
    <n v="8958728"/>
    <n v="2687618"/>
    <n v="0"/>
    <n v="6271110"/>
    <n v="0"/>
    <m/>
    <n v="6271110"/>
    <m/>
    <n v="4800056379"/>
    <m/>
    <s v="30.07.2022"/>
    <d v="2024-04-30T00:00:00"/>
  </r>
  <r>
    <n v="900631361"/>
    <s v="INVERSIONES MEDICAS VALLE SALUD"/>
    <n v="1"/>
    <n v="81369"/>
    <n v="181369"/>
    <s v="900631361_181369"/>
    <d v="2018-10-10T00:00:00"/>
    <d v="2018-10-12T00:00:00"/>
    <d v="2018-10-12T00:00:00"/>
    <n v="328796"/>
    <n v="328796"/>
    <x v="3"/>
    <s v="Finalizada"/>
    <s v="FACTURA CERRADA POR EXTEMPORANEIDAD"/>
    <m/>
    <n v="328796"/>
    <n v="0"/>
    <m/>
    <m/>
    <n v="328796"/>
    <n v="328796"/>
    <n v="0"/>
    <n v="0"/>
    <n v="0"/>
    <m/>
    <n v="0"/>
    <m/>
    <m/>
    <m/>
    <m/>
    <d v="2024-04-30T00:00:00"/>
  </r>
  <r>
    <n v="900631361"/>
    <s v="INVERSIONES MEDICAS VALLE SALUD"/>
    <n v="1"/>
    <n v="81104"/>
    <n v="181104"/>
    <s v="900631361_181104"/>
    <d v="2018-10-05T00:00:00"/>
    <d v="2018-11-14T00:00:00"/>
    <d v="2018-11-14T00:00:00"/>
    <n v="51300"/>
    <n v="34710"/>
    <x v="2"/>
    <s v="Finalizada"/>
    <s v="FACTURA CANCELADA"/>
    <m/>
    <n v="51300"/>
    <n v="0"/>
    <m/>
    <m/>
    <n v="51300"/>
    <n v="15390"/>
    <n v="0"/>
    <n v="35910"/>
    <n v="0"/>
    <m/>
    <n v="35910"/>
    <m/>
    <n v="4800057314"/>
    <m/>
    <s v="30.09.2022"/>
    <d v="2024-04-30T00:00:00"/>
  </r>
  <r>
    <n v="900631361"/>
    <s v="INVERSIONES MEDICAS VALLE SALUD"/>
    <n v="1"/>
    <n v="83459"/>
    <n v="183459"/>
    <s v="900631361_183459"/>
    <d v="2018-11-09T00:00:00"/>
    <d v="2018-11-16T00:00:00"/>
    <d v="2018-11-16T00:00:00"/>
    <n v="32616413"/>
    <n v="22831489.100000001"/>
    <x v="2"/>
    <s v="Finalizada"/>
    <s v="FACTURA CANCELADA"/>
    <m/>
    <n v="32616413"/>
    <n v="0"/>
    <m/>
    <m/>
    <n v="32616413"/>
    <n v="9784924"/>
    <n v="0"/>
    <n v="22831489"/>
    <n v="0"/>
    <m/>
    <n v="22374859.219999999"/>
    <m/>
    <n v="2201439770"/>
    <m/>
    <s v="04.10.2023"/>
    <d v="2024-04-30T00:00:00"/>
  </r>
  <r>
    <n v="900631361"/>
    <s v="INVERSIONES MEDICAS VALLE SALUD"/>
    <n v="1"/>
    <n v="87288"/>
    <n v="187288"/>
    <s v="900631361_187288"/>
    <d v="2019-01-11T00:00:00"/>
    <d v="2019-02-12T00:00:00"/>
    <d v="2019-02-21T00:00:00"/>
    <n v="708288"/>
    <n v="708288"/>
    <x v="3"/>
    <s v="Finalizada"/>
    <s v="FACTURA CERRADA POR EXTEMPORANEIDAD"/>
    <m/>
    <n v="708288"/>
    <n v="0"/>
    <m/>
    <m/>
    <n v="708288"/>
    <n v="708288"/>
    <n v="0"/>
    <n v="0"/>
    <n v="0"/>
    <m/>
    <n v="0"/>
    <m/>
    <m/>
    <m/>
    <m/>
    <d v="2024-04-30T00:00:00"/>
  </r>
  <r>
    <n v="900631361"/>
    <s v="INVERSIONES MEDICAS VALLE SALUD"/>
    <n v="1"/>
    <n v="87970"/>
    <n v="187970"/>
    <s v="900631361_187970"/>
    <d v="2019-01-29T00:00:00"/>
    <d v="2019-02-12T00:00:00"/>
    <d v="2019-02-21T00:00:00"/>
    <n v="2256437"/>
    <n v="1579506"/>
    <x v="1"/>
    <s v="Finalizada"/>
    <s v="FACTURA PENDIENTE EN PROGRAMACION DE PAGO"/>
    <m/>
    <n v="2256437"/>
    <n v="0"/>
    <m/>
    <m/>
    <n v="2256437"/>
    <n v="676931"/>
    <n v="0"/>
    <n v="1579506"/>
    <n v="1579506"/>
    <n v="1909663279"/>
    <n v="0"/>
    <m/>
    <m/>
    <m/>
    <m/>
    <d v="2024-04-30T00:00:00"/>
  </r>
  <r>
    <n v="900631361"/>
    <s v="INVERSIONES MEDICAS VALLE SALUD"/>
    <n v="1"/>
    <n v="88029"/>
    <n v="188029"/>
    <s v="900631361_188029"/>
    <d v="2019-01-29T00:00:00"/>
    <d v="2019-02-12T00:00:00"/>
    <d v="2019-02-22T00:00:00"/>
    <n v="1483086"/>
    <n v="1038160"/>
    <x v="1"/>
    <s v="Finalizada"/>
    <s v="FACTURA PENDIENTE EN PROGRAMACION DE PAGO"/>
    <m/>
    <n v="1483086"/>
    <n v="0"/>
    <m/>
    <m/>
    <n v="1483086"/>
    <n v="444926"/>
    <n v="0"/>
    <n v="1038160"/>
    <n v="1038160"/>
    <n v="1909663280"/>
    <n v="0"/>
    <m/>
    <m/>
    <m/>
    <m/>
    <d v="2024-04-30T00:00:00"/>
  </r>
  <r>
    <n v="900631361"/>
    <s v="INVERSIONES MEDICAS VALLE SALUD"/>
    <n v="1"/>
    <n v="88197"/>
    <n v="188197"/>
    <s v="900631361_188197"/>
    <d v="2019-02-01T00:00:00"/>
    <d v="2019-02-12T00:00:00"/>
    <d v="2019-02-22T00:00:00"/>
    <n v="640941"/>
    <n v="448659"/>
    <x v="1"/>
    <s v="Finalizada"/>
    <s v="FACTURA PENDIENTE EN PROGRAMACION DE PAGO"/>
    <m/>
    <n v="640941"/>
    <n v="0"/>
    <m/>
    <m/>
    <n v="640941"/>
    <n v="192282"/>
    <n v="0"/>
    <n v="448659"/>
    <n v="448659"/>
    <n v="1909663281"/>
    <n v="0"/>
    <m/>
    <m/>
    <m/>
    <m/>
    <d v="2024-04-30T00:00:00"/>
  </r>
  <r>
    <n v="900631361"/>
    <s v="INVERSIONES MEDICAS VALLE SALUD"/>
    <n v="1"/>
    <n v="88198"/>
    <n v="188198"/>
    <s v="900631361_188198"/>
    <d v="2019-02-01T00:00:00"/>
    <d v="2019-02-12T00:00:00"/>
    <d v="2019-02-22T00:00:00"/>
    <n v="644840"/>
    <n v="451388"/>
    <x v="1"/>
    <s v="Finalizada"/>
    <s v="FACTURA PENDIENTE EN PROGRAMACION DE PAGO"/>
    <m/>
    <n v="644840"/>
    <n v="0"/>
    <m/>
    <m/>
    <n v="644840"/>
    <n v="193452"/>
    <n v="0"/>
    <n v="451388"/>
    <n v="451388"/>
    <n v="1909663282"/>
    <n v="0"/>
    <m/>
    <m/>
    <m/>
    <m/>
    <d v="2024-04-30T00:00:00"/>
  </r>
  <r>
    <n v="900631361"/>
    <s v="INVERSIONES MEDICAS VALLE SALUD"/>
    <s v="S1"/>
    <n v="31900"/>
    <s v="S131900"/>
    <s v="900631361_S131900"/>
    <d v="2019-01-10T00:00:00"/>
    <d v="2019-02-12T00:00:00"/>
    <d v="2019-02-21T00:00:00"/>
    <n v="2558924"/>
    <n v="1791247"/>
    <x v="1"/>
    <s v="Finalizada"/>
    <s v="FACTURA PENDIENTE EN PROGRAMACION DE PAGO"/>
    <m/>
    <n v="2558924"/>
    <n v="0"/>
    <m/>
    <m/>
    <n v="2558924"/>
    <n v="767679"/>
    <n v="0"/>
    <n v="1791245"/>
    <n v="1791245"/>
    <n v="1909663296"/>
    <n v="0"/>
    <m/>
    <m/>
    <m/>
    <m/>
    <d v="2024-04-30T00:00:00"/>
  </r>
  <r>
    <n v="900631361"/>
    <s v="INVERSIONES MEDICAS VALLE SALUD"/>
    <s v="S1"/>
    <n v="31903"/>
    <s v="S131903"/>
    <s v="900631361_S131903"/>
    <d v="2019-01-10T00:00:00"/>
    <d v="2019-02-12T00:00:00"/>
    <d v="2019-02-21T00:00:00"/>
    <n v="275307"/>
    <n v="192715"/>
    <x v="1"/>
    <s v="Finalizada"/>
    <s v="FACTURA PENDIENTE EN PROGRAMACION DE PAGO"/>
    <m/>
    <n v="275307"/>
    <n v="0"/>
    <m/>
    <m/>
    <n v="275307"/>
    <n v="82592"/>
    <n v="0"/>
    <n v="192715"/>
    <n v="192715"/>
    <n v="1909663297"/>
    <n v="0"/>
    <m/>
    <m/>
    <m/>
    <m/>
    <d v="2024-04-30T00:00:00"/>
  </r>
  <r>
    <n v="900631361"/>
    <s v="INVERSIONES MEDICAS VALLE SALUD"/>
    <s v="S1"/>
    <n v="32019"/>
    <s v="S132019"/>
    <s v="900631361_S132019"/>
    <d v="2019-01-14T00:00:00"/>
    <d v="2019-02-12T00:00:00"/>
    <d v="2019-02-21T00:00:00"/>
    <n v="7596824"/>
    <n v="5317777"/>
    <x v="4"/>
    <s v="Finalizada"/>
    <s v="FACTURA CANCELADA PARCIALMENTE - SALDO PENDIENTE EN PROGRAMACIO DE PAGO"/>
    <m/>
    <n v="7596824"/>
    <n v="0"/>
    <m/>
    <m/>
    <n v="7596824"/>
    <n v="2279047"/>
    <n v="0"/>
    <n v="5317777"/>
    <n v="3967935"/>
    <n v="4800057437"/>
    <n v="1349842"/>
    <m/>
    <n v="4800057437"/>
    <m/>
    <s v="30.09.2022"/>
    <d v="2024-04-30T00:00:00"/>
  </r>
  <r>
    <n v="900631361"/>
    <s v="INVERSIONES MEDICAS VALLE SALUD"/>
    <s v="S1"/>
    <n v="32169"/>
    <s v="S132169"/>
    <s v="900631361_S132169"/>
    <d v="2019-01-18T00:00:00"/>
    <d v="2019-02-12T00:00:00"/>
    <d v="2019-02-21T00:00:00"/>
    <n v="195421"/>
    <n v="136795"/>
    <x v="1"/>
    <s v="Finalizada"/>
    <s v="FACTURA PENDIENTE EN PROGRAMACION DE PAGO"/>
    <m/>
    <n v="195421"/>
    <n v="0"/>
    <m/>
    <m/>
    <n v="195421"/>
    <n v="58626"/>
    <n v="0"/>
    <n v="136795"/>
    <n v="136795"/>
    <n v="1909663299"/>
    <n v="0"/>
    <m/>
    <m/>
    <m/>
    <m/>
    <d v="2024-04-30T00:00:00"/>
  </r>
  <r>
    <n v="900631361"/>
    <s v="INVERSIONES MEDICAS VALLE SALUD"/>
    <s v="S1"/>
    <n v="32170"/>
    <s v="S132170"/>
    <s v="900631361_S132170"/>
    <d v="2019-01-18T00:00:00"/>
    <d v="2019-02-12T00:00:00"/>
    <e v="#N/A"/>
    <n v="124010"/>
    <n v="124010"/>
    <x v="0"/>
    <e v="#N/A"/>
    <s v="FACTURA NO RADICADA"/>
    <m/>
    <n v="0"/>
    <n v="0"/>
    <m/>
    <m/>
    <n v="0"/>
    <n v="0"/>
    <n v="0"/>
    <n v="0"/>
    <n v="0"/>
    <m/>
    <n v="0"/>
    <m/>
    <m/>
    <m/>
    <m/>
    <d v="2024-04-30T00:00:00"/>
  </r>
  <r>
    <n v="900631361"/>
    <s v="INVERSIONES MEDICAS VALLE SALUD"/>
    <n v="1"/>
    <n v="88579"/>
    <n v="188579"/>
    <s v="900631361_188579"/>
    <d v="2019-02-16T00:00:00"/>
    <d v="2019-05-03T00:00:00"/>
    <d v="2019-05-09T00:00:00"/>
    <n v="35400"/>
    <n v="24780"/>
    <x v="1"/>
    <s v="Finalizada"/>
    <s v="FACTURA PENDIENTE EN PROGRAMACION DE PAGO"/>
    <m/>
    <n v="35400"/>
    <n v="0"/>
    <m/>
    <m/>
    <n v="35400"/>
    <n v="10620"/>
    <n v="0"/>
    <n v="24780"/>
    <n v="24780"/>
    <n v="1909663283"/>
    <n v="0"/>
    <m/>
    <m/>
    <m/>
    <m/>
    <d v="2024-04-30T00:00:00"/>
  </r>
  <r>
    <n v="900631361"/>
    <s v="INVERSIONES MEDICAS VALLE SALUD"/>
    <n v="1"/>
    <n v="89112"/>
    <n v="189112"/>
    <s v="900631361_189112"/>
    <d v="2019-03-12T00:00:00"/>
    <d v="2019-05-03T00:00:00"/>
    <d v="2019-05-09T00:00:00"/>
    <n v="253287"/>
    <n v="177301"/>
    <x v="1"/>
    <s v="Finalizada"/>
    <s v="FACTURA PENDIENTE EN PROGRAMACION DE PAGO"/>
    <m/>
    <n v="253287"/>
    <n v="0"/>
    <m/>
    <m/>
    <n v="253287"/>
    <n v="75986"/>
    <n v="0"/>
    <n v="177301"/>
    <n v="177301"/>
    <n v="1909663284"/>
    <n v="0"/>
    <m/>
    <m/>
    <m/>
    <m/>
    <d v="2024-04-30T00:00:00"/>
  </r>
  <r>
    <n v="900631361"/>
    <s v="INVERSIONES MEDICAS VALLE SALUD"/>
    <n v="1"/>
    <n v="89166"/>
    <n v="189166"/>
    <s v="900631361_189166"/>
    <d v="2019-03-14T00:00:00"/>
    <d v="2019-05-03T00:00:00"/>
    <d v="2023-12-11T00:00:00"/>
    <n v="3000998"/>
    <n v="2100698.6"/>
    <x v="1"/>
    <s v="Finalizada"/>
    <s v="FACTURA EN PROCESO INTERNO"/>
    <m/>
    <n v="3000998"/>
    <n v="0"/>
    <m/>
    <m/>
    <n v="3000998"/>
    <n v="0"/>
    <n v="900299"/>
    <n v="2100699"/>
    <n v="2100699"/>
    <n v="1222458223"/>
    <n v="0"/>
    <m/>
    <m/>
    <m/>
    <m/>
    <d v="2024-04-30T00:00:00"/>
  </r>
  <r>
    <n v="900631361"/>
    <s v="INVERSIONES MEDICAS VALLE SALUD"/>
    <s v="S1"/>
    <n v="33872"/>
    <s v="S133872"/>
    <s v="900631361_S133872"/>
    <d v="2019-03-15T00:00:00"/>
    <d v="2019-05-03T00:00:00"/>
    <d v="2019-05-09T00:00:00"/>
    <n v="258221"/>
    <n v="180755"/>
    <x v="1"/>
    <s v="Finalizada"/>
    <s v="FACTURA PENDIENTE EN PROGRAMACION DE PAGO"/>
    <m/>
    <n v="258221"/>
    <n v="0"/>
    <m/>
    <m/>
    <n v="258221"/>
    <n v="77466"/>
    <n v="0"/>
    <n v="180755"/>
    <n v="180755"/>
    <n v="1909663300"/>
    <n v="0"/>
    <m/>
    <m/>
    <m/>
    <m/>
    <d v="2024-04-30T00:00:00"/>
  </r>
  <r>
    <n v="900631361"/>
    <s v="INVERSIONES MEDICAS VALLE SALUD"/>
    <s v="S1"/>
    <n v="33873"/>
    <s v="S133873"/>
    <s v="900631361_S133873"/>
    <d v="2019-03-15T00:00:00"/>
    <d v="2019-05-03T00:00:00"/>
    <d v="2019-05-09T00:00:00"/>
    <n v="116921"/>
    <n v="81845"/>
    <x v="1"/>
    <s v="Finalizada"/>
    <s v="FACTURA PENDIENTE EN PROGRAMACION DE PAGO"/>
    <m/>
    <n v="116921"/>
    <n v="0"/>
    <m/>
    <m/>
    <n v="116921"/>
    <n v="35076"/>
    <n v="0"/>
    <n v="81845"/>
    <n v="81845"/>
    <n v="1909663301"/>
    <n v="0"/>
    <m/>
    <m/>
    <m/>
    <m/>
    <d v="2024-04-30T00:00:00"/>
  </r>
  <r>
    <n v="900631361"/>
    <s v="INVERSIONES MEDICAS VALLE SALUD"/>
    <n v="1"/>
    <n v="90597"/>
    <n v="190597"/>
    <s v="900631361_190597"/>
    <d v="2019-04-25T00:00:00"/>
    <d v="2019-05-14T00:00:00"/>
    <d v="2019-05-14T00:00:00"/>
    <n v="2043742"/>
    <n v="1430619"/>
    <x v="1"/>
    <s v="Finalizada"/>
    <s v="FACTURA PENDIENTE EN PROGRAMACION DE PAGO"/>
    <m/>
    <n v="2043742"/>
    <n v="0"/>
    <m/>
    <m/>
    <n v="2043742"/>
    <n v="613122"/>
    <n v="0"/>
    <n v="1430620"/>
    <n v="1430620"/>
    <n v="1909663285"/>
    <n v="0"/>
    <m/>
    <m/>
    <m/>
    <m/>
    <d v="2024-04-30T00:00:00"/>
  </r>
  <r>
    <n v="900631361"/>
    <s v="INVERSIONES MEDICAS VALLE SALUD"/>
    <n v="1"/>
    <n v="90704"/>
    <n v="190704"/>
    <s v="900631361_190704"/>
    <d v="2019-04-29T00:00:00"/>
    <d v="2019-05-14T00:00:00"/>
    <d v="2019-05-14T00:00:00"/>
    <n v="844150"/>
    <n v="590905"/>
    <x v="1"/>
    <s v="Finalizada"/>
    <s v="FACTURA PENDIENTE EN PROGRAMACION DE PAGO"/>
    <m/>
    <n v="844150"/>
    <n v="0"/>
    <m/>
    <m/>
    <n v="844150"/>
    <n v="253245"/>
    <n v="0"/>
    <n v="590905"/>
    <n v="590905"/>
    <n v="1909663286"/>
    <n v="0"/>
    <m/>
    <m/>
    <m/>
    <m/>
    <d v="2024-04-30T00:00:00"/>
  </r>
  <r>
    <n v="900631361"/>
    <s v="INVERSIONES MEDICAS VALLE SALUD"/>
    <n v="1"/>
    <n v="90858"/>
    <n v="190858"/>
    <s v="900631361_190858"/>
    <d v="2019-05-03T00:00:00"/>
    <d v="2019-05-14T00:00:00"/>
    <d v="2019-05-14T00:00:00"/>
    <n v="256631"/>
    <n v="179642"/>
    <x v="1"/>
    <s v="Finalizada"/>
    <s v="FACTURA PENDIENTE EN PROGRAMACION DE PAGO"/>
    <m/>
    <n v="256631"/>
    <n v="0"/>
    <m/>
    <m/>
    <n v="256631"/>
    <n v="76989"/>
    <n v="0"/>
    <n v="179642"/>
    <n v="179642"/>
    <n v="1909663287"/>
    <n v="0"/>
    <m/>
    <m/>
    <m/>
    <m/>
    <d v="2024-04-30T00:00:00"/>
  </r>
  <r>
    <n v="900631361"/>
    <s v="INVERSIONES MEDICAS VALLE SALUD"/>
    <s v="S1"/>
    <n v="35400"/>
    <s v="S135400"/>
    <s v="900631361_S135400"/>
    <d v="2019-05-17T00:00:00"/>
    <d v="2019-06-17T00:00:00"/>
    <d v="2019-06-17T00:00:00"/>
    <n v="4493278"/>
    <n v="3145295"/>
    <x v="1"/>
    <s v="Finalizada"/>
    <s v="FACTURA PENDIENTE EN PROGRAMACION DE PAGO"/>
    <m/>
    <n v="4493278"/>
    <n v="0"/>
    <m/>
    <m/>
    <n v="4493278"/>
    <n v="1347983"/>
    <n v="0"/>
    <n v="3145295"/>
    <n v="3145295"/>
    <n v="1909663304"/>
    <n v="0"/>
    <m/>
    <m/>
    <m/>
    <m/>
    <d v="2024-04-30T00:00:00"/>
  </r>
  <r>
    <n v="900631361"/>
    <s v="INVERSIONES MEDICAS VALLE SALUD"/>
    <s v="S1"/>
    <n v="34590"/>
    <s v="S134590"/>
    <s v="900631361_S134590"/>
    <d v="2019-04-12T00:00:00"/>
    <d v="2019-07-08T00:00:00"/>
    <d v="2019-07-08T00:00:00"/>
    <n v="111197"/>
    <n v="77838"/>
    <x v="1"/>
    <s v="Finalizada"/>
    <s v="FACTURA PENDIENTE EN PROGRAMACION DE PAGO"/>
    <m/>
    <n v="111197"/>
    <n v="0"/>
    <m/>
    <m/>
    <n v="111197"/>
    <n v="33359"/>
    <n v="0"/>
    <n v="77838"/>
    <n v="77838"/>
    <n v="1909663302"/>
    <n v="0"/>
    <m/>
    <m/>
    <m/>
    <m/>
    <d v="2024-04-30T00:00:00"/>
  </r>
  <r>
    <n v="900631361"/>
    <s v="INVERSIONES MEDICAS VALLE SALUD"/>
    <s v="S1"/>
    <n v="35037"/>
    <s v="S135037"/>
    <s v="900631361_S135037"/>
    <d v="2019-05-02T00:00:00"/>
    <d v="2019-07-08T00:00:00"/>
    <d v="2019-07-08T00:00:00"/>
    <n v="2642635"/>
    <n v="1849844"/>
    <x v="1"/>
    <s v="Finalizada"/>
    <s v="FACTURA PENDIENTE EN PROGRAMACION DE PAGO"/>
    <m/>
    <n v="2642635"/>
    <n v="0"/>
    <m/>
    <m/>
    <n v="2642635"/>
    <n v="792791"/>
    <n v="0"/>
    <n v="1849844"/>
    <n v="1849844"/>
    <n v="1909663303"/>
    <n v="0"/>
    <m/>
    <m/>
    <m/>
    <m/>
    <d v="2024-04-30T00:00:00"/>
  </r>
  <r>
    <n v="900631361"/>
    <s v="INVERSIONES MEDICAS VALLE SALUD"/>
    <n v="1"/>
    <n v="92356"/>
    <n v="192356"/>
    <s v="900631361_192356"/>
    <d v="2019-07-03T00:00:00"/>
    <d v="2019-07-16T00:00:00"/>
    <d v="2019-07-16T00:00:00"/>
    <n v="4483137"/>
    <n v="3138196"/>
    <x v="1"/>
    <s v="Finalizada"/>
    <s v="FACTURA PENDIENTE EN PROGRAMACION DE PAGO"/>
    <m/>
    <n v="4483137"/>
    <n v="0"/>
    <m/>
    <m/>
    <n v="4483137"/>
    <n v="1344941"/>
    <n v="0"/>
    <n v="3138196"/>
    <n v="3138196"/>
    <n v="1909663288"/>
    <n v="0"/>
    <m/>
    <m/>
    <m/>
    <m/>
    <d v="2024-04-30T00:00:00"/>
  </r>
  <r>
    <n v="900631361"/>
    <s v="INVERSIONES MEDICAS VALLE SALUD"/>
    <n v="1"/>
    <n v="92432"/>
    <n v="192432"/>
    <s v="900631361_192432"/>
    <d v="2019-07-05T00:00:00"/>
    <d v="2019-07-16T00:00:00"/>
    <d v="2019-07-16T00:00:00"/>
    <n v="1404894"/>
    <n v="983426"/>
    <x v="1"/>
    <s v="Finalizada"/>
    <s v="FACTURA PENDIENTE EN PROGRAMACION DE PAGO"/>
    <m/>
    <n v="1404894"/>
    <n v="0"/>
    <m/>
    <m/>
    <n v="1404894"/>
    <n v="421468"/>
    <n v="0"/>
    <n v="983426"/>
    <n v="983426"/>
    <n v="1909663289"/>
    <n v="0"/>
    <m/>
    <m/>
    <m/>
    <m/>
    <d v="2024-04-30T00:00:00"/>
  </r>
  <r>
    <n v="900631361"/>
    <s v="INVERSIONES MEDICAS VALLE SALUD"/>
    <n v="1"/>
    <n v="92521"/>
    <n v="192521"/>
    <s v="900631361_192521"/>
    <d v="2019-07-09T00:00:00"/>
    <d v="2019-07-16T00:00:00"/>
    <d v="2019-07-16T00:00:00"/>
    <n v="10242564"/>
    <n v="7169795"/>
    <x v="1"/>
    <s v="Finalizada"/>
    <s v="FACTURA PENDIENTE EN PROGRAMACION DE PAGO"/>
    <m/>
    <n v="10242564"/>
    <n v="0"/>
    <m/>
    <m/>
    <n v="10242564"/>
    <n v="3072769"/>
    <n v="0"/>
    <n v="7169795"/>
    <n v="7169795"/>
    <n v="1909663290"/>
    <n v="0"/>
    <m/>
    <m/>
    <m/>
    <m/>
    <d v="2024-04-30T00:00:00"/>
  </r>
  <r>
    <n v="900631361"/>
    <s v="INVERSIONES MEDICAS VALLE SALUD"/>
    <s v="S1"/>
    <n v="36635"/>
    <s v="S136635"/>
    <s v="900631361_S136635"/>
    <d v="2019-07-02T00:00:00"/>
    <d v="2019-07-16T00:00:00"/>
    <d v="2019-07-16T00:00:00"/>
    <n v="5444077"/>
    <n v="3810854"/>
    <x v="2"/>
    <s v="Finalizada"/>
    <s v="FACTURA CANCELADA"/>
    <m/>
    <n v="5444077"/>
    <n v="0"/>
    <m/>
    <m/>
    <n v="5444077"/>
    <n v="1633223"/>
    <n v="0"/>
    <n v="3810854"/>
    <n v="0"/>
    <m/>
    <n v="3810854"/>
    <m/>
    <n v="2201439770"/>
    <m/>
    <s v="04.10.2023"/>
    <d v="2024-04-30T00:00:00"/>
  </r>
  <r>
    <n v="900631361"/>
    <s v="INVERSIONES MEDICAS VALLE SALUD"/>
    <s v="S1"/>
    <n v="36638"/>
    <s v="S136638"/>
    <s v="900631361_S136638"/>
    <d v="2019-07-02T00:00:00"/>
    <d v="2019-07-16T00:00:00"/>
    <d v="2019-07-16T00:00:00"/>
    <n v="1289831"/>
    <n v="902882"/>
    <x v="2"/>
    <s v="Finalizada"/>
    <s v="FACTURA CANCELADA"/>
    <m/>
    <n v="1289831"/>
    <n v="0"/>
    <m/>
    <m/>
    <n v="1289831"/>
    <n v="386949"/>
    <n v="0"/>
    <n v="902882"/>
    <n v="0"/>
    <m/>
    <n v="902882"/>
    <m/>
    <n v="2201439770"/>
    <m/>
    <s v="04.10.2023"/>
    <d v="2024-04-30T00:00:00"/>
  </r>
  <r>
    <n v="900631361"/>
    <s v="INVERSIONES MEDICAS VALLE SALUD"/>
    <s v="S1"/>
    <n v="37166"/>
    <s v="S137166"/>
    <s v="900631361_S137166"/>
    <d v="2019-07-16T00:00:00"/>
    <d v="2019-08-16T00:00:00"/>
    <d v="2019-08-16T00:00:00"/>
    <n v="4512265"/>
    <n v="3158585"/>
    <x v="2"/>
    <s v="Finalizada"/>
    <s v="FACTURA CANCELADA"/>
    <m/>
    <n v="4512265"/>
    <n v="0"/>
    <m/>
    <m/>
    <n v="4512265"/>
    <n v="1353679"/>
    <n v="0"/>
    <n v="3158586"/>
    <n v="0"/>
    <m/>
    <n v="3158586"/>
    <m/>
    <n v="2201439770"/>
    <m/>
    <s v="04.10.2023"/>
    <d v="2024-04-30T00:00:00"/>
  </r>
  <r>
    <n v="900631361"/>
    <s v="INVERSIONES MEDICAS VALLE SALUD"/>
    <s v="S1"/>
    <n v="37630"/>
    <s v="S137630"/>
    <s v="900631361_S137630"/>
    <d v="2019-08-01T00:00:00"/>
    <d v="2019-08-16T00:00:00"/>
    <d v="2019-09-05T00:00:00"/>
    <n v="67350"/>
    <n v="47145"/>
    <x v="1"/>
    <s v="Finalizada"/>
    <s v="FACTURA PENDIENTE EN PROGRAMACION DE PAGO"/>
    <m/>
    <n v="67350"/>
    <n v="0"/>
    <m/>
    <m/>
    <n v="67350"/>
    <n v="20205"/>
    <n v="0"/>
    <n v="47145"/>
    <n v="47145"/>
    <n v="1909663309"/>
    <n v="0"/>
    <m/>
    <m/>
    <m/>
    <m/>
    <d v="2024-04-30T00:00:00"/>
  </r>
  <r>
    <n v="900631361"/>
    <s v="INVERSIONES MEDICAS VALLE SALUD"/>
    <n v="1"/>
    <n v="93955"/>
    <n v="193955"/>
    <s v="900631361_193955"/>
    <d v="2019-08-13T00:00:00"/>
    <d v="2019-09-09T00:00:00"/>
    <d v="2019-09-09T00:00:00"/>
    <n v="3126827"/>
    <n v="2188779"/>
    <x v="1"/>
    <s v="Finalizada"/>
    <s v="FACTURA PENDIENTE EN PROGRAMACION DE PAGO"/>
    <m/>
    <n v="3126827"/>
    <n v="0"/>
    <m/>
    <m/>
    <n v="3126827"/>
    <n v="938048"/>
    <n v="0"/>
    <n v="2188779"/>
    <n v="2188779"/>
    <n v="1909663291"/>
    <n v="0"/>
    <m/>
    <m/>
    <m/>
    <m/>
    <d v="2024-04-30T00:00:00"/>
  </r>
  <r>
    <n v="900631361"/>
    <s v="INVERSIONES MEDICAS VALLE SALUD"/>
    <s v="S1"/>
    <n v="37708"/>
    <s v="S137708"/>
    <s v="900631361_S137708"/>
    <d v="2019-08-05T00:00:00"/>
    <d v="2019-09-09T00:00:00"/>
    <d v="2019-09-09T00:00:00"/>
    <n v="672330"/>
    <n v="470631"/>
    <x v="1"/>
    <s v="Finalizada"/>
    <s v="FACTURA PENDIENTE EN PROGRAMACION DE PAGO"/>
    <m/>
    <n v="672330"/>
    <n v="0"/>
    <m/>
    <m/>
    <n v="672330"/>
    <n v="201699"/>
    <n v="0"/>
    <n v="470631"/>
    <n v="470631"/>
    <n v="1909663310"/>
    <n v="0"/>
    <m/>
    <m/>
    <m/>
    <m/>
    <d v="2024-04-30T00:00:00"/>
  </r>
  <r>
    <n v="900631361"/>
    <s v="INVERSIONES MEDICAS VALLE SALUD"/>
    <s v="S1"/>
    <n v="37803"/>
    <s v="S137803"/>
    <s v="900631361_S137803"/>
    <d v="2019-08-12T00:00:00"/>
    <d v="2019-09-09T00:00:00"/>
    <d v="2019-09-09T00:00:00"/>
    <n v="9171035"/>
    <n v="6419724"/>
    <x v="1"/>
    <s v="Finalizada"/>
    <s v="FACTURA PENDIENTE EN PROGRAMACION DE PAGO"/>
    <m/>
    <n v="9171035"/>
    <n v="0"/>
    <m/>
    <m/>
    <n v="9171035"/>
    <n v="2751310"/>
    <n v="0"/>
    <n v="6419725"/>
    <n v="6419725"/>
    <n v="1909663311"/>
    <n v="0"/>
    <m/>
    <m/>
    <m/>
    <m/>
    <d v="2024-04-30T00:00:00"/>
  </r>
  <r>
    <n v="900631361"/>
    <s v="INVERSIONES MEDICAS VALLE SALUD"/>
    <n v="1"/>
    <n v="96101"/>
    <n v="196101"/>
    <s v="900631361_196101"/>
    <d v="2019-10-08T00:00:00"/>
    <d v="2019-11-07T00:00:00"/>
    <d v="2020-02-27T00:00:00"/>
    <n v="7741087"/>
    <n v="5418761"/>
    <x v="1"/>
    <s v="Finalizada"/>
    <s v="FACTURA PENDIENTE EN PROGRAMACION DE PAGO"/>
    <m/>
    <n v="7741087"/>
    <n v="0"/>
    <m/>
    <m/>
    <n v="7741087"/>
    <n v="2322326"/>
    <n v="0"/>
    <n v="5418761"/>
    <n v="5418761"/>
    <n v="1909663293"/>
    <n v="0"/>
    <m/>
    <m/>
    <m/>
    <m/>
    <d v="2024-04-30T00:00:00"/>
  </r>
  <r>
    <n v="900631361"/>
    <s v="INVERSIONES MEDICAS VALLE SALUD"/>
    <n v="1"/>
    <n v="95578"/>
    <n v="195578"/>
    <s v="900631361_195578"/>
    <d v="2019-09-26T00:00:00"/>
    <d v="2020-02-05T00:00:00"/>
    <d v="2020-02-27T00:00:00"/>
    <n v="268948"/>
    <n v="188264"/>
    <x v="1"/>
    <s v="Finalizada"/>
    <s v="FACTURA PENDIENTE EN PROGRAMACION DE PAGO"/>
    <m/>
    <n v="268948"/>
    <n v="0"/>
    <m/>
    <m/>
    <n v="268948"/>
    <n v="80684"/>
    <n v="0"/>
    <n v="188264"/>
    <n v="188264"/>
    <n v="1909663292"/>
    <n v="0"/>
    <m/>
    <m/>
    <m/>
    <m/>
    <d v="2024-04-30T00:00:00"/>
  </r>
  <r>
    <n v="900631361"/>
    <s v="INVERSIONES MEDICAS VALLE SALUD"/>
    <n v="1"/>
    <n v="97513"/>
    <n v="197513"/>
    <s v="900631361_197513"/>
    <d v="2019-11-08T00:00:00"/>
    <d v="2020-02-05T00:00:00"/>
    <d v="2020-02-27T00:00:00"/>
    <n v="8012957"/>
    <n v="5609070"/>
    <x v="1"/>
    <s v="Finalizada"/>
    <s v="FACTURA PENDIENTE EN PROGRAMACION DE PAGO"/>
    <m/>
    <n v="8012957"/>
    <n v="0"/>
    <m/>
    <m/>
    <n v="8012957"/>
    <n v="2403887"/>
    <n v="0"/>
    <n v="5609070"/>
    <n v="5609070"/>
    <n v="1909663294"/>
    <n v="0"/>
    <m/>
    <m/>
    <m/>
    <m/>
    <d v="2024-04-30T00:00:00"/>
  </r>
  <r>
    <n v="900631361"/>
    <s v="INVERSIONES MEDICAS VALLE SALUD"/>
    <n v="1"/>
    <n v="98486"/>
    <n v="198486"/>
    <s v="900631361_198486"/>
    <d v="2019-11-30T00:00:00"/>
    <d v="2020-02-05T00:00:00"/>
    <d v="2020-02-27T00:00:00"/>
    <n v="4277375"/>
    <n v="2994162"/>
    <x v="1"/>
    <s v="Finalizada"/>
    <s v="FACTURA PENDIENTE EN PROGRAMACION DE PAGO"/>
    <m/>
    <n v="4277375"/>
    <n v="0"/>
    <m/>
    <m/>
    <n v="4277375"/>
    <n v="1283212"/>
    <n v="0"/>
    <n v="2994163"/>
    <n v="2994163"/>
    <n v="1909663295"/>
    <n v="0"/>
    <m/>
    <m/>
    <m/>
    <m/>
    <d v="2024-04-30T00:00:00"/>
  </r>
  <r>
    <n v="900631361"/>
    <s v="INVERSIONES MEDICAS VALLE SALUD"/>
    <s v="S1"/>
    <n v="36573"/>
    <s v="S136573"/>
    <s v="900631361_S136573"/>
    <d v="2019-06-28T00:00:00"/>
    <d v="2020-02-05T00:00:00"/>
    <d v="2020-02-27T00:00:00"/>
    <n v="2272452"/>
    <n v="1590716"/>
    <x v="2"/>
    <s v="Finalizada"/>
    <s v="FACTURA CANCELADA"/>
    <m/>
    <n v="2272452"/>
    <n v="0"/>
    <m/>
    <m/>
    <n v="2272452"/>
    <n v="681735"/>
    <n v="0"/>
    <n v="1590717"/>
    <n v="0"/>
    <m/>
    <n v="1590717"/>
    <m/>
    <n v="2201439770"/>
    <m/>
    <s v="04.10.2023"/>
    <d v="2024-04-30T00:00:00"/>
  </r>
  <r>
    <n v="900631361"/>
    <s v="INVERSIONES MEDICAS VALLE SALUD"/>
    <s v="S1"/>
    <n v="38284"/>
    <s v="S138284"/>
    <s v="900631361_S138284"/>
    <d v="2019-08-28T00:00:00"/>
    <d v="2020-02-05T00:00:00"/>
    <d v="2020-02-27T00:00:00"/>
    <n v="95400"/>
    <n v="95400"/>
    <x v="3"/>
    <s v="Finalizada"/>
    <s v="FACTURA CERRADA POR EXTEMPORANEIDAD"/>
    <m/>
    <n v="95400"/>
    <n v="0"/>
    <m/>
    <m/>
    <n v="95400"/>
    <n v="95400"/>
    <n v="0"/>
    <n v="0"/>
    <n v="0"/>
    <m/>
    <n v="0"/>
    <m/>
    <m/>
    <m/>
    <m/>
    <d v="2024-04-30T00:00:00"/>
  </r>
  <r>
    <n v="900631361"/>
    <s v="INVERSIONES MEDICAS VALLE SALUD"/>
    <n v="71"/>
    <n v="4198"/>
    <n v="714198"/>
    <s v="900631361_714198"/>
    <d v="2020-04-10T00:00:00"/>
    <d v="2020-06-11T00:00:00"/>
    <d v="2020-06-11T00:00:00"/>
    <n v="514032"/>
    <n v="514032"/>
    <x v="5"/>
    <s v="Devuelta"/>
    <s v="FACTURA DEVUELTA"/>
    <m/>
    <n v="514032"/>
    <n v="514032"/>
    <s v="SE SOSTIENE DEVOLUCION FACTURA SOAT, NO SE EVIDENCIA SOPORTE COPIA DE LA POLIZA, NO HAY AUTORIZACION PARA EL SERVICIO   FACTURADO SOLICITARLA AL CORREO DE LA CAP CAPAUTORIZACIONES@EPSCOMFENALCOVALLE.COM.CO                                   NO SE EVIDENCIA DESCRIPCION QX, NO SE EVIDENCIA CERTIFICADO POR LA ASEGURADORA DEL CONSUMO TOTAL DE LA POLIZA.          FAVOR ANEXAR SOPORTES PARA CONTINUAR CON PROCESO DE PAGO. SE ANEXA LISTA DE CHEQUEO.                                    GLADYS VIVAS.                                                                                                                                                                                                                                   "/>
    <s v="AUTORIZACION"/>
    <n v="514032"/>
    <n v="0"/>
    <n v="0"/>
    <n v="0"/>
    <n v="0"/>
    <m/>
    <n v="0"/>
    <m/>
    <m/>
    <m/>
    <m/>
    <d v="2024-04-30T00:00:00"/>
  </r>
  <r>
    <n v="900631361"/>
    <s v="INVERSIONES MEDICAS VALLE SALUD"/>
    <n v="71"/>
    <n v="4779"/>
    <n v="714779"/>
    <s v="900631361_714779"/>
    <d v="2020-04-30T00:00:00"/>
    <d v="2020-06-11T00:00:00"/>
    <d v="2020-06-11T00:00:00"/>
    <n v="5763490"/>
    <n v="5763490"/>
    <x v="5"/>
    <s v="Devuelta"/>
    <s v="FACTURA DEVUELTA"/>
    <m/>
    <n v="5763490"/>
    <n v="5763490"/>
    <s v="SE SOSTIENE DEVOLUCION FACTURA SOAT, SIN SOPORTES CERTIFICACION  POR ASEGURADORA SOAT DEL CONSUMO TOTAL DE LA           POLIZA, SIN AUTORIZACION. FAVOR SOLICITAR AUTORIZACION AL CO RREO CAPAUTORIZACIONES@EPSCOMFENALCOVALLE.COM.CO           PARA CONTINUAR CON PROCESO DE PAGO. GLADYS VIVAS.                                                                                                                                                                                                                                                                                                                                                                                                                                               "/>
    <s v="AUTORIZACION"/>
    <n v="5763490"/>
    <n v="0"/>
    <n v="0"/>
    <n v="0"/>
    <n v="0"/>
    <m/>
    <n v="0"/>
    <m/>
    <m/>
    <m/>
    <m/>
    <d v="2024-04-30T00:00:00"/>
  </r>
  <r>
    <n v="900631361"/>
    <s v="INVERSIONES MEDICAS VALLE SALUD"/>
    <n v="71"/>
    <n v="10846"/>
    <n v="7110846"/>
    <s v="900631361_7110846"/>
    <d v="2020-09-14T00:00:00"/>
    <d v="2020-10-08T00:00:00"/>
    <d v="2020-10-15T00:00:00"/>
    <n v="545722"/>
    <n v="545722"/>
    <x v="5"/>
    <s v="Devuelta"/>
    <s v="FACTURA DEVUELTA"/>
    <m/>
    <n v="545722"/>
    <n v="545722"/>
    <s v="SE SOSTIENE DEVOLUCION FACTURA SOAT, SIN SOPORTES 1. CERTIFICACION  POR ASEGURADORA SOAT DEL CONSUMO TOTAL DE           LA POLIZA 2-  ANEXAR PÓLIZA  SOAT  3- SIN AUTORIZACION FAVOR SOLICITAR A LA CAP                                         AL CORREO CAPAUTORIZACIONES@EPSCOMFENALCOVALLE.COM.CO PARA CONTINUAR CON PROCESO DE PAGO.                               SE ANEXA LISTA DE CHEQUEO.                                                                                              GLADYS VIVAS.                                                                                                                                                                                                                                   "/>
    <s v="AUTORIZACION"/>
    <n v="545722"/>
    <n v="0"/>
    <n v="0"/>
    <n v="0"/>
    <n v="0"/>
    <m/>
    <n v="0"/>
    <m/>
    <m/>
    <m/>
    <m/>
    <d v="2024-04-30T00:00:00"/>
  </r>
  <r>
    <n v="900631361"/>
    <s v="INVERSIONES MEDICAS VALLE SALUD"/>
    <n v="71"/>
    <n v="11702"/>
    <n v="7111702"/>
    <s v="900631361_7111702"/>
    <d v="2020-10-01T00:00:00"/>
    <d v="2020-10-08T00:00:00"/>
    <d v="2020-10-15T00:00:00"/>
    <n v="969139"/>
    <n v="969139"/>
    <x v="5"/>
    <s v="Devuelta"/>
    <s v="FACTURA DEVUELTA"/>
    <m/>
    <n v="969139"/>
    <n v="969139"/>
    <s v="SE SOTIENE DEVOLUCION, FACTURA SOAT SIN DESCRIPCION QX, REGISTRO DE ANESTESIA, CERTIFICACION  POR ASEGURADORA SOAT      DEL CONSUMO TOTAL DE LA POLIZA DECRETO 056 DE 2015. SIN AUTO RIZACION, SOLICITAR NAP A LA CAP AL CORREO                 CAPAUTORIZACIONES@EPSCOMFENALCOVALLE.COM.CO AUTORIZACION. SE ANEXA LISTA CHEQUEO.                                       GLADYS VIVAS.                                                                                                                                                                                                                                                                                                                                                           "/>
    <s v="AUTORIZACION"/>
    <n v="969139"/>
    <n v="0"/>
    <n v="0"/>
    <n v="0"/>
    <n v="0"/>
    <m/>
    <n v="0"/>
    <m/>
    <m/>
    <m/>
    <m/>
    <d v="2024-04-30T00:00:00"/>
  </r>
  <r>
    <n v="900631361"/>
    <s v="INVERSIONES MEDICAS VALLE SALUD"/>
    <n v="71"/>
    <n v="11727"/>
    <n v="7111727"/>
    <s v="900631361_7111727"/>
    <d v="2020-10-01T00:00:00"/>
    <d v="2020-12-03T00:00:00"/>
    <d v="2020-12-04T00:00:00"/>
    <n v="58231"/>
    <n v="58231"/>
    <x v="5"/>
    <s v="Devuelta"/>
    <s v="FACTURA DEVUELTA"/>
    <m/>
    <n v="58231"/>
    <n v="58231"/>
    <s v="SE DEVUELVE FACTURA SOAT, NO CUENTA SON SOPORTES REQUERIDOS FACTURA NO TIENE AUTORIZACION; FAVOR SOLICITAR A LA CAP     SE ADJUNTA LISTA DE CHEQUEO,SOPORTES PENDIENTES DE LA FACTURA PARA CONTINUAR CON PROCESO DE PAGO.      GLADYS VIVA                                                                                                                                                                                                                                                                                                                                                                                                                                                                                                      "/>
    <s v="AUTORIZACION"/>
    <n v="58231"/>
    <n v="0"/>
    <n v="0"/>
    <n v="0"/>
    <n v="0"/>
    <m/>
    <n v="0"/>
    <m/>
    <m/>
    <m/>
    <m/>
    <d v="2024-04-30T00:00:00"/>
  </r>
  <r>
    <n v="900631361"/>
    <s v="INVERSIONES MEDICAS VALLE SALUD"/>
    <n v="71"/>
    <n v="15382"/>
    <n v="7115382"/>
    <s v="900631361_7115382"/>
    <d v="2020-12-14T00:00:00"/>
    <d v="2021-01-08T00:00:00"/>
    <d v="2021-01-13T00:00:00"/>
    <n v="435349"/>
    <n v="435349"/>
    <x v="5"/>
    <s v="Devuelta"/>
    <s v="FACTURA DEVUELTA"/>
    <m/>
    <n v="435349"/>
    <n v="435349"/>
    <s v="SE DEVUELVE FACTURA SOAT, NO CUENTA SON SOPORTES REQUERIDOS PARA LA CUENTA, FACTURA NO TIENE AUTORIZACION FAVOR SOLICITAA LA CAP, SE ADJUNTA LISTA DE CHEQUEO, PARA CONTINUAR CON PROCESO.      GLADYS VIVAS.                                                                                                                                                                                                                                                                                                                                                                                                                                                                                                                                   "/>
    <s v="AUTORIZACION"/>
    <n v="435349"/>
    <n v="0"/>
    <n v="0"/>
    <n v="0"/>
    <n v="0"/>
    <m/>
    <n v="0"/>
    <m/>
    <m/>
    <m/>
    <m/>
    <d v="2024-04-30T00:00:00"/>
  </r>
  <r>
    <n v="900631361"/>
    <s v="INVERSIONES MEDICAS VALLE SALUD"/>
    <n v="71"/>
    <n v="15466"/>
    <n v="7115466"/>
    <s v="900631361_7115466"/>
    <d v="2020-12-15T00:00:00"/>
    <d v="2021-01-08T00:00:00"/>
    <d v="2021-01-13T00:00:00"/>
    <n v="5724014"/>
    <n v="5724014"/>
    <x v="5"/>
    <s v="Devuelta"/>
    <s v="FACTURA DEVUELTA"/>
    <m/>
    <n v="5724014"/>
    <n v="5724014"/>
    <s v="SE DEVUELVE FACTURA SOAT, NO CUENTA SON SOPORTES REQUERIDOS PARA LA CUENTA, FACTURA NO TIENE AUTORIZACION FAVOR SOLICITAA LA CAP, SE ADJUNTA LISTA DE CHEQUEO, PARA CONTINUAR CON PROCESO.    GLADYS VIVAS.                                                                                                                                                                                                                                                                                                                                                                                                                                                                                                                                     "/>
    <s v="AUTORIZACION"/>
    <n v="5724014"/>
    <n v="0"/>
    <n v="0"/>
    <n v="0"/>
    <n v="0"/>
    <m/>
    <n v="0"/>
    <m/>
    <m/>
    <m/>
    <m/>
    <d v="2024-04-30T00:00:00"/>
  </r>
  <r>
    <n v="900631361"/>
    <s v="INVERSIONES MEDICAS VALLE SALUD"/>
    <n v="71"/>
    <n v="17196"/>
    <n v="7117196"/>
    <s v="900631361_7117196"/>
    <d v="2021-01-27T00:00:00"/>
    <d v="2021-02-03T00:00:00"/>
    <d v="2021-02-03T00:00:00"/>
    <n v="10345612"/>
    <n v="10345612"/>
    <x v="5"/>
    <s v="Devuelta"/>
    <s v="FACTURA DEVUELTA"/>
    <m/>
    <n v="10345612"/>
    <n v="10345612"/>
    <s v="SE DEVUELVE FACTURA SOAT, NO CUENTA CON SOPORTES POLIZA SOAT NO CUENTA CON AUTORIZACION PARA EL SERVICIO, NO CUENTA CON CERTIFICADO POR LA ASEGURADORA SOAT DEL CONSUMO TOTAL DE LA POLIZA DECRETO 056 DEL 14-01-2015. ANEXO LISTA CHEQUEO CON  SOPORTES PENDIENTES, FAVOR SOLICITAR AUTORIZACION A LA CAP CORREO.CAPAUTORIZACIONES@EPSCOMFENALCOVALLE.COM.CO           PARA CONTINUAR PROCESO DE PAGO.                                                                                         GLADYS VIVAS.                                                                                                                                                                                                                                   "/>
    <s v="AUTORIZACION"/>
    <n v="10345612"/>
    <n v="0"/>
    <n v="0"/>
    <n v="0"/>
    <n v="0"/>
    <m/>
    <n v="0"/>
    <m/>
    <m/>
    <m/>
    <m/>
    <d v="2024-04-30T00:00:00"/>
  </r>
  <r>
    <n v="900631361"/>
    <s v="INVERSIONES MEDICAS VALLE SALUD"/>
    <n v="71"/>
    <n v="18145"/>
    <n v="7118145"/>
    <s v="900631361_7118145"/>
    <d v="2021-02-18T00:00:00"/>
    <d v="2021-03-19T00:00:00"/>
    <d v="2021-03-19T00:00:00"/>
    <n v="14261700"/>
    <n v="14261700"/>
    <x v="5"/>
    <s v="Devuelta"/>
    <s v="FACTURA DEVUELTA"/>
    <m/>
    <n v="14261700"/>
    <n v="14261700"/>
    <s v="SE DEVUELVE FACTURA SOAT, NO SE EVIDENCIA AUTORIZACION NAP 15 DIG.EMITIDOS POR LA CAP, SE ADJUNTA CORREO.               CAPAUTORIZACIONES@EPSCOMFENALCOVALLE.COM.CO 2- NO SE EVIDENCIA CERTIFICADO TOPE SOAT EMITIDO POR LA ASEG                URADORA. NO SE EVIDENCIA POLIZA SOAT. FAVOR ANEXAR SOPORTES PARA CONTINUAR CON PROCESO DE PAGO.                         ANEXO LISTA DE CHEQUEO SOPORTES PENDIENTES.                                                                                                                                                                                                     GLADYS VIVAS.                                                                                                           "/>
    <s v="AUTORIZACION"/>
    <n v="14261700"/>
    <n v="0"/>
    <n v="0"/>
    <n v="0"/>
    <n v="0"/>
    <m/>
    <n v="0"/>
    <m/>
    <m/>
    <m/>
    <m/>
    <d v="2024-04-30T00:00:00"/>
  </r>
  <r>
    <n v="900631361"/>
    <s v="INVERSIONES MEDICAS VALLE SALUD"/>
    <n v="71"/>
    <n v="18150"/>
    <n v="7118150"/>
    <s v="900631361_7118150"/>
    <d v="2021-02-18T00:00:00"/>
    <d v="2021-03-19T00:00:00"/>
    <d v="2021-03-19T00:00:00"/>
    <n v="233816"/>
    <n v="233816"/>
    <x v="5"/>
    <s v="Devuelta"/>
    <s v="FACTURA DEVUELTA"/>
    <m/>
    <n v="233816"/>
    <n v="233816"/>
    <s v="SE DEVUELVE FACTURA SOAT, NO SE EVIDENCIA AUTORIZACION DE LOS SERVICIOS FACTURADOS, NO SE EVIDENCIA CERTIFICADO         DE LA ASEGURADORA AGOTAMIENTO TOPE SOAT. SE ANEXA LISTA DE CHEQUEO SOPORTES PENDIENTES. FAVOR PEDIR NAP DE 15 DIG       CAP. CAPVALLE@EPSCOMFENALCOVALLE.COM.CO PARA CONTINUAR PROCESO DE PAGO.                                                                                                                                                                         GLADYS VIVAS.                                                                                                                                                                                                                                   "/>
    <s v="AUTORIZACION"/>
    <n v="233816"/>
    <n v="0"/>
    <n v="0"/>
    <n v="0"/>
    <n v="0"/>
    <m/>
    <n v="0"/>
    <m/>
    <m/>
    <m/>
    <m/>
    <d v="2024-04-30T00:00:00"/>
  </r>
  <r>
    <n v="900631361"/>
    <s v="INVERSIONES MEDICAS VALLE SALUD"/>
    <n v="71"/>
    <n v="18591"/>
    <n v="7118591"/>
    <s v="900631361_7118591"/>
    <d v="2021-03-03T00:00:00"/>
    <d v="2021-03-19T00:00:00"/>
    <d v="2021-03-19T00:00:00"/>
    <n v="9434912"/>
    <n v="9434912"/>
    <x v="5"/>
    <s v="Devuelta"/>
    <s v="FACTURA DEVUELTA"/>
    <m/>
    <n v="9434912"/>
    <n v="9434912"/>
    <s v="SE DEVUELVE FACTURA COMPLETA, NO CUENTA CON AUTORIZACION DE HOSPITALIZACION, SIN CERTIFICADO CONSUMO TOTAL DE LA POLIZA POR LA ASEGURADORA. SE ADJUNTA LISTA DE CHEQUEO DE SOPORTES PENDIENTES. FAVOR SOLICITAR AUT A LA CAP PARA CONTINUAR     PROCESO DE PAGO. CAPAUTORIZACIONES@EPSCOMFENALCOVALLE.COM.CO                                                            GLADYS VIVAS.                                                                                                                                                                                                                                                                                                                                                           "/>
    <s v="AUTORIZACION"/>
    <n v="9434912"/>
    <n v="0"/>
    <n v="0"/>
    <n v="0"/>
    <n v="0"/>
    <m/>
    <n v="0"/>
    <m/>
    <m/>
    <m/>
    <m/>
    <d v="2024-04-30T00:00:00"/>
  </r>
  <r>
    <n v="900631361"/>
    <s v="INVERSIONES MEDICAS VALLE SALUD"/>
    <n v="71"/>
    <n v="19370"/>
    <n v="7119370"/>
    <s v="900631361_7119370"/>
    <d v="2021-03-29T00:00:00"/>
    <d v="2021-09-15T00:00:00"/>
    <d v="2021-04-15T00:00:00"/>
    <n v="4424680"/>
    <n v="4424680"/>
    <x v="5"/>
    <s v="Devuelta"/>
    <s v="FACTURA DEVUELTA"/>
    <m/>
    <n v="4424680"/>
    <n v="4424680"/>
    <s v="SE DEVUELVE FACTURA ACCIDENTE SOAT. SURAMERICANA. DEBEN DE A NEXAR LA CERTIFICACION DEL TOPE SUPERADO DE LA ASEGURADORA.NO ENVIAN SOPORTES DE COPIA DE POLIZA PARA VALIDAR CON LA AS EGURADORA. EL SERVICIO DEBE ESTAR AGOTADA PARA PODER PROCEDPROCEDER AL PAGO POR EPS. NO ENVIAN AUTORIZACION DEL SERVICI O FACTURADO.MILENA                                                                                                                                                                                                                                                                                                                                                                                                                 "/>
    <s v="AUTORIZACION"/>
    <n v="4424680"/>
    <n v="0"/>
    <n v="0"/>
    <n v="0"/>
    <n v="0"/>
    <m/>
    <n v="0"/>
    <m/>
    <m/>
    <m/>
    <m/>
    <d v="2024-04-30T00:00:00"/>
  </r>
  <r>
    <n v="900631361"/>
    <s v="INVERSIONES MEDICAS VALLE SALUD"/>
    <n v="71"/>
    <n v="22181"/>
    <n v="7122181"/>
    <s v="900631361_7122181"/>
    <d v="2021-07-14T00:00:00"/>
    <d v="2021-09-01T00:00:00"/>
    <d v="2021-09-22T00:00:00"/>
    <n v="1318800"/>
    <n v="1318800"/>
    <x v="5"/>
    <s v="Devuelta"/>
    <s v="FACTURA DEVUELTA"/>
    <m/>
    <n v="1318800"/>
    <n v="1318800"/>
    <s v="SE DEVUELVE FACTURA GESTIONAR LA AUTORIZACION PARA EL SERVIC IO FACTURADO CON EL AREA ENCARGADA SE VALIDA NO TIENE AUTORZACION DAR RESPUESTA A ESTA DEVOLUCION CUANDO TENGAN LA AUTO RIZACION DE 15 DIGITOS PARA DAR TRAMITE PAGO.MILENA                                                                                                                                                                                                                                                                                                                                                                                                                                                                                                        "/>
    <s v="AUTORIZACION"/>
    <n v="1318800"/>
    <n v="0"/>
    <n v="0"/>
    <n v="0"/>
    <n v="0"/>
    <m/>
    <n v="0"/>
    <m/>
    <m/>
    <m/>
    <m/>
    <d v="2024-04-30T00:00:00"/>
  </r>
  <r>
    <n v="900631361"/>
    <s v="INVERSIONES MEDICAS VALLE SALUD"/>
    <n v="71"/>
    <n v="22613"/>
    <n v="7122613"/>
    <s v="900631361_7122613"/>
    <d v="2021-07-29T00:00:00"/>
    <d v="2021-09-01T00:00:00"/>
    <d v="2021-09-22T00:00:00"/>
    <n v="2982949"/>
    <n v="2982949"/>
    <x v="5"/>
    <s v="Devuelta"/>
    <s v="FACTURA DEVUELTA"/>
    <m/>
    <n v="2982949"/>
    <n v="2982949"/>
    <s v="SE DEVUELVE FACTURA ACCIDENTE SOAT NO ENVIAN LA CERTIFICACIO N DE LA ASSEGURADORA MUNDIAL SEGUROS DEL TOPE SUPERADO, GESIONAR LA AUTORIZACION PARA EL SERVICIO FACTURADO,NO ENVIAN C PIA POLIZA PARA VALIDAR LA CERTFICACION EN INTERNET.FAVOR DDAR RESPUESTA A ESTA DEVOLUCION CUANDO TENGAN LA CERTIFICACI ON DE SEGUROS MUNDIAL AGOTADA PARA PODER DAR PAGO POR EPS.GSTIONAR LA AUT DE 15 DIGITOS AL AREA ENCARGADA.MILENA                                                                                                                                                                                                                                                                                                                   "/>
    <s v="AUTORIZACION"/>
    <n v="2982949"/>
    <n v="0"/>
    <n v="0"/>
    <n v="0"/>
    <n v="0"/>
    <m/>
    <n v="0"/>
    <m/>
    <m/>
    <m/>
    <m/>
    <d v="2024-04-30T00:00:00"/>
  </r>
  <r>
    <n v="900631361"/>
    <s v="INVERSIONES MEDICAS VALLE SALUD"/>
    <n v="71"/>
    <n v="22614"/>
    <n v="7122614"/>
    <s v="900631361_7122614"/>
    <d v="2021-07-29T00:00:00"/>
    <d v="2021-09-01T00:00:00"/>
    <d v="2021-09-22T00:00:00"/>
    <n v="15886856"/>
    <n v="15886856"/>
    <x v="5"/>
    <s v="Devuelta"/>
    <s v="FACTURA DEVUELTA"/>
    <m/>
    <n v="15886856"/>
    <n v="15886856"/>
    <s v="SE DEVUELVE FACTURA ACCIDENTE TRANSITO GESTIONAR LA CERTIFIC ACION DE LA ASEGURADOR LIBERTY QUE ESTE AGOTADA PARA PODER AR TRAMITE PAGO POR LA EPS. GESTIONAR LA AUTOIZACION CON EL AREA ENCARGADA.DAR RESPUESTA A ESTA DEVOLUCION CUANDO YA TENENGAN LA AUT DE 15 DIGITOS Y LA CERTIFICACION DE LYBERTI TOP E AGOTADO.MILENA                                                                                                                                                                                                                                                                                                                                                                                                                   "/>
    <s v="AUTORIZACION"/>
    <n v="15886856"/>
    <n v="0"/>
    <n v="0"/>
    <n v="0"/>
    <n v="0"/>
    <m/>
    <n v="0"/>
    <m/>
    <m/>
    <m/>
    <m/>
    <d v="2024-04-30T00:00:00"/>
  </r>
  <r>
    <n v="900631361"/>
    <s v="INVERSIONES MEDICAS VALLE SALUD"/>
    <n v="71"/>
    <n v="23049"/>
    <n v="7123049"/>
    <s v="900631361_7123049"/>
    <d v="2021-08-24T00:00:00"/>
    <d v="2021-09-15T00:00:00"/>
    <d v="2021-09-19T00:00:00"/>
    <n v="13954401"/>
    <n v="13954401"/>
    <x v="5"/>
    <s v="Devuelta"/>
    <s v="FACTURA DEVUELTA"/>
    <m/>
    <n v="13954401"/>
    <n v="13954401"/>
    <s v="SE DEVUELVE FACTURA ACCIDENTE DE TRANSITO FAVOR GESTIONAR LA CERTIFICACION A LA ASEGURADORA CORRESPONDIENTE DEL TOPE SUPRADO PARA PODER DAR TRAMITE POR EPS,NO ENVIAN COPIA POLIZA P ARA VALIDAR LA CERTIFICACION EN INTERNET NO SE SABE QUE ASEASEGURADORA ES NO REFIERE EN SOPORTES.GESTIONAR LA AUTORIZAC ON CON EL AREA ENCARGADA.DAR RESPUESTA A ESTA DEVOLUCION CUDO TENGAN LA AUT DE 15 DIGITOS PARA PODER DAR TRAMITE DE PAG O Y ENVIAR LA CERTIFICAICON DE LA ASEGRADORA CON EL TOPE YASUPERADO.MILENA                                                                                                                                                                                                                                 "/>
    <s v="SOPORTE"/>
    <n v="13954401"/>
    <n v="0"/>
    <n v="0"/>
    <n v="0"/>
    <n v="0"/>
    <m/>
    <n v="0"/>
    <m/>
    <m/>
    <m/>
    <m/>
    <d v="2024-04-30T00:00:00"/>
  </r>
  <r>
    <n v="900631361"/>
    <s v="INVERSIONES MEDICAS VALLE SALUD"/>
    <n v="71"/>
    <n v="23050"/>
    <n v="7123050"/>
    <s v="900631361_7123050"/>
    <d v="2021-08-24T00:00:00"/>
    <d v="2021-09-15T00:00:00"/>
    <d v="2021-09-19T00:00:00"/>
    <n v="11650410"/>
    <n v="11650410"/>
    <x v="5"/>
    <s v="Devuelta"/>
    <s v="FACTURA DEVUELTA"/>
    <m/>
    <n v="11650410"/>
    <n v="11650410"/>
    <s v="SE DEVUELVE FACTURA ACCIDENTE TRANSITO ENVIAR LA CERTIFICACI ON DE SERUROS DEL ESTADO CON EL TOPE SUPERADO PARA PODER DA PAGO POR EPS, DEBEN DE GESTIONAR CON EL AREA ENCARGADA LA A UTORIZACION, NO ENVIAN COPIA POLIZA PARA VERIFICAR LA CERTIICACION EN INTERNET.DAR RESPUESTA A ESTA DEVOLUCION CUANDO T ENGAN LA CERTIFICACION DE ASEGURADORA TOPER SUPERADO Y CUANO TENGAN LA AUT DE 15 DIGITOS.MILENA                                                                                                                                                                                                                                                                                                                                    "/>
    <s v="FACTURACION"/>
    <n v="11650410"/>
    <n v="0"/>
    <n v="0"/>
    <n v="0"/>
    <n v="0"/>
    <m/>
    <n v="0"/>
    <m/>
    <m/>
    <m/>
    <m/>
    <d v="2024-04-30T00:00:00"/>
  </r>
  <r>
    <n v="900631361"/>
    <s v="INVERSIONES MEDICAS VALLE SALUD"/>
    <n v="71"/>
    <n v="23556"/>
    <n v="7123556"/>
    <s v="900631361_7123556"/>
    <d v="2021-09-13T00:00:00"/>
    <d v="2021-09-15T00:00:00"/>
    <d v="2021-09-19T00:00:00"/>
    <n v="1871226"/>
    <n v="1871226"/>
    <x v="5"/>
    <s v="Devuelta"/>
    <s v="FACTURA DEVUELTA"/>
    <m/>
    <n v="1871226"/>
    <n v="1871226"/>
    <s v="SE DEVUELVE FACTURA ACCIDENTE TRANSITO ENVIAR LA CERTIFICACI ON DE LA ASEGURADOR SEGUROS MUNDIAL CON EL TOPE SUPERADO PAA PODER DAR PAGO POR EPS. DEBEN GESTIONAR TOPE SUPERADO ,GES TIONAR LA AUTORIZACION PARA EL SERVICIO FACTURADO LA QUE ENENVIAN EN CORREO ANEXO 212463114511094 ES DE FI:20210720 FE: 20210727 FACT CM-142949 DAR RESPUESTA A ESTA SOLICITUD CUAN TENGAN LA CERTIFICACION TOPE SUPERADO Y CUANDO TENGAN LA AU TORIZACION DE 15 DIGITOS PARA ESTE SERVICIO FACTURADO DE ESE PERIODO..MILENA                                                                                                                                                                                                                               "/>
    <s v="AUTORIZACION"/>
    <n v="1871226"/>
    <n v="0"/>
    <n v="0"/>
    <n v="0"/>
    <n v="0"/>
    <m/>
    <n v="0"/>
    <m/>
    <m/>
    <m/>
    <m/>
    <d v="2024-04-30T00:00:00"/>
  </r>
  <r>
    <n v="900631361"/>
    <s v="INVERSIONES MEDICAS VALLE SALUD"/>
    <n v="72"/>
    <n v="10987"/>
    <n v="7210987"/>
    <s v="900631361_7210987"/>
    <d v="2021-07-13T00:00:00"/>
    <d v="2021-10-12T00:00:00"/>
    <d v="2021-10-12T00:00:00"/>
    <n v="1735031"/>
    <n v="1735031"/>
    <x v="5"/>
    <s v="Devuelta"/>
    <s v="FACTURA DEVUELTA"/>
    <m/>
    <n v="1735031"/>
    <n v="1735031"/>
    <s v="SE DEVUELVE FACTURA ACCIDENTE SOAT NO HAY AUTORIZACION PARA LO FACTURADO NO ENVIAN COPIA POLIZA NI LA CERTIFICACION DEL TOPE SUPERADO ASEGURADORA SURAMERICANA PARA SABER SI SUPERO TOPE Y PODER DAR TRAMITE PAGO POR EPS. GESTIONAR Y ENVIAR   CON TOPE SUPERADO GESTIONAR LA AUT CON EL AREA ENCARGADA.MIL ENA                                                                                                                                                                                                                                                                                                                                                                                                                                "/>
    <s v="AUTORIZACION"/>
    <n v="1735031"/>
    <n v="0"/>
    <n v="0"/>
    <n v="0"/>
    <n v="0"/>
    <m/>
    <n v="0"/>
    <m/>
    <m/>
    <m/>
    <m/>
    <d v="2024-04-30T00:00:00"/>
  </r>
  <r>
    <n v="900631361"/>
    <s v="INVERSIONES MEDICAS VALLE SALUD"/>
    <n v="72"/>
    <n v="11091"/>
    <n v="7211091"/>
    <s v="900631361_7211091"/>
    <d v="2021-07-16T00:00:00"/>
    <d v="2021-10-12T00:00:00"/>
    <d v="2021-10-11T00:00:00"/>
    <n v="60000"/>
    <n v="60000"/>
    <x v="5"/>
    <s v="Devuelta"/>
    <s v="FACTURA DEVUELTA"/>
    <m/>
    <n v="60000"/>
    <n v="60000"/>
    <s v="SE DEVUEVLE FACTURA NO HAY AUTORIZACION PARA SERVICIO FACTUR ADO MEDICAMENTOS GESTIONAR CON EL AREA ENCARGADA.MILENA                                                                                                                                                                                                                                                                                                                                                                                                                                                                                                                                                                                                                            "/>
    <s v="AUTORIZACION"/>
    <n v="60000"/>
    <n v="0"/>
    <n v="0"/>
    <n v="0"/>
    <n v="0"/>
    <m/>
    <n v="0"/>
    <m/>
    <m/>
    <m/>
    <m/>
    <d v="2024-04-30T00:00:00"/>
  </r>
  <r>
    <n v="900631361"/>
    <s v="INVERSIONES MEDICAS VALLE SALUD"/>
    <n v="72"/>
    <n v="11498"/>
    <n v="7211498"/>
    <s v="900631361_7211498"/>
    <d v="2021-08-03T00:00:00"/>
    <d v="2021-10-12T00:00:00"/>
    <d v="2021-10-11T00:00:00"/>
    <n v="322450"/>
    <n v="322450"/>
    <x v="5"/>
    <s v="Devuelta"/>
    <s v="FACTURA DEVUELTA"/>
    <m/>
    <n v="322450"/>
    <n v="322450"/>
    <s v="SE DEVUELVE FACTURA ACCIDENTE SOAT NO HAY AUTORIZACION PARA LO FACTURADO NO ENVIAN LA CERTIFICACION DEL TOPE SUPERADO DELA ASEGURADORA BOLIVAR SEBEN DE GESTIONAR Y ENVIAR LA CERTIF ACION TOPE SUPERADO PARA PODER DAR TRAMITE PAGO POR EPS GESTIONAR Y GESTIONAR CON EL AREA ENCARGADA LA AUT.MILENA                                                                                                                                                                                                                                                                                                                                                                                                                                          "/>
    <s v="AUTORIZACION"/>
    <n v="322450"/>
    <n v="0"/>
    <n v="0"/>
    <n v="0"/>
    <n v="0"/>
    <m/>
    <n v="0"/>
    <m/>
    <m/>
    <m/>
    <m/>
    <d v="2024-04-30T00:00:00"/>
  </r>
  <r>
    <n v="900631361"/>
    <s v="INVERSIONES MEDICAS VALLE SALUD"/>
    <n v="72"/>
    <n v="11509"/>
    <n v="7211509"/>
    <s v="900631361_7211509"/>
    <d v="2021-08-04T00:00:00"/>
    <d v="2021-10-12T00:00:00"/>
    <d v="2021-10-11T00:00:00"/>
    <n v="82338"/>
    <n v="82338"/>
    <x v="5"/>
    <s v="Devuelta"/>
    <s v="FACTURA DEVUELTA"/>
    <m/>
    <n v="82338"/>
    <n v="82338"/>
    <s v="SE DEUVELVE FACTURA NO ENVIAN AUTORIZACION PARA EL SERVICIO FACTURADO GESTIONAR CON EL AREA ENCARGADA.MILENA                                                                                                                                                                                                                                                                                                                                                                                                                                                                                                                                                                                                                                    "/>
    <s v="AUTORIZACION"/>
    <n v="82338"/>
    <n v="0"/>
    <n v="0"/>
    <n v="0"/>
    <n v="0"/>
    <m/>
    <n v="0"/>
    <m/>
    <m/>
    <m/>
    <m/>
    <d v="2024-04-30T00:00:00"/>
  </r>
  <r>
    <n v="900631361"/>
    <s v="INVERSIONES MEDICAS VALLE SALUD"/>
    <n v="72"/>
    <n v="11510"/>
    <n v="7211510"/>
    <s v="900631361_7211510"/>
    <d v="2021-08-04T00:00:00"/>
    <d v="2021-10-12T00:00:00"/>
    <d v="2021-10-13T00:00:00"/>
    <n v="60000"/>
    <n v="60000"/>
    <x v="3"/>
    <s v="Finalizada"/>
    <s v="FACTURA CERRADA POR EXTEMPORANEIDAD"/>
    <m/>
    <n v="60000"/>
    <n v="0"/>
    <m/>
    <m/>
    <n v="60000"/>
    <n v="60000"/>
    <n v="0"/>
    <n v="0"/>
    <n v="0"/>
    <m/>
    <n v="0"/>
    <m/>
    <m/>
    <m/>
    <m/>
    <d v="2024-04-30T00:00:00"/>
  </r>
  <r>
    <n v="900631361"/>
    <s v="INVERSIONES MEDICAS VALLE SALUD"/>
    <n v="72"/>
    <n v="11598"/>
    <n v="7211598"/>
    <s v="900631361_7211598"/>
    <d v="2021-08-09T00:00:00"/>
    <d v="2021-10-12T00:00:00"/>
    <d v="2021-10-12T00:00:00"/>
    <n v="91152"/>
    <n v="91152"/>
    <x v="5"/>
    <s v="Devuelta"/>
    <s v="FACTURA DEVUELTA"/>
    <m/>
    <n v="91152"/>
    <n v="91152"/>
    <s v="SE DEVUELVE FACTURA ACCIDENTE SOAT NO HAY AUTORIZACION PARA EL SERVICIO FACTURADO DEBEN DE GESTIONAR LA CCERTIFICAICON TOPE SOAT DE LA ASEGURADORA COLPATRIA NO ANEXAN COPIA DE POLI ZA GESTIONAR Y ENVIAR LA CERTIFICACION TOPE SUPERADO PARA PPODER DAR TRAMITE PAGO POR EPS. GESTIONAR LA AUTORIZACION CN CON EL AREA ENCARGADA.MILENA                                                                                                                                                                                                                                                                                                                                                                                                       "/>
    <s v="AUTORIZACION"/>
    <n v="91152"/>
    <n v="0"/>
    <n v="0"/>
    <n v="0"/>
    <n v="0"/>
    <m/>
    <n v="0"/>
    <m/>
    <m/>
    <m/>
    <m/>
    <d v="2024-04-30T00:00:00"/>
  </r>
  <r>
    <n v="900631361"/>
    <s v="INVERSIONES MEDICAS VALLE SALUD"/>
    <n v="72"/>
    <n v="12488"/>
    <n v="7212488"/>
    <s v="900631361_7212488"/>
    <d v="2021-09-23T00:00:00"/>
    <d v="2021-10-12T00:00:00"/>
    <d v="2021-10-12T00:00:00"/>
    <n v="2110450"/>
    <n v="2110450"/>
    <x v="5"/>
    <s v="Devuelta"/>
    <s v="FACTURA DEVUELTA"/>
    <m/>
    <n v="2110450"/>
    <n v="2110450"/>
    <s v="SE DEVUELVE FACTURA ACCIDENTE SOAT NO HAY AUTORIZACION PARA EL SERVICIO FACTURADO DEBEN DE GESTIONAR Y ENVIAR LA CERTIFICACION TOPE SOAT DE SEGUROS MUNDIAL ENVIAR LA CERTIFIACION S UPERADA PAR APODER DAR TRAMITE PAGO POR EPS.GESTIOANR LA AUAUTORIZACION CON EL AREA ENCARGADA.MILENA                                                                                                                                                                                                                                                                                                                                                                                                                                                       "/>
    <s v="AUTORIZACION"/>
    <n v="2110450"/>
    <n v="0"/>
    <n v="0"/>
    <n v="0"/>
    <n v="0"/>
    <m/>
    <n v="0"/>
    <m/>
    <m/>
    <m/>
    <m/>
    <d v="2024-04-30T00:00:00"/>
  </r>
  <r>
    <n v="900631361"/>
    <s v="INVERSIONES MEDICAS VALLE SALUD"/>
    <n v="72"/>
    <n v="13104"/>
    <n v="7213104"/>
    <s v="900631361_7213104"/>
    <d v="2021-10-26T00:00:00"/>
    <d v="2021-11-03T00:00:00"/>
    <d v="2021-11-10T00:00:00"/>
    <n v="60000"/>
    <n v="60000"/>
    <x v="5"/>
    <s v="Devuelta"/>
    <s v="FACTURA DEVUELTA"/>
    <m/>
    <n v="60000"/>
    <n v="60000"/>
    <s v="SE DVUELVE FACTURA COVID SE VALIDA NO APTA PARA PAGO NO ESTA REPORTADA EN LA BASE SIMUESTRAS ANTICUERPO                 MILENA                                                                                                                                                                                                                                                                                                                                                                                                                                                                                                                                                                                                                  "/>
    <s v="COVID"/>
    <n v="60000"/>
    <n v="0"/>
    <n v="0"/>
    <n v="0"/>
    <n v="0"/>
    <m/>
    <n v="0"/>
    <m/>
    <m/>
    <m/>
    <m/>
    <d v="2024-04-30T00:00:00"/>
  </r>
  <r>
    <n v="900631361"/>
    <s v="INVERSIONES MEDICAS VALLE SALUD"/>
    <n v="71"/>
    <n v="25188"/>
    <n v="7125188"/>
    <s v="900631361_7125188"/>
    <d v="2021-10-29T00:00:00"/>
    <d v="2021-11-08T00:00:00"/>
    <d v="2021-11-22T00:00:00"/>
    <n v="4058472"/>
    <n v="4058472"/>
    <x v="5"/>
    <s v="Devuelta"/>
    <s v="FACTURA DEVUELTA"/>
    <m/>
    <n v="4058472"/>
    <n v="4058472"/>
    <s v="SE DEVUELVE FACTURA NO HAY AUTORIZACION PARA EL SERVICIO FAC TURADO GESTIONAR CON EL AREA ENCARGADA.DAR RESPUESTA A ESTADEVOLUCION CUANDO TENGAN LA AUT DE 15 DIGITOS.MILENA                                                                                                                                                                                                                                                                                                                                                                                                                                                                                                                                                                    "/>
    <s v="AUTORIZACION"/>
    <n v="4058472"/>
    <n v="0"/>
    <n v="0"/>
    <n v="0"/>
    <n v="0"/>
    <m/>
    <n v="0"/>
    <m/>
    <m/>
    <m/>
    <m/>
    <d v="2024-04-30T00:00:00"/>
  </r>
  <r>
    <n v="900631361"/>
    <s v="INVERSIONES MEDICAS VALLE SALUD"/>
    <n v="71"/>
    <n v="23646"/>
    <n v="7123646"/>
    <s v="900631361_7123646"/>
    <d v="2021-09-15T00:00:00"/>
    <d v="2021-11-30T00:00:00"/>
    <e v="#N/A"/>
    <n v="1926664"/>
    <n v="1926664"/>
    <x v="0"/>
    <e v="#N/A"/>
    <s v="FACTURA NO RADICADA"/>
    <m/>
    <n v="0"/>
    <n v="0"/>
    <m/>
    <m/>
    <n v="0"/>
    <n v="0"/>
    <n v="0"/>
    <n v="0"/>
    <n v="0"/>
    <m/>
    <n v="0"/>
    <m/>
    <m/>
    <m/>
    <m/>
    <d v="2024-04-30T00:00:00"/>
  </r>
  <r>
    <n v="900631361"/>
    <s v="INVERSIONES MEDICAS VALLE SALUD"/>
    <n v="71"/>
    <n v="23728"/>
    <n v="7123728"/>
    <s v="900631361_7123728"/>
    <d v="2021-09-18T00:00:00"/>
    <d v="2021-11-30T00:00:00"/>
    <e v="#N/A"/>
    <n v="952614"/>
    <n v="952614"/>
    <x v="0"/>
    <e v="#N/A"/>
    <s v="FACTURA NO RADICADA"/>
    <m/>
    <n v="0"/>
    <n v="0"/>
    <m/>
    <m/>
    <n v="0"/>
    <n v="0"/>
    <n v="0"/>
    <n v="0"/>
    <n v="0"/>
    <m/>
    <n v="0"/>
    <m/>
    <m/>
    <m/>
    <m/>
    <d v="2024-04-30T00:00:00"/>
  </r>
  <r>
    <n v="900631361"/>
    <s v="INVERSIONES MEDICAS VALLE SALUD"/>
    <n v="71"/>
    <n v="23966"/>
    <n v="7123966"/>
    <s v="900631361_7123966"/>
    <d v="2021-09-28T00:00:00"/>
    <d v="2021-11-30T00:00:00"/>
    <e v="#N/A"/>
    <n v="6469904"/>
    <n v="6469904"/>
    <x v="0"/>
    <e v="#N/A"/>
    <s v="FACTURA NO RADICADA"/>
    <m/>
    <n v="0"/>
    <n v="0"/>
    <m/>
    <m/>
    <n v="0"/>
    <n v="0"/>
    <n v="0"/>
    <n v="0"/>
    <n v="0"/>
    <m/>
    <n v="0"/>
    <m/>
    <m/>
    <m/>
    <m/>
    <d v="2024-04-30T00:00:00"/>
  </r>
  <r>
    <n v="900631361"/>
    <s v="INVERSIONES MEDICAS VALLE SALUD"/>
    <n v="71"/>
    <n v="24020"/>
    <n v="7124020"/>
    <s v="900631361_7124020"/>
    <d v="2021-09-28T00:00:00"/>
    <d v="2021-11-30T00:00:00"/>
    <d v="2021-10-11T00:00:00"/>
    <n v="60000"/>
    <n v="60000"/>
    <x v="3"/>
    <s v="Finalizada"/>
    <s v="FACTURA CERRADA POR EXTEMPORANEIDAD"/>
    <m/>
    <n v="60000"/>
    <n v="0"/>
    <m/>
    <m/>
    <n v="60000"/>
    <n v="60000"/>
    <n v="0"/>
    <n v="0"/>
    <n v="0"/>
    <m/>
    <n v="0"/>
    <m/>
    <m/>
    <m/>
    <m/>
    <d v="2024-04-30T00:00:00"/>
  </r>
  <r>
    <n v="900631361"/>
    <s v="INVERSIONES MEDICAS VALLE SALUD"/>
    <n v="71"/>
    <n v="24027"/>
    <n v="7124027"/>
    <s v="900631361_7124027"/>
    <d v="2021-09-28T00:00:00"/>
    <d v="2021-11-30T00:00:00"/>
    <d v="2021-10-11T00:00:00"/>
    <n v="60000"/>
    <n v="60000"/>
    <x v="3"/>
    <s v="Finalizada"/>
    <s v="FACTURA CERRADA POR EXTEMPORANEIDAD"/>
    <m/>
    <n v="60000"/>
    <n v="0"/>
    <m/>
    <m/>
    <n v="60000"/>
    <n v="60000"/>
    <n v="0"/>
    <n v="0"/>
    <n v="0"/>
    <m/>
    <n v="0"/>
    <m/>
    <m/>
    <m/>
    <m/>
    <d v="2024-04-30T00:00:00"/>
  </r>
  <r>
    <n v="900631361"/>
    <s v="INVERSIONES MEDICAS VALLE SALUD"/>
    <n v="71"/>
    <n v="24028"/>
    <n v="7124028"/>
    <s v="900631361_7124028"/>
    <d v="2021-09-28T00:00:00"/>
    <d v="2021-11-30T00:00:00"/>
    <d v="2021-10-11T00:00:00"/>
    <n v="16232"/>
    <n v="16232"/>
    <x v="5"/>
    <s v="Devuelta"/>
    <s v="FACTURA DEVUELTA"/>
    <m/>
    <n v="16232"/>
    <n v="16232"/>
    <s v="SE DEVUELVE FACTURA USUARIO ACCIDNTE DE TRANSITO FACTURAN ME DICAMENTEOS NO AUTORIZADOS Y DEBEN DE ANEXAR CERTIFICACION E LA ASEGURADORA TOPE SOAT PARA PODER DAR TRAMITE DE PAGO PO R EPS.MILENA                                                                                                                                                                                                                                                                                                                                                                                                                                                                                                                                               "/>
    <s v="SOAT"/>
    <n v="16232"/>
    <n v="0"/>
    <n v="0"/>
    <n v="0"/>
    <n v="0"/>
    <m/>
    <n v="0"/>
    <m/>
    <m/>
    <m/>
    <m/>
    <d v="2024-04-30T00:00:00"/>
  </r>
  <r>
    <n v="900631361"/>
    <s v="INVERSIONES MEDICAS VALLE SALUD"/>
    <n v="71"/>
    <n v="24030"/>
    <n v="7124030"/>
    <s v="900631361_7124030"/>
    <d v="2021-09-28T00:00:00"/>
    <d v="2021-11-30T00:00:00"/>
    <d v="2021-10-11T00:00:00"/>
    <n v="1063702"/>
    <n v="1063702"/>
    <x v="5"/>
    <s v="Devuelta"/>
    <s v="FACTURA DEVUELTA"/>
    <m/>
    <n v="1063702"/>
    <n v="1063702"/>
    <s v="SE DEUVELVE FACTURA ACCIDENTE SOAT USUARIO NO TIENE AUTORIZA CION PARA LO FACTURADO Y DEBEN DE ENVIAR CERTIFICACION DE TPE SUPERADO DE LA ASEGURADORA SEGUROS MUNDIAL NO ANEXAN COPI A DE POLIZA. GESTIOANR TOPE SUPERADO PARA PODER DAR TRAMITEDE PAGO POR EPS. Y GESTIONAR LA AUT CON EL AREA ENCARGADA.MI LENA                                                                                                                                                                                                                                                                                                                                                                                                                               "/>
    <s v="SOAT"/>
    <n v="1063702"/>
    <n v="0"/>
    <n v="0"/>
    <n v="0"/>
    <n v="0"/>
    <m/>
    <n v="0"/>
    <m/>
    <m/>
    <m/>
    <m/>
    <d v="2024-04-30T00:00:00"/>
  </r>
  <r>
    <n v="900631361"/>
    <s v="INVERSIONES MEDICAS VALLE SALUD"/>
    <n v="72"/>
    <n v="13081"/>
    <n v="7213081"/>
    <s v="900631361_7213081"/>
    <d v="2021-10-25T00:00:00"/>
    <d v="2021-12-15T00:00:00"/>
    <d v="2021-12-17T00:00:00"/>
    <n v="60000"/>
    <n v="60000"/>
    <x v="3"/>
    <s v="Finalizada"/>
    <s v="FACTURA CERRADA POR EXTEMPORANEIDAD"/>
    <m/>
    <n v="60000"/>
    <n v="0"/>
    <m/>
    <m/>
    <n v="60000"/>
    <n v="60000"/>
    <n v="0"/>
    <n v="0"/>
    <n v="0"/>
    <m/>
    <n v="0"/>
    <m/>
    <m/>
    <m/>
    <m/>
    <d v="2024-04-30T00:00:00"/>
  </r>
  <r>
    <n v="900631361"/>
    <s v="INVERSIONES MEDICAS VALLE SALUD"/>
    <n v="72"/>
    <n v="13717"/>
    <n v="7213717"/>
    <s v="900631361_7213717"/>
    <d v="2021-11-20T00:00:00"/>
    <d v="2021-12-15T00:00:00"/>
    <d v="2021-12-17T00:00:00"/>
    <n v="53332"/>
    <n v="53332"/>
    <x v="3"/>
    <s v="Finalizada"/>
    <s v="FACTURA CERRADA POR EXTEMPORANEIDAD"/>
    <m/>
    <n v="53332"/>
    <n v="0"/>
    <m/>
    <m/>
    <n v="53332"/>
    <n v="53332"/>
    <n v="0"/>
    <n v="0"/>
    <n v="0"/>
    <m/>
    <n v="0"/>
    <m/>
    <m/>
    <m/>
    <m/>
    <d v="2024-04-30T00:00:00"/>
  </r>
  <r>
    <n v="900631361"/>
    <s v="INVERSIONES MEDICAS VALLE SALUD"/>
    <n v="72"/>
    <n v="13854"/>
    <n v="7213854"/>
    <s v="900631361_7213854"/>
    <d v="2021-11-30T00:00:00"/>
    <d v="2021-12-15T00:00:00"/>
    <d v="2021-12-17T00:00:00"/>
    <n v="1775692"/>
    <n v="1775692"/>
    <x v="3"/>
    <s v="Finalizada"/>
    <s v="FACTURA CERRADA POR EXTEMPORANEIDAD"/>
    <m/>
    <n v="1775692"/>
    <n v="0"/>
    <m/>
    <m/>
    <n v="1775692"/>
    <n v="1775692"/>
    <n v="0"/>
    <n v="0"/>
    <n v="0"/>
    <m/>
    <n v="0"/>
    <m/>
    <m/>
    <m/>
    <m/>
    <d v="2024-04-30T00:00:00"/>
  </r>
  <r>
    <n v="900631361"/>
    <s v="INVERSIONES MEDICAS VALLE SALUD"/>
    <n v="72"/>
    <n v="14061"/>
    <n v="7214061"/>
    <s v="900631361_7214061"/>
    <d v="2021-12-09T00:00:00"/>
    <d v="2021-12-15T00:00:00"/>
    <d v="2021-12-17T00:00:00"/>
    <n v="60000"/>
    <n v="60000"/>
    <x v="3"/>
    <s v="Finalizada"/>
    <s v="FACTURA CERRADA POR EXTEMPORANEIDAD"/>
    <m/>
    <n v="60000"/>
    <n v="0"/>
    <m/>
    <m/>
    <n v="60000"/>
    <n v="60000"/>
    <n v="0"/>
    <n v="0"/>
    <n v="0"/>
    <m/>
    <n v="0"/>
    <m/>
    <m/>
    <m/>
    <m/>
    <d v="2024-04-30T00:00:00"/>
  </r>
  <r>
    <n v="900631361"/>
    <s v="INVERSIONES MEDICAS VALLE SALUD"/>
    <n v="72"/>
    <n v="14064"/>
    <n v="7214064"/>
    <s v="900631361_7214064"/>
    <d v="2021-12-09T00:00:00"/>
    <d v="2021-12-15T00:00:00"/>
    <d v="2021-12-17T00:00:00"/>
    <n v="60000"/>
    <n v="60000"/>
    <x v="3"/>
    <s v="Finalizada"/>
    <s v="FACTURA CERRADA POR EXTEMPORANEIDAD"/>
    <m/>
    <n v="60000"/>
    <n v="0"/>
    <m/>
    <m/>
    <n v="60000"/>
    <n v="60000"/>
    <n v="0"/>
    <n v="0"/>
    <n v="0"/>
    <m/>
    <n v="0"/>
    <m/>
    <m/>
    <m/>
    <m/>
    <d v="2024-04-30T00:00:00"/>
  </r>
  <r>
    <n v="900631361"/>
    <s v="INVERSIONES MEDICAS VALLE SALUD"/>
    <n v="71"/>
    <n v="26588"/>
    <n v="7126588"/>
    <s v="900631361_7126588"/>
    <d v="2021-12-14T00:00:00"/>
    <d v="2021-12-15T00:00:00"/>
    <d v="2021-12-18T00:00:00"/>
    <n v="2181623"/>
    <n v="2181623"/>
    <x v="3"/>
    <s v="Finalizada"/>
    <s v="FACTURA CERRADA POR EXTEMPORANEIDAD"/>
    <m/>
    <n v="2181623"/>
    <n v="0"/>
    <m/>
    <m/>
    <n v="2181623"/>
    <n v="2181623"/>
    <n v="0"/>
    <n v="0"/>
    <n v="0"/>
    <m/>
    <n v="0"/>
    <m/>
    <m/>
    <m/>
    <m/>
    <d v="2024-04-30T00:00:00"/>
  </r>
  <r>
    <n v="900631361"/>
    <s v="INVERSIONES MEDICAS VALLE SALUD"/>
    <n v="71"/>
    <n v="18879"/>
    <n v="7118879"/>
    <s v="900631361_7118879"/>
    <d v="2021-03-11T00:00:00"/>
    <d v="2022-01-11T00:00:00"/>
    <e v="#N/A"/>
    <n v="915645"/>
    <n v="915645"/>
    <x v="0"/>
    <e v="#N/A"/>
    <s v="FACTURA NO RADICADA"/>
    <m/>
    <n v="0"/>
    <n v="0"/>
    <m/>
    <m/>
    <n v="0"/>
    <n v="0"/>
    <n v="0"/>
    <n v="0"/>
    <n v="0"/>
    <m/>
    <n v="0"/>
    <m/>
    <m/>
    <m/>
    <m/>
    <d v="2024-04-30T00:00:00"/>
  </r>
  <r>
    <n v="900631361"/>
    <s v="INVERSIONES MEDICAS VALLE SALUD"/>
    <n v="71"/>
    <n v="25389"/>
    <n v="7125389"/>
    <s v="900631361_7125389"/>
    <d v="2021-11-05T00:00:00"/>
    <d v="2022-01-11T00:00:00"/>
    <e v="#N/A"/>
    <n v="60000"/>
    <n v="60000"/>
    <x v="0"/>
    <e v="#N/A"/>
    <s v="FACTURA NO RADICADA"/>
    <m/>
    <n v="0"/>
    <n v="0"/>
    <m/>
    <m/>
    <n v="0"/>
    <n v="0"/>
    <n v="0"/>
    <n v="0"/>
    <n v="0"/>
    <m/>
    <n v="0"/>
    <m/>
    <m/>
    <m/>
    <m/>
    <d v="2024-04-30T00:00:00"/>
  </r>
  <r>
    <n v="900631361"/>
    <s v="INVERSIONES MEDICAS VALLE SALUD"/>
    <n v="71"/>
    <n v="26091"/>
    <n v="7126091"/>
    <s v="900631361_7126091"/>
    <d v="2021-11-27T00:00:00"/>
    <d v="2022-01-11T00:00:00"/>
    <d v="2021-12-15T00:00:00"/>
    <n v="7090116"/>
    <n v="7090116"/>
    <x v="5"/>
    <s v="Devuelta"/>
    <s v="FACTURA DEVUELTA"/>
    <m/>
    <n v="7090116"/>
    <n v="7090116"/>
    <s v="SE DEVUELVE FACTURA ACCIDNETE SOAT DEBEN DE GESTIONAR Y ENVI AR LA CERTIFICACION TOPE SOAT PARA PODER DAR TRAMITE PAGO PR EPS. SE REALIZA OBJECION MEDICA DRA MAIBER ACEVEDO 336 Favor adjuntar factura SOAT. Una vez estén los soportes        los soportes completos devolver para realizar auditoría. GESTIONAR LA AUTORIZACION PARA EL SERVICIO FACTURADO CON EL    AREA ENCARGADA.MILENA                                                                                                                                                                                                                                                                                                                                                   "/>
    <s v="PERTINENCIA MEDICA"/>
    <n v="7090116"/>
    <n v="0"/>
    <n v="0"/>
    <n v="0"/>
    <n v="0"/>
    <m/>
    <n v="0"/>
    <m/>
    <m/>
    <m/>
    <m/>
    <d v="2024-04-30T00:00:00"/>
  </r>
  <r>
    <n v="900631361"/>
    <s v="INVERSIONES MEDICAS VALLE SALUD"/>
    <n v="71"/>
    <n v="26151"/>
    <n v="7126151"/>
    <s v="900631361_7126151"/>
    <d v="2021-11-30T00:00:00"/>
    <d v="2022-01-11T00:00:00"/>
    <d v="2021-12-15T00:00:00"/>
    <n v="60000"/>
    <n v="60000"/>
    <x v="3"/>
    <s v="Finalizada"/>
    <s v="FACTURA CERRADA POR EXTEMPORANEIDAD"/>
    <m/>
    <n v="60000"/>
    <n v="0"/>
    <m/>
    <m/>
    <n v="60000"/>
    <n v="60000"/>
    <n v="0"/>
    <n v="0"/>
    <n v="0"/>
    <m/>
    <n v="0"/>
    <m/>
    <m/>
    <m/>
    <m/>
    <d v="2024-04-30T00:00:00"/>
  </r>
  <r>
    <n v="900631361"/>
    <s v="INVERSIONES MEDICAS VALLE SALUD"/>
    <n v="71"/>
    <n v="27293"/>
    <n v="7127293"/>
    <s v="900631361_7127293"/>
    <d v="2022-01-05T00:00:00"/>
    <d v="2022-01-18T00:00:00"/>
    <d v="2022-02-08T00:00:00"/>
    <n v="934037"/>
    <n v="934037"/>
    <x v="5"/>
    <s v="Devuelta"/>
    <s v="FACTURA DEVUELTA"/>
    <m/>
    <n v="934037"/>
    <n v="934037"/>
    <s v="SOAT/AUT SE DEVUELVE FACTURA ACCiDENTE DE TRANSITO Anexar copia de Póliza  Soat * certificado emitido por la as          aseguradorá Decreto 056 del 14-01-2015 SEGUROS MUNDIAL NO HAY AUTORIZACION GESTIONAR CON EL AREA ENCARGADA             SE VALIDA CERTIFICADO SEGUROS MUNDIAL EN INTERNET NO AGOTADA CERTIFICADO EN LA DEVOLUCION.MILENA                                                                                                                                                                                                                                                                                                                                                                                                "/>
    <s v="AUTORIZACION"/>
    <n v="934037"/>
    <n v="0"/>
    <n v="0"/>
    <n v="0"/>
    <n v="0"/>
    <m/>
    <n v="0"/>
    <m/>
    <m/>
    <m/>
    <m/>
    <d v="2024-04-30T00:00:00"/>
  </r>
  <r>
    <n v="900631361"/>
    <s v="INVERSIONES MEDICAS VALLE SALUD"/>
    <n v="71"/>
    <n v="27420"/>
    <n v="7127420"/>
    <s v="900631361_7127420"/>
    <d v="2022-01-11T00:00:00"/>
    <d v="2022-01-18T00:00:00"/>
    <d v="2022-01-15T00:00:00"/>
    <n v="318500"/>
    <n v="318500"/>
    <x v="5"/>
    <s v="Devuelta"/>
    <s v="FACTURA DEVUELTA"/>
    <m/>
    <n v="318500"/>
    <n v="318500"/>
    <s v="DEVOLUCION DE FACTURA CON SOPORTES COMPLETOS:1.NO SE EVIDENC IA TRAZABILIDAD OPORTUNA DE LA NOTIFICACION A LA EPS.      RES.3047/2008. VALIDAR CON LA CAP PARA LA GENERACION DE LA M ISMA capautorizaciones@epscomfenalcovalle.com.co. KEVIN Y.                                                                                                                                                                                                                                                                                                                                                                                                                                                                                                 "/>
    <s v="AUTORIZACION"/>
    <n v="318500"/>
    <n v="0"/>
    <n v="0"/>
    <n v="0"/>
    <n v="0"/>
    <m/>
    <n v="0"/>
    <m/>
    <m/>
    <m/>
    <m/>
    <d v="2024-04-30T00:00:00"/>
  </r>
  <r>
    <n v="900631361"/>
    <s v="INVERSIONES MEDICAS VALLE SALUD"/>
    <n v="72"/>
    <n v="13101"/>
    <n v="7213101"/>
    <s v="900631361_7213101"/>
    <d v="2021-10-26T00:00:00"/>
    <d v="2022-01-18T00:00:00"/>
    <d v="2021-12-22T00:00:00"/>
    <n v="1082175"/>
    <n v="1082175"/>
    <x v="5"/>
    <s v="Devuelta"/>
    <s v="FACTURA DEVUELTA"/>
    <m/>
    <n v="1082175"/>
    <n v="1082175"/>
    <s v="SE DEVUEVLE FACTURA ACCIDENTE SOAT GESTIONAR Y ENVIAR CERTIF ICACION TOPE SOAT DE SEGUROS MUNDIAL PARA PODER DAR TRAMITEDE PAGO POR EPS, NO ENVIAN COPIA DE POLIZA PARA HACER LA VAL IDACION GESTIONAR LA AUTORIZACION PARA EL SERVICIO FACTURADCON EL AREA ENCARGADA.MILENA                                                                                                                                                                                                                                                                                                                                                                                                                                                                    "/>
    <s v="AUTORIZACION"/>
    <n v="1082175"/>
    <n v="0"/>
    <n v="0"/>
    <n v="0"/>
    <n v="0"/>
    <m/>
    <n v="0"/>
    <m/>
    <m/>
    <m/>
    <m/>
    <d v="2024-04-30T00:00:00"/>
  </r>
  <r>
    <n v="900631361"/>
    <s v="INVERSIONES MEDICAS VALLE SALUD"/>
    <n v="72"/>
    <n v="13102"/>
    <n v="7213102"/>
    <s v="900631361_7213102"/>
    <d v="2021-10-26T00:00:00"/>
    <d v="2022-01-18T00:00:00"/>
    <d v="2022-11-10T00:00:00"/>
    <n v="4123356"/>
    <n v="4123356"/>
    <x v="5"/>
    <s v="Devuelta"/>
    <s v="FACTURA DEVUELTA"/>
    <m/>
    <n v="4123356"/>
    <n v="4123356"/>
    <s v="SOAT_DEVOLUCION DE FACTURA CON SOPORTES COMPLETOS: 1.NO SE EVINDENCIA AUTORIZACION PARA LOS SERVICIOS FACTURADO         2.NO SE EVIDENCIA CARTA DE AGOTAMIENTO DE POLIZA SOAT, EMITI DA POR LA ASEGURADORA COMPAÑIA MUNDIAL - DONDE INDIQUE LA SPERACION O CONSUMO TOTAL DE LA POLIZA. KEVIN YALANDA                                                                                                                                                                                                                                                                                                                                                                                                                                            "/>
    <s v="AUTORIZACION"/>
    <n v="4123356"/>
    <n v="0"/>
    <n v="0"/>
    <n v="0"/>
    <n v="0"/>
    <m/>
    <n v="0"/>
    <m/>
    <m/>
    <m/>
    <m/>
    <d v="2024-04-30T00:00:00"/>
  </r>
  <r>
    <n v="900631361"/>
    <s v="INVERSIONES MEDICAS VALLE SALUD"/>
    <n v="72"/>
    <n v="13648"/>
    <n v="7213648"/>
    <s v="900631361_7213648"/>
    <d v="2021-11-18T00:00:00"/>
    <d v="2022-01-18T00:00:00"/>
    <d v="2021-12-22T00:00:00"/>
    <n v="9221012"/>
    <n v="9221012"/>
    <x v="5"/>
    <s v="Devuelta"/>
    <s v="FACTURA DEVUELTA"/>
    <m/>
    <n v="9221012"/>
    <n v="9221012"/>
    <s v="SE DEVUEVLE FACTURA ACCIDENTE SOAT GESTIONAR Y ENVIAR CERTIC FICACION TOPE SOAT DE SEGUROS MUNDIAL PARA PODER DAR TRAMIT PAGO POR EPS. NO HAY COPIA POLIZA. GESTIONAR CON EL AREA EN CARGADA LA AUTORIZACION PARA EL SERVICIO FACTURADO. FACTURASE REVISA AUDITORIA MEDICA SIN OBJECION MEDICA.MILEA                                                                                                                                                                                                                                                                                                                                                                                                                                            "/>
    <s v="AUTORIZACION"/>
    <n v="9221012"/>
    <n v="0"/>
    <n v="0"/>
    <n v="0"/>
    <n v="0"/>
    <m/>
    <n v="0"/>
    <m/>
    <m/>
    <m/>
    <m/>
    <d v="2024-04-30T00:00:00"/>
  </r>
  <r>
    <n v="900631361"/>
    <s v="INVERSIONES MEDICAS VALLE SALUD"/>
    <n v="72"/>
    <n v="14066"/>
    <n v="7214066"/>
    <s v="900631361_7214066"/>
    <d v="2021-12-09T00:00:00"/>
    <d v="2022-01-18T00:00:00"/>
    <d v="2022-11-10T00:00:00"/>
    <n v="3300761"/>
    <n v="3300761"/>
    <x v="5"/>
    <s v="Devuelta"/>
    <s v="FACTURA DEVUELTA"/>
    <m/>
    <n v="3300761"/>
    <n v="3300761"/>
    <s v="SOAT_DEVOLUCION DE FACTURA CON SOPORTES COMPLETOS: 1.NO SE EVINDENCIA AUTORIZACION PARA LOS SERVICIOS FACTURADO         2.NO SE EVIDENCIA CARTA DE AGOTAMIENTO DE POLIZA SOAT, EMITI DA POR LA ASEGURADORA AXA COLPATRIA - DONDE INDIQUE LA SU  PERACION O CONSUMO TOTAL DE LA POLIZA. KEVIN YALANDA                                                                                                                                                                                                                                                                                                                                                                                                                                            "/>
    <s v="AUTORIZACION"/>
    <n v="3300761"/>
    <n v="0"/>
    <n v="0"/>
    <n v="0"/>
    <n v="0"/>
    <m/>
    <n v="0"/>
    <m/>
    <m/>
    <m/>
    <m/>
    <d v="2024-04-30T00:00:00"/>
  </r>
  <r>
    <n v="900631361"/>
    <s v="INVERSIONES MEDICAS VALLE SALUD"/>
    <n v="71"/>
    <n v="27824"/>
    <n v="7127824"/>
    <s v="900631361_7127824"/>
    <d v="2022-01-18T00:00:00"/>
    <d v="2022-02-11T00:00:00"/>
    <d v="2022-02-19T00:00:00"/>
    <n v="144111"/>
    <n v="144111"/>
    <x v="5"/>
    <s v="Devuelta"/>
    <s v="FACTURA DEVUELTA"/>
    <m/>
    <n v="144111"/>
    <n v="144111"/>
    <s v="AUT_DEVOLUCION DE FACTURA CON SOPORTES COMPLETOS: NO SE EVID ENCIA AUTORIZACION, SOLICITARLA AL CORREO                  capautorizaciones@epscomfenalcovalle.com.co PARA DAR CONTINU IDAD AL TRAMITE DE CUENTA. KEVIN YALANDA                                                                                                                                                                                                                                                                                                                                                                                                                                                                                                                   "/>
    <s v="AUTORIZACION"/>
    <n v="144111"/>
    <n v="0"/>
    <n v="0"/>
    <n v="0"/>
    <n v="0"/>
    <m/>
    <n v="0"/>
    <m/>
    <m/>
    <m/>
    <m/>
    <d v="2024-04-30T00:00:00"/>
  </r>
  <r>
    <n v="900631361"/>
    <s v="INVERSIONES MEDICAS VALLE SALUD"/>
    <n v="71"/>
    <n v="27830"/>
    <n v="7127830"/>
    <s v="900631361_7127830"/>
    <d v="2022-01-18T00:00:00"/>
    <d v="2022-02-11T00:00:00"/>
    <d v="2022-02-19T00:00:00"/>
    <n v="4304599"/>
    <n v="4304599"/>
    <x v="5"/>
    <s v="Devuelta"/>
    <s v="FACTURA DEVUELTA"/>
    <m/>
    <n v="4304599"/>
    <n v="4304599"/>
    <s v="AUT/SOAT SE DEVUELVE FACTURA ACCIDENTE TRANSITO NO HAY AUTOR IZACION PARA EL SERVICIO FACTURA GESTIONAR CON EL AREA ENCARGADA,ENVIAR LA CERTIFICACION TOPE SOAT DE LA ASEGURADORA SE GUROS MUNDIAL NO ANEXAN COPIA DE POLIZA PARA VERIFICAR SI  YA TIENE TOPE SUPERADO Y PODER DAR TRAMITE PAGO POR ESP. SE REALIZA OBJECION MEDICA DRA MAIBER ACEVEDO SPTE INCOMPLETO. Estudio con tinciones de rutina no soportado. 323 Procedimie quirúrgicos no soportados: Amputación o desarticulación de dedos de mano- Desbridamiento por lesión de tejidos profundo de &gt;5%SC.SOPORTE INCOMPLETO.PTCIA MEDICA. Cánula nasal factran 2 se acepta 1 por estancia. MILENA                                                                                  "/>
    <s v="AUDITORIA MEDICA"/>
    <n v="4304599"/>
    <n v="0"/>
    <n v="0"/>
    <n v="0"/>
    <n v="0"/>
    <m/>
    <n v="0"/>
    <m/>
    <m/>
    <m/>
    <m/>
    <d v="2024-04-30T00:00:00"/>
  </r>
  <r>
    <n v="900631361"/>
    <s v="INVERSIONES MEDICAS VALLE SALUD"/>
    <n v="72"/>
    <n v="15307"/>
    <n v="7215307"/>
    <s v="900631361_7215307"/>
    <d v="2022-01-28T00:00:00"/>
    <d v="2022-02-11T00:00:00"/>
    <d v="2022-02-19T00:00:00"/>
    <n v="60000"/>
    <n v="60000"/>
    <x v="5"/>
    <s v="Devuelta"/>
    <s v="FACTURA DEVUELTA"/>
    <m/>
    <n v="60000"/>
    <n v="60000"/>
    <s v="COVID SE DEVUELVE FACTURA COVDI NO APTA PARA PAGO NO REPORTADA EN SISMUESTRAS ANTICUERPO MILENA                                                                                                                                                                                                                                                                                                                                                                                                                                                                                                                                                                                                                                                 "/>
    <s v="COVID-19"/>
    <n v="60000"/>
    <n v="0"/>
    <n v="0"/>
    <n v="0"/>
    <n v="0"/>
    <m/>
    <n v="0"/>
    <m/>
    <m/>
    <m/>
    <m/>
    <d v="2024-04-30T00:00:00"/>
  </r>
  <r>
    <n v="900631361"/>
    <s v="INVERSIONES MEDICAS VALLE SALUD"/>
    <n v="72"/>
    <n v="15438"/>
    <n v="7215438"/>
    <s v="900631361_7215438"/>
    <d v="2022-02-01T00:00:00"/>
    <d v="2022-02-15T00:00:00"/>
    <d v="2022-02-08T00:00:00"/>
    <n v="6459118"/>
    <n v="6459118"/>
    <x v="5"/>
    <s v="Devuelta"/>
    <s v="FACTURA DEVUELTA"/>
    <m/>
    <n v="6459118"/>
    <n v="6459118"/>
    <s v="AUT/SOAT/PTCIA MEDICA SE DEVUELVE FACTURA ACCIDENTE SOAT NO HAY AUTORIZACION PARA EL SERVICIO FACTURADO GESTIONAR CON EL AREA ENCARGADA DEBEN DE ENVIAR CERTIFICACION TOPE SOAT DE S EGUROS MUNDIAL CON TOPE SUPERADO PARA PODER DAR TRAMITE DE PAGO POR EPS. OBJECION MEDICA DRA MAIBER ACEVEDO PTCIA MEDICA. 608 Rx de brazo- pierna Marzo 19 no interpreta           EN LA H.CLINICA,MILENA                                                                                                                                                                                                                                                                                                                                                  "/>
    <s v="PERTINENCIA MEDICA"/>
    <n v="6459118"/>
    <n v="0"/>
    <n v="0"/>
    <n v="0"/>
    <n v="0"/>
    <m/>
    <n v="0"/>
    <m/>
    <m/>
    <m/>
    <m/>
    <d v="2024-04-30T00:00:00"/>
  </r>
  <r>
    <n v="900631361"/>
    <s v="INVERSIONES MEDICAS VALLE SALUD"/>
    <n v="72"/>
    <n v="15679"/>
    <n v="7215679"/>
    <s v="900631361_7215679"/>
    <d v="2022-02-04T00:00:00"/>
    <d v="2022-02-11T00:00:00"/>
    <d v="2022-02-19T00:00:00"/>
    <n v="3281650"/>
    <n v="3281650"/>
    <x v="5"/>
    <s v="Devuelta"/>
    <s v="FACTURA DEVUELTA"/>
    <m/>
    <n v="3281650"/>
    <n v="3281650"/>
    <s v="SOAT SE DEVUELVE FACTURA ACCIDENTE TRANSITO DEBEN DE ENVIAR LA CERTIFICACION TOPE SOAT DE SEGUORS MUNDIAL CON TOPE SUEPRARADO PARA PODER DAR TRAMITE DE PAGO POR EPS, SE REVISA SIN OBEJCION MEDICA , AUT 220288516550050 .MILENA                                                                                                                                                                                                                                                                                                                                                                                                                                                                                                               "/>
    <s v="SOAT"/>
    <n v="3281650"/>
    <n v="0"/>
    <n v="0"/>
    <n v="0"/>
    <n v="0"/>
    <m/>
    <n v="0"/>
    <m/>
    <m/>
    <m/>
    <m/>
    <d v="2024-04-30T00:00:00"/>
  </r>
  <r>
    <n v="900631361"/>
    <s v="INVERSIONES MEDICAS VALLE SALUD"/>
    <n v="71"/>
    <n v="30568"/>
    <n v="7130568"/>
    <s v="900631361_7130568"/>
    <d v="2022-03-10T00:00:00"/>
    <d v="2022-03-20T00:00:00"/>
    <d v="2022-03-24T00:00:00"/>
    <n v="221700"/>
    <n v="221700"/>
    <x v="5"/>
    <s v="Devuelta"/>
    <s v="FACTURA DEVUELTA"/>
    <m/>
    <n v="221700"/>
    <n v="221700"/>
    <s v="AUTORIZACION - DEVOLUCION DE FACTURA CON SOPORTES COMPLETOS: NO SE EVIDENCIA AUTORIZACION DE LABORATORIOS CLINICOS, SOLIITAR AUT. AL CORREO INSTITUCIONAL: capautorizaciones@epscomf enalcovalle.com.co - KEVIN YALANDA}                                                                                                                                                                                                                                                                                                                                                                                                                                                                                                                        "/>
    <s v="AUTORIZACION"/>
    <n v="221700"/>
    <n v="0"/>
    <n v="0"/>
    <n v="0"/>
    <n v="0"/>
    <m/>
    <n v="0"/>
    <m/>
    <m/>
    <m/>
    <m/>
    <d v="2024-04-30T00:00:00"/>
  </r>
  <r>
    <n v="900631361"/>
    <s v="INVERSIONES MEDICAS VALLE SALUD"/>
    <n v="72"/>
    <n v="14289"/>
    <n v="7214289"/>
    <s v="900631361_7214289"/>
    <d v="2021-12-17T00:00:00"/>
    <d v="2022-03-15T00:00:00"/>
    <d v="2022-10-18T00:00:00"/>
    <n v="432100"/>
    <n v="432100"/>
    <x v="5"/>
    <s v="Devuelta"/>
    <s v="FACTURA DEVUELTA"/>
    <m/>
    <n v="432100"/>
    <n v="432100"/>
    <s v="SOAT_dEVOLUCION DE FACTURA CON SOPORTES COMPLETOS: 1.NO SE EVINDENCIA AUTORIZACION PARA LOS SERVICIOS FACTURADO         S - UNA VEZ TRAMITADO PRESENTAR CUENTA NUEVAMENTE KEVIN YALANDA                                                                                                                                                                                                                                                                                                                                                                                                                                                                                                                                                         "/>
    <s v="SOAT"/>
    <n v="432100"/>
    <n v="0"/>
    <n v="0"/>
    <n v="0"/>
    <n v="0"/>
    <m/>
    <n v="0"/>
    <m/>
    <m/>
    <m/>
    <m/>
    <d v="2024-04-30T00:00:00"/>
  </r>
  <r>
    <n v="900631361"/>
    <s v="INVERSIONES MEDICAS VALLE SALUD"/>
    <n v="72"/>
    <n v="14313"/>
    <n v="7214313"/>
    <s v="900631361_7214313"/>
    <d v="2021-12-18T00:00:00"/>
    <d v="2022-03-15T00:00:00"/>
    <d v="2022-02-19T00:00:00"/>
    <n v="115200"/>
    <n v="115200"/>
    <x v="5"/>
    <s v="Devuelta"/>
    <s v="FACTURA DEVUELTA"/>
    <m/>
    <n v="115200"/>
    <n v="115200"/>
    <s v="MIGRACION: AUT_DEVOLUCION DE FACTURA CON SOPORTES COMPLETOS:1 no se evidencia autorización solicitada a la CAP  capautorizaciones@epscomfenalcovalle.com.co; una vez tramit ada presentar cuenta nuevamente. kevin yalanda"/>
    <s v="AUTORIZACION"/>
    <n v="115200"/>
    <n v="0"/>
    <n v="0"/>
    <n v="0"/>
    <n v="0"/>
    <m/>
    <n v="0"/>
    <m/>
    <m/>
    <m/>
    <m/>
    <d v="2024-04-30T00:00:00"/>
  </r>
  <r>
    <n v="900631361"/>
    <s v="INVERSIONES MEDICAS VALLE SALUD"/>
    <n v="72"/>
    <n v="14801"/>
    <n v="7214801"/>
    <s v="900631361_7214801"/>
    <d v="2022-01-11T00:00:00"/>
    <d v="2022-03-15T00:00:00"/>
    <d v="2022-02-19T00:00:00"/>
    <n v="79850"/>
    <n v="79850"/>
    <x v="5"/>
    <s v="Devuelta"/>
    <s v="FACTURA DEVUELTA"/>
    <m/>
    <n v="79850"/>
    <n v="79850"/>
    <s v="AUT_DEVOLUCION DE FACTURA SIN AUTORIZACION Y SOPORTES COMPLE TOS: No se evidencia autorización solicitada al correo de lCAP  capautorizaciones@epscomfenalcovalle.com.co; una vez ge stionado presentar cuenta para tramite de pago. Kevin Yalan                                                                                                                                                                                                                                                                                                                                                                                                                                                                                                "/>
    <s v="AUTORIZACION"/>
    <n v="79850"/>
    <n v="0"/>
    <n v="0"/>
    <n v="0"/>
    <n v="0"/>
    <m/>
    <n v="0"/>
    <m/>
    <m/>
    <m/>
    <m/>
    <d v="2024-04-30T00:00:00"/>
  </r>
  <r>
    <n v="900631361"/>
    <s v="INVERSIONES MEDICAS VALLE SALUD"/>
    <n v="72"/>
    <n v="15966"/>
    <n v="7215966"/>
    <s v="900631361_7215966"/>
    <d v="2022-02-10T00:00:00"/>
    <d v="2022-03-15T00:00:00"/>
    <d v="2022-03-22T00:00:00"/>
    <n v="25530"/>
    <n v="25530"/>
    <x v="5"/>
    <s v="Devuelta"/>
    <s v="FACTURA DEVUELTA"/>
    <m/>
    <n v="25530"/>
    <n v="25530"/>
    <s v="AUTORIZACION - DEVOLUCION DE FACTURA CON SOPORTES COMPLETOS: NO SE EVIDENCIA TRAZABILIDAD OPORTUNA DE LOS CORREOS, AT, SLICITARLA AL CORREO capautorizaciones@epscomfenalcovalle.com  .co - KEVIN YALANDA                                                                                                                                                                                                                                                                                                                                                                                                                                                                                                                                       "/>
    <s v="AUTORIZACION"/>
    <n v="25530"/>
    <n v="0"/>
    <n v="0"/>
    <n v="0"/>
    <n v="0"/>
    <m/>
    <n v="0"/>
    <m/>
    <m/>
    <m/>
    <m/>
    <d v="2024-04-30T00:00:00"/>
  </r>
  <r>
    <n v="900631361"/>
    <s v="INVERSIONES MEDICAS VALLE SALUD"/>
    <n v="71"/>
    <n v="32993"/>
    <n v="7132993"/>
    <s v="900631361_7132993"/>
    <d v="2022-04-28T00:00:00"/>
    <d v="2022-05-20T00:00:00"/>
    <d v="2022-05-20T00:00:00"/>
    <n v="1484770"/>
    <n v="1484770"/>
    <x v="5"/>
    <s v="Devuelta"/>
    <s v="FACTURA DEVUELTA"/>
    <m/>
    <n v="1484770"/>
    <n v="1484770"/>
    <s v="AUT- SOAT SE DEVUELVE FACTURA ACCIDENTE SOAT NO HAY AUTORIZA CION PARA EL SERVICIO FACTURADO GESTIONAR CON EL AREA ENCARADA capautorizaciones@EPSComfenalcovalle.com.co NO ANEXAN CE RTIFIACION TOPE SOAT SEGUROS DEL ESTADO PARA PODER DAR TRAMTE POR EPS. NO ENVIAN COPIA POLIZA.MILENA                                                                                                                                                                                                                                                                                                                                                                                                                                                       "/>
    <s v="AUTORIZACION"/>
    <n v="1484770"/>
    <n v="0"/>
    <n v="0"/>
    <n v="0"/>
    <n v="0"/>
    <m/>
    <n v="0"/>
    <m/>
    <m/>
    <m/>
    <m/>
    <d v="2024-04-30T00:00:00"/>
  </r>
  <r>
    <n v="900631361"/>
    <s v="INVERSIONES MEDICAS VALLE SALUD"/>
    <n v="71"/>
    <n v="33260"/>
    <n v="7133260"/>
    <s v="900631361_7133260"/>
    <d v="2022-04-30T00:00:00"/>
    <d v="2022-05-20T00:00:00"/>
    <d v="2022-06-07T00:00:00"/>
    <n v="60000"/>
    <n v="60000"/>
    <x v="6"/>
    <s v="Finalizada"/>
    <s v="FACTURA COVID-19"/>
    <s v="ESTADO DOS"/>
    <n v="60000"/>
    <n v="0"/>
    <m/>
    <m/>
    <n v="60000"/>
    <n v="0"/>
    <n v="0"/>
    <n v="60000"/>
    <n v="0"/>
    <m/>
    <n v="58800"/>
    <n v="1200"/>
    <n v="4800063875"/>
    <n v="180000"/>
    <s v="30.05.2024"/>
    <d v="2024-04-30T00:00:00"/>
  </r>
  <r>
    <n v="900631361"/>
    <s v="INVERSIONES MEDICAS VALLE SALUD"/>
    <n v="71"/>
    <n v="33557"/>
    <n v="7133557"/>
    <s v="900631361_7133557"/>
    <d v="2022-05-09T00:00:00"/>
    <d v="2022-05-20T00:00:00"/>
    <d v="2022-11-10T00:00:00"/>
    <n v="679279"/>
    <n v="679279"/>
    <x v="5"/>
    <s v="Devuelta"/>
    <s v="FACTURA DEVUELTA"/>
    <m/>
    <n v="679279"/>
    <n v="679279"/>
    <s v="SOAT_DEVOLUCION DE FACTURA CON SOPORTES COMPLETOS: 1.NO SE EVINDENCIA AUTORIZACION PARA LOS SERVICIOS FACTURADO         2.NO SE EVIDENCIA CARTA DE AGOTAMIENTO DE POLIZA SOAT, EMITI DA POR LA ASEGURADORA COMPAÑIA MUNDIAL - DONDE INDIQUE LA SPERACION O CONSUMO TOTAL DE LA POLIZA. KEVIN YALANDA                                                                                                                                                                                                                                                                                                                                                                                                                                            "/>
    <s v="SOAT"/>
    <n v="679279"/>
    <n v="0"/>
    <n v="0"/>
    <n v="0"/>
    <n v="0"/>
    <m/>
    <n v="0"/>
    <m/>
    <m/>
    <m/>
    <m/>
    <d v="2024-04-30T00:00:00"/>
  </r>
  <r>
    <n v="900631361"/>
    <s v="INVERSIONES MEDICAS VALLE SALUD"/>
    <n v="71"/>
    <n v="33758"/>
    <n v="7133758"/>
    <s v="900631361_7133758"/>
    <d v="2022-05-16T00:00:00"/>
    <d v="2022-05-20T00:00:00"/>
    <d v="2022-06-17T00:00:00"/>
    <n v="17572788"/>
    <n v="17572788"/>
    <x v="5"/>
    <s v="Devuelta"/>
    <s v="FACTURA DEVUELTA"/>
    <m/>
    <n v="17572788"/>
    <n v="17572788"/>
    <s v="SPTE. INCOMPLETO-SOAT  SE DEVUELVE FACTURA ACCIDENTE SOAT NO  HAY SOPORTE DE CERTIFICACION TOPE SUPERADO DE SEGUROS MUNDAL GESTIONAR CON LA ASEGURADORA ANEXAR PARA SABER SI EL TOPE  YA SUPERO Y PODER DAR TRAMITE DE PAGO POR EPS. NO HAY AUTOIZACION PARA EL SERVICIO FACTURADO GESTIONAR CON EL AREA ENC ARGADA.capautorizaciones@epscomfenalcovalle.com.co SE REALIA OBJECION MEDICA SPTE INCOMPLETO. 307 Transfusión de Glóbul los rojos facturan 2 Febrero 3 No soportadas. MILENA                                                                                                                                                                                                                                                       "/>
    <s v="AUTORIZACION"/>
    <n v="17572788"/>
    <n v="0"/>
    <n v="0"/>
    <n v="0"/>
    <n v="0"/>
    <m/>
    <n v="0"/>
    <m/>
    <m/>
    <m/>
    <m/>
    <d v="2024-04-30T00:00:00"/>
  </r>
  <r>
    <n v="900631361"/>
    <s v="INVERSIONES MEDICAS VALLE SALUD"/>
    <n v="71"/>
    <n v="33800"/>
    <n v="7133800"/>
    <s v="900631361_7133800"/>
    <d v="2022-05-16T00:00:00"/>
    <d v="2022-05-20T00:00:00"/>
    <e v="#N/A"/>
    <n v="889837"/>
    <n v="889837"/>
    <x v="0"/>
    <e v="#N/A"/>
    <s v="FACTURA NO RADICADA"/>
    <m/>
    <n v="0"/>
    <n v="0"/>
    <m/>
    <m/>
    <n v="0"/>
    <n v="0"/>
    <n v="0"/>
    <n v="0"/>
    <n v="0"/>
    <m/>
    <n v="0"/>
    <m/>
    <m/>
    <m/>
    <m/>
    <d v="2024-04-30T00:00:00"/>
  </r>
  <r>
    <n v="900631361"/>
    <s v="INVERSIONES MEDICAS VALLE SALUD"/>
    <n v="71"/>
    <n v="33927"/>
    <n v="7133927"/>
    <s v="900631361_7133927"/>
    <d v="2022-05-18T00:00:00"/>
    <d v="2022-05-20T00:00:00"/>
    <d v="2022-11-10T00:00:00"/>
    <n v="138017"/>
    <n v="138017"/>
    <x v="5"/>
    <s v="Devuelta"/>
    <s v="FACTURA DEVUELTA"/>
    <m/>
    <n v="138017"/>
    <n v="138017"/>
    <s v="MIGRACION: AUT:DEVOLUCION DE FACTURA CON SOPORTES COMPLETOS:1.NO SE EVIDENCIA AUTORIZACION PARA LOS SERVICIOS DE URGENCI AS FACTURADOS. 2. SIN OBJECCIONES MEDICAS - KEVIN YALANDA"/>
    <s v="AUTORIZACION"/>
    <n v="138017"/>
    <n v="0"/>
    <n v="0"/>
    <n v="0"/>
    <n v="0"/>
    <m/>
    <n v="0"/>
    <m/>
    <m/>
    <m/>
    <m/>
    <d v="2024-04-30T00:00:00"/>
  </r>
  <r>
    <n v="900631361"/>
    <s v="INVERSIONES MEDICAS VALLE SALUD"/>
    <n v="72"/>
    <n v="18185"/>
    <n v="7218185"/>
    <s v="900631361_7218185"/>
    <d v="2022-04-26T00:00:00"/>
    <d v="2022-05-20T00:00:00"/>
    <d v="2022-05-17T00:00:00"/>
    <n v="439032"/>
    <n v="439032"/>
    <x v="5"/>
    <s v="Devuelta"/>
    <s v="FACTURA DEVUELTA"/>
    <m/>
    <n v="439032"/>
    <n v="439032"/>
    <s v="AUT SE DEVUELVE FACTURA ACCIDENTE SOAT NO HAY AUTORIZACION P ARA EL SEERVICIO FACTURADO GESTIONAR OCN EL AREA ENCARGADA.O ENVIAN CERTIFICACION TOPE SUPERADO DE LA ASEGURADORA NO EN VIAN COPIA DE POLIZA.MILENA                                                                                                                                                                                                                                                                                                                                                                                                                                                                                                                                "/>
    <s v="AUTORIZACION"/>
    <n v="439032"/>
    <n v="0"/>
    <n v="0"/>
    <n v="0"/>
    <n v="0"/>
    <m/>
    <n v="0"/>
    <m/>
    <m/>
    <m/>
    <m/>
    <d v="2024-04-30T00:00:00"/>
  </r>
  <r>
    <n v="900631361"/>
    <s v="INVERSIONES MEDICAS VALLE SALUD"/>
    <n v="72"/>
    <n v="18203"/>
    <n v="7218203"/>
    <s v="900631361_7218203"/>
    <d v="2022-04-26T00:00:00"/>
    <d v="2022-05-20T00:00:00"/>
    <d v="2022-05-17T00:00:00"/>
    <n v="709840"/>
    <n v="709840"/>
    <x v="5"/>
    <s v="Devuelta"/>
    <s v="FACTURA DEVUELTA"/>
    <m/>
    <n v="709840"/>
    <n v="709840"/>
    <s v="AUT SE DEVUELVE FACTURA ACCIDENTE SOAT NO HAY AUTORIZACION P ARA EL SERVICIO FACTURADO GESTIONAR CON EL AREA ENCARGADA. ESTIONAR ERTIFICACION TOPE SUPERADO DE LA ASEGURADORA NO ENV IAN COPIA DE POLIZA. MILENA                                                                                                                                                                                                                                                                                                                                                                                                                                                                                                                                "/>
    <s v="AUTORIZACION"/>
    <n v="709840"/>
    <n v="0"/>
    <n v="0"/>
    <n v="0"/>
    <n v="0"/>
    <m/>
    <n v="0"/>
    <m/>
    <m/>
    <m/>
    <m/>
    <d v="2024-04-30T00:00:00"/>
  </r>
  <r>
    <n v="900631361"/>
    <s v="INVERSIONES MEDICAS VALLE SALUD"/>
    <n v="72"/>
    <n v="18355"/>
    <n v="7218355"/>
    <s v="900631361_7218355"/>
    <d v="2022-05-02T00:00:00"/>
    <d v="2022-05-20T00:00:00"/>
    <d v="2022-05-17T00:00:00"/>
    <n v="889306"/>
    <n v="889306"/>
    <x v="5"/>
    <s v="Devuelta"/>
    <s v="FACTURA DEVUELTA"/>
    <m/>
    <n v="889306"/>
    <n v="889306"/>
    <s v="AUT SE DEVUELVE FACTURA ACCIDENTE SOAT NO HAY AUTORIZACCION PARA EL SERVICIO FACTURADO GESTIONAR CON EL AREA ENCARGADA.NO ENVIAN CERTIFICACION TOPE ASEGURADORA AXA COLPATRIA CON TO PE SUPERADO PARA PODER DAR TRAMITE PAGO POR EPS. NO ENVIAN COPIA DE POLIZA.MILENA                                                                                                                                                                                                                                                                                                                                                                                                                                                                          "/>
    <s v="AUTORIZACION"/>
    <n v="889306"/>
    <n v="0"/>
    <n v="0"/>
    <n v="0"/>
    <n v="0"/>
    <m/>
    <n v="0"/>
    <m/>
    <m/>
    <m/>
    <m/>
    <d v="2024-04-30T00:00:00"/>
  </r>
  <r>
    <n v="900631361"/>
    <s v="INVERSIONES MEDICAS VALLE SALUD"/>
    <n v="71"/>
    <n v="33125"/>
    <n v="7133125"/>
    <s v="900631361_7133125"/>
    <d v="2022-04-29T00:00:00"/>
    <d v="2022-06-21T00:00:00"/>
    <d v="2022-06-21T00:00:00"/>
    <n v="75600"/>
    <n v="75600"/>
    <x v="5"/>
    <s v="Devuelta"/>
    <s v="FACTURA DEVUELTA"/>
    <m/>
    <n v="75600"/>
    <n v="75600"/>
    <s v="MIGRACION: AUT SE DEVUELVE FACTURA NO HAY AUTORIZACION PARA EL SERVICIO FACTURADO GESTIONAR CON EL AREA ENCARGADA.MILENA"/>
    <s v="AUTORIZACION"/>
    <n v="75600"/>
    <n v="0"/>
    <n v="0"/>
    <n v="0"/>
    <n v="0"/>
    <m/>
    <n v="0"/>
    <m/>
    <m/>
    <m/>
    <m/>
    <d v="2024-04-30T00:00:00"/>
  </r>
  <r>
    <n v="900631361"/>
    <s v="INVERSIONES MEDICAS VALLE SALUD"/>
    <n v="71"/>
    <n v="35456"/>
    <n v="7135456"/>
    <s v="900631361_7135456"/>
    <d v="2022-06-29T00:00:00"/>
    <d v="2022-07-06T00:00:00"/>
    <d v="2022-07-12T00:00:00"/>
    <n v="339710"/>
    <n v="339710"/>
    <x v="5"/>
    <s v="Devuelta"/>
    <s v="FACTURA DEVUELTA"/>
    <m/>
    <n v="339710"/>
    <n v="339710"/>
    <s v="AUTORICACION: SE DEVUELVE FACTURA YA QUE NO SE EVIDENCIA AUTORIZACION PARA EL SERVICIO PRESTADO DE URGENCIAS. FAVOR     SOLICITAR AUT. AL CORREO capautorizaciones@epscomfenalco.com NANCY                                                                                                                                                                                                                                                                                                                                                                                                                                                                                                                                                      "/>
    <s v="AUTORIZACION"/>
    <n v="339710"/>
    <n v="0"/>
    <n v="0"/>
    <n v="0"/>
    <n v="0"/>
    <m/>
    <n v="0"/>
    <m/>
    <m/>
    <m/>
    <m/>
    <d v="2024-04-30T00:00:00"/>
  </r>
  <r>
    <n v="900631361"/>
    <s v="INVERSIONES MEDICAS VALLE SALUD"/>
    <n v="71"/>
    <n v="35458"/>
    <n v="7135458"/>
    <s v="900631361_7135458"/>
    <d v="2022-06-29T00:00:00"/>
    <d v="2022-07-06T00:00:00"/>
    <d v="2022-07-12T00:00:00"/>
    <n v="30000"/>
    <n v="30000"/>
    <x v="6"/>
    <s v="Finalizada"/>
    <s v="FACTURA COVID-19"/>
    <s v="ESTADO DOS"/>
    <n v="30000"/>
    <n v="0"/>
    <m/>
    <m/>
    <n v="30000"/>
    <n v="0"/>
    <n v="0"/>
    <n v="30000"/>
    <n v="29400"/>
    <n v="1222060882"/>
    <n v="0"/>
    <m/>
    <m/>
    <m/>
    <m/>
    <d v="2024-04-30T00:00:00"/>
  </r>
  <r>
    <n v="900631361"/>
    <s v="INVERSIONES MEDICAS VALLE SALUD"/>
    <n v="71"/>
    <n v="35468"/>
    <n v="7135468"/>
    <s v="900631361_7135468"/>
    <d v="2022-06-29T00:00:00"/>
    <d v="2022-07-06T00:00:00"/>
    <d v="2022-07-12T00:00:00"/>
    <n v="1671726"/>
    <n v="1671726"/>
    <x v="5"/>
    <s v="Devuelta"/>
    <s v="FACTURA DEVUELTA"/>
    <m/>
    <n v="1671726"/>
    <n v="1671726"/>
    <s v="SOAT_DEVOLUCION DE FACTURA CON SOPORTES COMPLETOS: 1.NO SE E VINDECIA SOLICITUD DE AUTORIZACION DE EGRESO SOLICITADA AL ORREO capautorizaciones@epscomfenalcovalle.com.co 2.NO SE EV IDENCIA CARTA DE AGOTAMIENTO DE POLIZA SOAT EMITIDA POR LA SEGURADORA (pRIMER PAGADOR). NOTA: UNA VEZ SOLICITADA LA AUTORIZACION - CERTIFICACION DE                                AGOTAMIENTO RADICAR CUENTA AL CORREO radicacionfacturas@epsc omfenalcovalle.com.co                                      KEVIN YALANDA                                                                                                                                                                                                                                   "/>
    <s v="AUTORIZACION"/>
    <n v="1671726"/>
    <n v="0"/>
    <n v="0"/>
    <n v="0"/>
    <n v="0"/>
    <m/>
    <n v="0"/>
    <m/>
    <m/>
    <m/>
    <m/>
    <d v="2024-04-30T00:00:00"/>
  </r>
  <r>
    <n v="900631361"/>
    <s v="INVERSIONES MEDICAS VALLE SALUD"/>
    <n v="72"/>
    <n v="19315"/>
    <n v="7219315"/>
    <s v="900631361_7219315"/>
    <d v="2022-06-06T00:00:00"/>
    <d v="2022-07-11T00:00:00"/>
    <d v="2022-07-12T00:00:00"/>
    <n v="1270351"/>
    <n v="1270351"/>
    <x v="5"/>
    <s v="Devuelta"/>
    <s v="FACTURA DEVUELTA"/>
    <m/>
    <n v="1270351"/>
    <n v="1270351"/>
    <s v="SE REALIZA DEVOLUCION DE LA FACTURA, AL MOMENTO DE VALIDAR L A INFORMACION NO SE EVIDENCIA AUTORIZACION DE SERVICIO HOSPTALIARIO PARA LA PACIENTE, SE EVIDENCIA QUE NO HAY AGOTAMIEN TO DE COBERTURA SOAT, CONSUMIDO HASTA LA FECHA 20.048.979  CLAUDIA MARCELA DIAZ PEREZ                                                                                                                                                                                                                                                                                                                                                                                                                                                                      "/>
    <s v="AUTORIZACION"/>
    <n v="1270351"/>
    <n v="0"/>
    <n v="0"/>
    <n v="0"/>
    <n v="0"/>
    <m/>
    <n v="0"/>
    <m/>
    <m/>
    <m/>
    <m/>
    <d v="2024-04-30T00:00:00"/>
  </r>
  <r>
    <n v="900631361"/>
    <s v="INVERSIONES MEDICAS VALLE SALUD"/>
    <n v="72"/>
    <n v="19318"/>
    <n v="7219318"/>
    <s v="900631361_7219318"/>
    <d v="2022-06-06T00:00:00"/>
    <d v="2022-07-11T00:00:00"/>
    <d v="2022-07-12T00:00:00"/>
    <n v="6028852"/>
    <n v="6028852"/>
    <x v="5"/>
    <s v="Devuelta"/>
    <s v="FACTURA DEVUELTA"/>
    <m/>
    <n v="6028852"/>
    <n v="6028852"/>
    <s v="SOAT:DEVOLUCION DE FACTURA CON SOPORTES COMPLETOS: 1.NO SE E VIDENCIA AUTORIZACION DE EGRESO SOLICITADA A LA CAP        capautorizaciones@epscomfenalcovalle.com.co 2.NO SE EVIDENCI A CARTA DE AGOMTAMIENTO DE POLIZA SOAT EMITIDA POR LA COMPAIA MUNDIAL DE SEGUROS. NOTA. UNA VEZ SE OBTENGA LA AUTORIZACION DE EGRESO, Y LA CER                                     TIFICACION DE AGOTAMIENTO EMITIDA POR LA ASEGURADORA SOAT. P RESENTAR CUENTA radicacionfacturas@epscomfenalcovalle.com.c-BISTURI - GUANTES NO FACTURABLES. KEVIN YALANDA                                                                                                                                                                                                "/>
    <s v="AUTORIZACION"/>
    <n v="6028852"/>
    <n v="0"/>
    <n v="0"/>
    <n v="0"/>
    <n v="0"/>
    <m/>
    <n v="0"/>
    <m/>
    <m/>
    <m/>
    <m/>
    <d v="2024-04-30T00:00:00"/>
  </r>
  <r>
    <n v="900631361"/>
    <s v="INVERSIONES MEDICAS VALLE SALUD"/>
    <n v="72"/>
    <n v="20028"/>
    <n v="7220028"/>
    <s v="900631361_7220028"/>
    <d v="2022-07-11T00:00:00"/>
    <d v="2022-07-11T00:00:00"/>
    <d v="2022-07-22T00:00:00"/>
    <n v="13312360"/>
    <n v="13312360"/>
    <x v="5"/>
    <s v="Devuelta"/>
    <s v="FACTURA DEVUELTA"/>
    <m/>
    <n v="13312360"/>
    <n v="13312360"/>
    <s v="SOAT_DEVOLUCION DE FACTURA CON SOPORTES COMPLETOS: 1.NO SE EVINDENCIA AUTORIZACION DE SERVICIOS HOSPITALARIOS,          LOS CUALES SE SOLICITAN A LA CAP. capautorizaciones@epscomfenalcovalle.com.co                                           2.NO SE EVIDENCIA CARTA DE AGOTAMIENTO DE POLIZA SOAT EMITID A POR EL PRIMER PAGADOR (Poliza SOAT)                      3.NO SE EVIDENCIA COPIA DE POLIZA, TARJETA DE PROPIEDA DEL P CIENTE.                                                    KEVIN YALANDA                                                                                                                                                                                                                                   "/>
    <s v="AUTORIZACION"/>
    <n v="13312360"/>
    <n v="0"/>
    <n v="0"/>
    <n v="0"/>
    <n v="0"/>
    <m/>
    <n v="0"/>
    <m/>
    <m/>
    <m/>
    <m/>
    <d v="2024-04-30T00:00:00"/>
  </r>
  <r>
    <n v="900631361"/>
    <s v="INVERSIONES MEDICAS VALLE SALUD"/>
    <n v="71"/>
    <n v="35473"/>
    <n v="7135473"/>
    <s v="900631361_7135473"/>
    <d v="2022-06-29T00:00:00"/>
    <d v="2022-08-04T00:00:00"/>
    <e v="#N/A"/>
    <n v="60000"/>
    <n v="60000"/>
    <x v="0"/>
    <e v="#N/A"/>
    <s v="FACTURA NO RADICADA"/>
    <m/>
    <n v="0"/>
    <n v="0"/>
    <m/>
    <m/>
    <n v="0"/>
    <n v="0"/>
    <n v="0"/>
    <n v="0"/>
    <n v="0"/>
    <m/>
    <n v="0"/>
    <m/>
    <m/>
    <m/>
    <m/>
    <d v="2024-04-30T00:00:00"/>
  </r>
  <r>
    <n v="900631361"/>
    <s v="INVERSIONES MEDICAS VALLE SALUD"/>
    <n v="71"/>
    <n v="36115"/>
    <n v="7136115"/>
    <s v="900631361_7136115"/>
    <d v="2022-07-26T00:00:00"/>
    <d v="2022-08-04T00:00:00"/>
    <d v="2022-08-17T00:00:00"/>
    <n v="113433"/>
    <n v="113433"/>
    <x v="1"/>
    <s v="Finalizada"/>
    <s v="FACTURA PENDIENTE EN PROGRAMACION DE PAGO"/>
    <m/>
    <n v="113433"/>
    <n v="0"/>
    <m/>
    <m/>
    <n v="113433"/>
    <n v="0"/>
    <n v="0"/>
    <n v="113433"/>
    <n v="111164"/>
    <n v="1222208709"/>
    <n v="0"/>
    <m/>
    <m/>
    <m/>
    <m/>
    <d v="2024-04-30T00:00:00"/>
  </r>
  <r>
    <n v="900631361"/>
    <s v="INVERSIONES MEDICAS VALLE SALUD"/>
    <n v="71"/>
    <n v="36117"/>
    <n v="7136117"/>
    <s v="900631361_7136117"/>
    <d v="2022-07-26T00:00:00"/>
    <d v="2022-08-04T00:00:00"/>
    <d v="2022-08-17T00:00:00"/>
    <n v="38410537"/>
    <n v="38410537"/>
    <x v="5"/>
    <s v="Devuelta"/>
    <s v="FACTURA DEVUELTA"/>
    <m/>
    <n v="38410537"/>
    <n v="38410537"/>
    <s v="SE REALIZA DEVOLUCION DE LA FACTURA, AL MOMENTO DE VALIDAR L A INFORMACION NO SE EVIDENCIA CARTA DE LA ASEGURADORA INDICNDO QUE SE AGOTO EL TOPE SOAT, NO SE EVIDENCIA AUTORIZACION PARA EL SERVICIO DE ESTANCIA DEL PACIENTE, NO SE EVIDENCIA AAUTORIZACION PARA LOS SERVICIOS QUIRURGICOS, POR FAVOR ADJUN TAR CARTA DE LA ASEGURADORA INDICANDO EL AGOTAMIENTO DEL SOT, POR FAVOR ADJUNTAR SOPORTES COMPLETOS DE PARACLINICOS FAC TURADOS, POR FAVOR SOLICITAR AL AREA ENCARGADA (CAP AUTORIZCIONES) LA NAP DE 15 DIGITOS CON LOS SERVICIOS FACTURADOS. PENDIENTE AMP.                                               CLAUDIA DIAZ                                                                                                            "/>
    <s v="AUTORIZACION"/>
    <n v="38410537"/>
    <n v="0"/>
    <n v="0"/>
    <n v="0"/>
    <n v="0"/>
    <m/>
    <n v="0"/>
    <m/>
    <m/>
    <m/>
    <m/>
    <d v="2024-04-30T00:00:00"/>
  </r>
  <r>
    <n v="900631361"/>
    <s v="INVERSIONES MEDICAS VALLE SALUD"/>
    <n v="71"/>
    <n v="36691"/>
    <n v="7136691"/>
    <s v="900631361_7136691"/>
    <d v="2022-08-09T00:00:00"/>
    <d v="2022-08-10T00:00:00"/>
    <d v="2022-08-18T00:00:00"/>
    <n v="60000"/>
    <n v="60000"/>
    <x v="5"/>
    <s v="Devuelta"/>
    <s v="FACTURA DEVUELTA"/>
    <m/>
    <n v="60000"/>
    <n v="60000"/>
    <s v="SE REALIZA DEVOLUCION DE LA FACTURA, AL MOMENTO DE VALIDAR L A INFORMACION SE EVIDENCIA INCONSISTENCIAS EN LAS FECHAS REORTADAS, NO COINCIDEN CON LAS FECHAS FACTURADAS, POR FAVOR V LIDAR.  CLAUDIA DIAZ                                                                                                                                                                                                                                                                                                                                                                                                                                                                                                                                       "/>
    <s v="FACTURACION"/>
    <n v="60000"/>
    <n v="0"/>
    <n v="0"/>
    <n v="0"/>
    <n v="0"/>
    <m/>
    <n v="0"/>
    <m/>
    <m/>
    <m/>
    <m/>
    <d v="2024-04-30T00:00:00"/>
  </r>
  <r>
    <n v="900631361"/>
    <s v="INVERSIONES MEDICAS VALLE SALUD"/>
    <n v="72"/>
    <n v="20823"/>
    <n v="7220823"/>
    <s v="900631361_7220823"/>
    <d v="2022-07-29T00:00:00"/>
    <d v="2022-08-04T00:00:00"/>
    <d v="2022-08-18T00:00:00"/>
    <n v="3444961"/>
    <n v="3444961"/>
    <x v="5"/>
    <s v="Devuelta"/>
    <s v="FACTURA DEVUELTA"/>
    <m/>
    <n v="3444961"/>
    <n v="3444961"/>
    <s v="AUT: SE DEVUELVE FACTURA SERVICIO DE URGENCIA NO SE EVIDENCIA AUTORIZACION, POR FAVOR SOLICITAR AUTORIZACION            AL CORREO:capautorizaciones@epscomfenalcovalle.com.co PARA DAR TRAMITE DE PAGO.                  NANCY                                                                                                                                                                                                                                                                                                                                                                                                                                                                                                                  "/>
    <s v="AUTORIZACION"/>
    <n v="3444961"/>
    <n v="0"/>
    <n v="0"/>
    <n v="0"/>
    <n v="0"/>
    <m/>
    <n v="0"/>
    <m/>
    <m/>
    <m/>
    <m/>
    <d v="2024-04-30T00:00:00"/>
  </r>
  <r>
    <n v="900631361"/>
    <s v="INVERSIONES MEDICAS VALLE SALUD"/>
    <n v="72"/>
    <n v="20882"/>
    <n v="7220882"/>
    <s v="900631361_7220882"/>
    <d v="2022-08-01T00:00:00"/>
    <d v="2022-08-04T00:00:00"/>
    <d v="2022-08-18T00:00:00"/>
    <n v="113150"/>
    <n v="113150"/>
    <x v="5"/>
    <s v="Devuelta"/>
    <s v="FACTURA DEVUELTA"/>
    <m/>
    <n v="113150"/>
    <n v="113150"/>
    <s v="AUT: SE DEVUELVE FACTRA, NO SE EVIDENCIA AUTORIZACION PARA EL SERVICIO DE URGENCIA, FAVOR SOLICITAR AUTORIZACION        AL CORREO:capautorizaciones@epscomfenalcovalle.com.co para dar tramite de pago.                   nancy                                                                                                                                                                                                                                                                                                                                                                                                                                                                                                                 "/>
    <s v="AUTORIZACION"/>
    <n v="113150"/>
    <n v="0"/>
    <n v="0"/>
    <n v="0"/>
    <n v="0"/>
    <m/>
    <n v="0"/>
    <m/>
    <m/>
    <m/>
    <m/>
    <d v="2024-04-30T00:00:00"/>
  </r>
  <r>
    <n v="900631361"/>
    <s v="INVERSIONES MEDICAS VALLE SALUD"/>
    <n v="72"/>
    <n v="21084"/>
    <n v="7221084"/>
    <s v="900631361_7221084"/>
    <d v="2022-08-06T00:00:00"/>
    <d v="2022-08-08T00:00:00"/>
    <d v="2022-08-17T00:00:00"/>
    <n v="4406329"/>
    <n v="4406329"/>
    <x v="5"/>
    <s v="Devuelta"/>
    <s v="FACTURA DEVUELTA"/>
    <m/>
    <n v="4406329"/>
    <n v="4406329"/>
    <s v="SE REALIZA DEVOLUCION DE LA FACTURA, AL MOMENTO DE VALIDAR L A INFORMACION NO SE EVIDENCIA AUTORIZACION (NAP DE 15 DIGITS) PARA LA ESTANCIA DEL PACIENTE, PROCEDIMIENTOS QUIRURGICOS POR FAVOR SOLICITAR AL AREA ENCARGADA (CAP AUTORIZACIONES) NO SE EVIDENCIA CARTA DE LA ASEGURADORA INDICANDO LA FINALIZ ACION DEL TOPE DE LA POLIZA SOAT, POR FAVOR ANEXAR LA CARTASOLICITAR A LA CAP LAS AUTORIZACIONES, ADJUNTAR TODOS LOS SO PORTES DE LOS PROCEDIMIENTOS, Y PARACLINICOS FACTURADOS.   PENDIENTE AMP                                                                                                           CLAUDIA DIAZ                                                                                                            "/>
    <s v="AUTORIZACION"/>
    <n v="4406329"/>
    <n v="0"/>
    <n v="0"/>
    <n v="0"/>
    <n v="0"/>
    <m/>
    <n v="0"/>
    <m/>
    <m/>
    <m/>
    <m/>
    <d v="2024-04-30T00:00:00"/>
  </r>
  <r>
    <n v="900631361"/>
    <s v="INVERSIONES MEDICAS VALLE SALUD"/>
    <n v="72"/>
    <n v="21148"/>
    <n v="7221148"/>
    <s v="900631361_7221148"/>
    <d v="2022-08-09T00:00:00"/>
    <d v="2022-08-12T00:00:00"/>
    <d v="2022-08-13T00:00:00"/>
    <n v="60000"/>
    <n v="60000"/>
    <x v="5"/>
    <s v="Devuelta"/>
    <s v="FACTURA DEVUELTA"/>
    <m/>
    <n v="60000"/>
    <n v="60000"/>
    <s v="SE REALIZA DEVOLUCION DE LA FACTURA, AL MOMENTO DE VALIDAR L  INFORMACION SE EVIDENCIA INCONSISTENCIA EN LAS FECHAS REPOTADAS, NO COINCIDEN CON LAS FECHAS FACTURADAS. CLAUDIA DIAZ                                                                                                                                                                                                                                                                                                                                                                                                                                                                                                                                                             "/>
    <s v="FACTURACION"/>
    <n v="60000"/>
    <n v="0"/>
    <n v="0"/>
    <n v="0"/>
    <n v="0"/>
    <m/>
    <n v="0"/>
    <m/>
    <m/>
    <m/>
    <m/>
    <d v="2024-04-30T00:00:00"/>
  </r>
  <r>
    <n v="900631361"/>
    <s v="INVERSIONES MEDICAS VALLE SALUD"/>
    <n v="72"/>
    <n v="21145"/>
    <n v="7221145"/>
    <s v="900631361_7221145"/>
    <d v="2022-08-09T00:00:00"/>
    <d v="2022-09-19T00:00:00"/>
    <d v="2022-09-19T00:00:00"/>
    <n v="374656"/>
    <n v="374656"/>
    <x v="5"/>
    <s v="Devuelta"/>
    <s v="FACTURA DEVUELTA"/>
    <m/>
    <n v="374656"/>
    <n v="374656"/>
    <s v="DEVOLUCION, AL MOMENTO DE VALIDAR LA INFORMACION NO SE EVIDE NCIA CARTA POR PARTE DE LA ASEGURADORA DEL AGOTAMIENTO DE L POLIZA, (SE REQUIERE CARTA POR PARTE DE LA ASEGURADORA PARA  LA AUDITORIA DE LA CUENTA) NO SE EVIDENCIA AUTORIZACION PAA LOS SERVICIOS FACTURADOS (NAP DE 15 DIGITOS). CLAUDIA DIAZ                                                                                                                                                                                                                                                                                                                                                                                                                                    "/>
    <s v="SOAT"/>
    <n v="374656"/>
    <n v="0"/>
    <n v="0"/>
    <n v="0"/>
    <n v="0"/>
    <m/>
    <n v="0"/>
    <m/>
    <m/>
    <m/>
    <m/>
    <d v="2024-04-30T00:00:00"/>
  </r>
  <r>
    <n v="900631361"/>
    <s v="INVERSIONES MEDICAS VALLE SALUD"/>
    <n v="72"/>
    <n v="21544"/>
    <n v="7221544"/>
    <s v="900631361_7221544"/>
    <d v="2022-08-30T00:00:00"/>
    <d v="2022-09-19T00:00:00"/>
    <e v="#N/A"/>
    <n v="60000"/>
    <n v="60000"/>
    <x v="0"/>
    <e v="#N/A"/>
    <s v="FACTURA NO RADICADA"/>
    <m/>
    <n v="0"/>
    <n v="0"/>
    <m/>
    <m/>
    <n v="0"/>
    <n v="0"/>
    <n v="0"/>
    <n v="0"/>
    <n v="0"/>
    <m/>
    <n v="0"/>
    <m/>
    <m/>
    <m/>
    <m/>
    <d v="2024-04-30T00:00:00"/>
  </r>
  <r>
    <n v="900631361"/>
    <s v="INVERSIONES MEDICAS VALLE SALUD"/>
    <n v="71"/>
    <n v="35034"/>
    <n v="7135034"/>
    <s v="900631361_7135034"/>
    <d v="2022-06-17T00:00:00"/>
    <d v="2022-09-12T00:00:00"/>
    <d v="2022-09-12T00:00:00"/>
    <n v="452580"/>
    <n v="452580"/>
    <x v="5"/>
    <s v="Devuelta"/>
    <s v="FACTURA DEVUELTA"/>
    <m/>
    <n v="452580"/>
    <n v="452580"/>
    <s v="DEVOLUCION, SE REALIZA DEVOLUCION TOTAL DE LA FACTURA, AL MO MENTO DE VALIDAR LA INFORMACION NO SE EVIDENCIA AUTORIZACIOP(NAP DE 15 DIGITOS) PARA LOS SERVICIOS FACTURADOS, POR FAVO R COMUNICARSE CON EL AREA ENCARGADA (CAPAUTORIZACIONES@EPSCMFENALCOVALLE.COM.CO) (PATRIVINOC@EPSCOMFENALCOVALLE.COM.CO) SOLICITAR NAP DE 115 DIGITOS PARA LOS SERVICIOS FACTURADOS,NO SE EVIDENCIA SOPORTADO EL LABORATORIO (VELOCIDAD DE SEDIM ENTACION GLOBULAR) POR FAVOR ANEXAR SOPORTES COMPLETOS.    CLAUDIA DIAZ                                                                                                                                                                                                                                    "/>
    <s v="AUTORIZACION"/>
    <n v="452580"/>
    <n v="0"/>
    <n v="0"/>
    <n v="0"/>
    <n v="0"/>
    <m/>
    <n v="0"/>
    <m/>
    <m/>
    <m/>
    <m/>
    <d v="2024-04-30T00:00:00"/>
  </r>
  <r>
    <n v="900631361"/>
    <s v="INVERSIONES MEDICAS VALLE SALUD"/>
    <n v="71"/>
    <n v="35046"/>
    <n v="7135046"/>
    <s v="900631361_7135046"/>
    <d v="2022-06-17T00:00:00"/>
    <d v="2022-09-12T00:00:00"/>
    <d v="2022-09-12T00:00:00"/>
    <n v="238455"/>
    <n v="238455"/>
    <x v="5"/>
    <s v="Devuelta"/>
    <s v="FACTURA DEVUELTA"/>
    <m/>
    <n v="238455"/>
    <n v="238455"/>
    <s v="AUT:DEVOLUCION DE FACTURA CON SOPROTES COMPLETOS_ 1.SERVICIOS FACTURADOS NO CUENTAN CON AUTORIZACION                    SOLICITARLA Y PRESENTAR NUEVAMENTE PARA DAR CONTINUIDAD A TR AMITE. KEVIN YALANDA                                                                                                                                                                                                                                                                                                                                                                                                                                                                                                                                       "/>
    <s v="AUTORIZACION"/>
    <n v="238455"/>
    <n v="0"/>
    <n v="0"/>
    <n v="0"/>
    <n v="0"/>
    <m/>
    <n v="0"/>
    <m/>
    <m/>
    <m/>
    <m/>
    <d v="2024-04-30T00:00:00"/>
  </r>
  <r>
    <n v="900631361"/>
    <s v="INVERSIONES MEDICAS VALLE SALUD"/>
    <n v="71"/>
    <n v="36959"/>
    <n v="7136959"/>
    <s v="900631361_7136959"/>
    <d v="2022-08-22T00:00:00"/>
    <d v="2022-09-12T00:00:00"/>
    <d v="2022-09-12T00:00:00"/>
    <n v="239761"/>
    <n v="239761"/>
    <x v="5"/>
    <s v="Devuelta"/>
    <s v="FACTURA DEVUELTA"/>
    <m/>
    <n v="239761"/>
    <n v="239761"/>
    <s v="MIGRACION: AUT:DEVOLUCION DE FACTURA CON SOPROTES COMPLETOS:1.NO SE EVIDENCIA AUTORIZACION PARA LOS SERVICIOS FACTURADOS 2.SIN OBJECCIONES DE PERTINENCIA KEVIN YALANDA"/>
    <s v="AUTORIZACION"/>
    <n v="239761"/>
    <n v="0"/>
    <n v="0"/>
    <n v="0"/>
    <n v="0"/>
    <m/>
    <n v="0"/>
    <m/>
    <m/>
    <m/>
    <m/>
    <d v="2024-04-30T00:00:00"/>
  </r>
  <r>
    <n v="900631361"/>
    <s v="INVERSIONES MEDICAS VALLE SALUD"/>
    <n v="72"/>
    <n v="22498"/>
    <n v="7222498"/>
    <s v="900631361_7222498"/>
    <d v="2022-10-07T00:00:00"/>
    <d v="2022-11-10T00:00:00"/>
    <d v="2022-11-10T00:00:00"/>
    <n v="3435666"/>
    <n v="3435666"/>
    <x v="5"/>
    <s v="Devuelta"/>
    <s v="FACTURA DEVUELTA"/>
    <m/>
    <n v="3435666"/>
    <n v="3435666"/>
    <s v="SOAT_DEVOLUCION DE FACTURA CON SOPOTES COMPLETOS: 1.NO SE EV IDENCIA AUTORIZACION PARA LOS SERVICIOS FACTURADOS 2.SIN OBECIONES POR PERTINENCIA MEDICA 3.NO SE EVINDECIA CARTA DE AG OTAMIENTO DE LA POLIZA SOAT. KEVIN YALANDA                                                                                                                                                                                                                                                                                                                                                                                                                                                                                                                 "/>
    <s v="SOAT"/>
    <n v="3435666"/>
    <n v="0"/>
    <n v="0"/>
    <n v="0"/>
    <n v="0"/>
    <m/>
    <n v="0"/>
    <m/>
    <m/>
    <m/>
    <m/>
    <d v="2024-04-30T00:00:00"/>
  </r>
  <r>
    <n v="900631361"/>
    <s v="INVERSIONES MEDICAS VALLE SALUD"/>
    <n v="71"/>
    <n v="38000"/>
    <n v="7138000"/>
    <s v="900631361_7138000"/>
    <d v="2022-09-30T00:00:00"/>
    <d v="2022-11-18T00:00:00"/>
    <d v="2022-11-18T00:00:00"/>
    <n v="176521"/>
    <n v="176521"/>
    <x v="1"/>
    <s v="Finalizada"/>
    <s v="FACTURA PENDIENTE EN PROGRAMACION DE PAGO"/>
    <m/>
    <n v="176521"/>
    <n v="0"/>
    <m/>
    <m/>
    <n v="176521"/>
    <n v="0"/>
    <n v="0"/>
    <n v="176521"/>
    <n v="172991"/>
    <n v="1222208743"/>
    <n v="0"/>
    <m/>
    <m/>
    <m/>
    <m/>
    <d v="2024-04-30T00:00:00"/>
  </r>
  <r>
    <n v="900631361"/>
    <s v="INVERSIONES MEDICAS VALLE SALUD"/>
    <n v="71"/>
    <n v="38320"/>
    <n v="7138320"/>
    <s v="900631361_7138320"/>
    <d v="2022-10-12T00:00:00"/>
    <d v="2022-11-18T00:00:00"/>
    <d v="2022-11-18T00:00:00"/>
    <n v="2369778"/>
    <n v="2369778"/>
    <x v="5"/>
    <s v="Devuelta"/>
    <s v="FACTURA DEVUELTA"/>
    <m/>
    <n v="2369778"/>
    <n v="2369778"/>
    <s v="SOAT:DEVOLUCION DE FACTURA CON SOPORTES COMPLETOS: 1.NO SE EVIDENCIA AUTORIZACION PARA LOS SERVICIOS FACTURADSO         2.NO HAY OBJEECIONES POR PERTINENCIA MEDICA 3.NO SE EVIDENCI A CARTA DE AGOTAMIENTO DE POLIZA SOAT. KEVIN YALANDA                                                                                                                                                                                                                                                                                                                                                                                                                                                                                                       "/>
    <s v="SOAT"/>
    <n v="2369778"/>
    <n v="0"/>
    <n v="0"/>
    <n v="0"/>
    <n v="0"/>
    <m/>
    <n v="0"/>
    <m/>
    <m/>
    <m/>
    <m/>
    <d v="2024-04-30T00:00:00"/>
  </r>
  <r>
    <n v="900631361"/>
    <s v="INVERSIONES MEDICAS VALLE SALUD"/>
    <n v="71"/>
    <n v="37461"/>
    <n v="7137461"/>
    <s v="900631361_7137461"/>
    <d v="2022-09-09T00:00:00"/>
    <d v="2023-01-13T00:00:00"/>
    <e v="#N/A"/>
    <n v="60000"/>
    <n v="60000"/>
    <x v="0"/>
    <e v="#N/A"/>
    <s v="FACTURA NO RADICADA"/>
    <m/>
    <n v="0"/>
    <n v="0"/>
    <m/>
    <m/>
    <n v="0"/>
    <n v="0"/>
    <n v="0"/>
    <n v="0"/>
    <n v="0"/>
    <m/>
    <n v="0"/>
    <m/>
    <m/>
    <m/>
    <m/>
    <d v="2024-04-30T00:00:00"/>
  </r>
  <r>
    <n v="900631361"/>
    <s v="INVERSIONES MEDICAS VALLE SALUD"/>
    <n v="71"/>
    <n v="39203"/>
    <n v="7139203"/>
    <s v="900631361_7139203"/>
    <d v="2022-11-08T00:00:00"/>
    <d v="2023-01-13T00:00:00"/>
    <d v="2023-01-10T00:00:00"/>
    <n v="172974"/>
    <n v="172974"/>
    <x v="5"/>
    <s v="Devuelta"/>
    <s v="FACTURA DEVUELTA"/>
    <m/>
    <n v="172974"/>
    <n v="172974"/>
    <s v="AUT: SE DEVUELVE FACTURA NO SE EVIDENCIA AUTORIZACION, SE EVIDENCIA SOLO UN CORREO PARA LA SOLICITUD DE LA              AUT, SEGUN LA RES 3047 SE DEBEN ENVIAR HASTA 3 CORREOS CON U UN LAPSO DE 1/2 HORA ENTRE CADA CORREO.            NANCY                                                                                                                                                                                                                                                                                                                                                                                                                                                                                                   "/>
    <s v="AUTORIZACION"/>
    <n v="172974"/>
    <n v="0"/>
    <n v="0"/>
    <n v="0"/>
    <n v="0"/>
    <m/>
    <n v="0"/>
    <m/>
    <m/>
    <m/>
    <m/>
    <d v="2024-04-30T00:00:00"/>
  </r>
  <r>
    <n v="900631361"/>
    <s v="INVERSIONES MEDICAS VALLE SALUD"/>
    <n v="71"/>
    <n v="39631"/>
    <n v="7139631"/>
    <s v="900631361_7139631"/>
    <d v="2022-11-17T00:00:00"/>
    <d v="2023-01-13T00:00:00"/>
    <d v="2023-01-11T00:00:00"/>
    <n v="10882941"/>
    <n v="10882941"/>
    <x v="5"/>
    <s v="Devuelta"/>
    <s v="FACTURA DEVUELTA"/>
    <m/>
    <n v="10882941"/>
    <n v="10882941"/>
    <s v="AUTORIZACION.DEVOLUCION DE FACTURA CON SOPORTES COMPLETOS 1.NO SE EVINDENCIA AUTORIZACION PARA LOS SERVICIOS PRESTADOS  2.NO HAY OBJEECIONES POR PERTINENCIA MEDICA 3.NO SE EVINDENCIA CARTA DE AGOTAMIENTO DE POLIZA SOAT. KEVI                                                                                                                                                                                                                                                                                                                                                                                                                                                                                                                "/>
    <s v="AUTORIZACION"/>
    <n v="10882941"/>
    <n v="0"/>
    <n v="0"/>
    <n v="0"/>
    <n v="0"/>
    <m/>
    <n v="0"/>
    <m/>
    <m/>
    <m/>
    <m/>
    <d v="2024-04-30T00:00:00"/>
  </r>
  <r>
    <n v="900631361"/>
    <s v="INVERSIONES MEDICAS VALLE SALUD"/>
    <n v="71"/>
    <n v="40744"/>
    <n v="7140744"/>
    <s v="900631361_7140744"/>
    <d v="2022-12-14T00:00:00"/>
    <d v="2023-01-13T00:00:00"/>
    <d v="2023-01-11T00:00:00"/>
    <n v="333742"/>
    <n v="333742"/>
    <x v="5"/>
    <s v="Devuelta"/>
    <s v="FACTURA DEVUELTA"/>
    <m/>
    <n v="333742"/>
    <n v="333742"/>
    <s v="AUTORIZACION Devolución de factura con soportes completos: - Factura no cuenta con autorización para los servicios fact urados. Kevin Yalanda                                                                                                                                                                                                                                                                                                                                                                                                                                                                                                                                                                                                   "/>
    <s v="AUTORIZACION"/>
    <n v="333742"/>
    <n v="0"/>
    <n v="0"/>
    <n v="0"/>
    <n v="0"/>
    <m/>
    <n v="0"/>
    <m/>
    <m/>
    <m/>
    <m/>
    <d v="2024-04-30T00:00:00"/>
  </r>
  <r>
    <n v="900631361"/>
    <s v="INVERSIONES MEDICAS VALLE SALUD"/>
    <n v="71"/>
    <n v="40769"/>
    <n v="7140769"/>
    <s v="900631361_7140769"/>
    <d v="2022-12-14T00:00:00"/>
    <d v="2023-01-13T00:00:00"/>
    <d v="2023-01-11T00:00:00"/>
    <n v="4826120"/>
    <n v="4826120"/>
    <x v="5"/>
    <s v="Devuelta"/>
    <s v="FACTURA DEVUELTA"/>
    <m/>
    <n v="4826120"/>
    <n v="4826120"/>
    <s v="AUTORIZACION-Se realiza devolución de factura con soportes c ompletos. No se evindecia autorizacion para los servicios hspitalarios facturados. Gestionar con el área encargada capautorizaciones@epsdelagente.com.co. Y presentar              gestionar y presentar nuevamente para dar el tramite. Kevin Yalanda                                                                                                                                                                                                                                                                                                                                                                                                                             "/>
    <s v="AUTORIZACION"/>
    <n v="4826120"/>
    <n v="0"/>
    <n v="0"/>
    <n v="0"/>
    <n v="0"/>
    <m/>
    <n v="0"/>
    <m/>
    <m/>
    <m/>
    <m/>
    <d v="2024-04-30T00:00:00"/>
  </r>
  <r>
    <n v="900631361"/>
    <s v="INVERSIONES MEDICAS VALLE SALUD"/>
    <n v="71"/>
    <n v="41441"/>
    <n v="7141441"/>
    <s v="900631361_7141441"/>
    <d v="2023-01-03T00:00:00"/>
    <d v="2023-01-13T00:00:00"/>
    <d v="2023-02-21T00:00:00"/>
    <n v="65962"/>
    <n v="65962"/>
    <x v="1"/>
    <s v="Finalizada"/>
    <s v="FACTURA PENDIENTE EN PROGRAMACION DE PAGO"/>
    <m/>
    <n v="65962"/>
    <n v="0"/>
    <m/>
    <m/>
    <n v="65962"/>
    <n v="0"/>
    <n v="0"/>
    <n v="65962"/>
    <n v="64643"/>
    <n v="1222243011"/>
    <n v="0"/>
    <m/>
    <m/>
    <m/>
    <m/>
    <d v="2024-04-30T00:00:00"/>
  </r>
  <r>
    <n v="900631361"/>
    <s v="INVERSIONES MEDICAS VALLE SALUD"/>
    <n v="71"/>
    <n v="41443"/>
    <n v="7141443"/>
    <s v="900631361_7141443"/>
    <d v="2023-01-03T00:00:00"/>
    <d v="2023-01-13T00:00:00"/>
    <d v="2023-02-21T00:00:00"/>
    <n v="62968"/>
    <n v="62968"/>
    <x v="5"/>
    <s v="Devuelta"/>
    <s v="FACTURA DEVUELTA"/>
    <m/>
    <n v="62968"/>
    <n v="62968"/>
    <s v="AUT: SE OBJETA FACTURA NO SE EVIDECNIA AUTORIZACION PARA EL SERVICIO PRESTADO, EL CORREO DON DE ESTAN ENVIANDO LA SOLICITUD DE AUT. NO ES EL CORRECTO, POR FAVOR SOLICITAR DE NUEVO A la capautorizaciones@epsdelagente.com.co          NANCY                                                                                                                                                                                                                                                                                                                                                                                                                                                                                                                                                                                                                                                                                                                                                                                                                                                                                                                                                                                                                                                                                                                                                                                                                                                                                                               "/>
    <s v="AUTORIZACION"/>
    <n v="62968"/>
    <n v="0"/>
    <n v="0"/>
    <n v="0"/>
    <n v="0"/>
    <m/>
    <n v="0"/>
    <m/>
    <m/>
    <m/>
    <m/>
    <d v="2024-04-30T00:00:00"/>
  </r>
  <r>
    <n v="900631361"/>
    <s v="INVERSIONES MEDICAS VALLE SALUD"/>
    <n v="71"/>
    <n v="41445"/>
    <n v="7141445"/>
    <s v="900631361_7141445"/>
    <d v="2023-01-03T00:00:00"/>
    <d v="2023-01-13T00:00:00"/>
    <d v="2023-02-21T00:00:00"/>
    <n v="67068"/>
    <n v="67068"/>
    <x v="1"/>
    <s v="Finalizada"/>
    <s v="FACTURA PENDIENTE EN PROGRAMACION DE PAGO"/>
    <m/>
    <n v="67068"/>
    <n v="0"/>
    <m/>
    <m/>
    <n v="67068"/>
    <n v="0"/>
    <n v="0"/>
    <n v="67068"/>
    <n v="65727"/>
    <n v="1222243012"/>
    <n v="0"/>
    <m/>
    <m/>
    <m/>
    <m/>
    <d v="2024-04-30T00:00:00"/>
  </r>
  <r>
    <n v="900631361"/>
    <s v="INVERSIONES MEDICAS VALLE SALUD"/>
    <n v="71"/>
    <n v="41462"/>
    <n v="7141462"/>
    <s v="900631361_7141462"/>
    <d v="2023-01-03T00:00:00"/>
    <d v="2023-01-13T00:00:00"/>
    <d v="2023-01-11T00:00:00"/>
    <n v="450897"/>
    <n v="450897"/>
    <x v="5"/>
    <s v="Devuelta"/>
    <s v="FACTURA DEVUELTA"/>
    <m/>
    <n v="450897"/>
    <n v="450897"/>
    <s v="AUT:  Se devuelve factura con soportes originales, porque no se evidencia la autorizacion del servicio                  de URGENCIA y la HOSPITALIZACION, por favor solicitar AUTS. al correo capautorizaciones@epsdelagente.com.co      nancy                                                                                                                                                                                                                                                                                                                                                                                                                                                                                                  "/>
    <s v="AUTORIZACION"/>
    <n v="450897"/>
    <n v="0"/>
    <n v="0"/>
    <n v="0"/>
    <n v="0"/>
    <m/>
    <n v="0"/>
    <m/>
    <m/>
    <m/>
    <m/>
    <d v="2024-04-30T00:00:00"/>
  </r>
  <r>
    <n v="900631361"/>
    <s v="INVERSIONES MEDICAS VALLE SALUD"/>
    <n v="71"/>
    <n v="42035"/>
    <n v="7142035"/>
    <s v="900631361_7142035"/>
    <d v="2023-01-24T00:00:00"/>
    <d v="2023-02-21T00:00:00"/>
    <d v="2023-02-21T00:00:00"/>
    <n v="16450268"/>
    <n v="16450268"/>
    <x v="5"/>
    <s v="Devuelta"/>
    <s v="FACTURA DEVUELTA"/>
    <m/>
    <n v="16450268"/>
    <n v="16450268"/>
    <s v="SOAT:DEVOLUCION DE FACTURA CON SOPORTES COMPLETOS: 1.NO SE EVINDENCIA AUTORIZACION PARA LOS SERVICIOS FACTURADO         2.NO HAY OBJECCIONES POR PERTINENCIA MEDICA. JEFE NORHA DAR GESTION Y PRESENTAR NUEVAMENTE. KEVIN YALANDA                                                                                                                                                                                                                                                                                                                                                                                                                                                                                                                                                                                                                                                                                                                                                                                                                                                                                                                                                                                                                                                                                                                                                                                                                                                                                                                           "/>
    <s v="SOAT"/>
    <n v="16450268"/>
    <n v="0"/>
    <n v="0"/>
    <n v="0"/>
    <n v="0"/>
    <m/>
    <n v="0"/>
    <m/>
    <m/>
    <m/>
    <m/>
    <d v="2024-04-30T00:00:00"/>
  </r>
  <r>
    <n v="900631361"/>
    <s v="INVERSIONES MEDICAS VALLE SALUD"/>
    <n v="71"/>
    <n v="42038"/>
    <n v="7142038"/>
    <s v="900631361_7142038"/>
    <d v="2023-01-24T00:00:00"/>
    <d v="2023-02-21T00:00:00"/>
    <d v="2023-02-21T00:00:00"/>
    <n v="3602927"/>
    <n v="3602927"/>
    <x v="5"/>
    <s v="Devuelta"/>
    <s v="FACTURA DEVUELTA"/>
    <m/>
    <n v="3602927"/>
    <n v="3602927"/>
    <s v="SOAT_DEVOLUCION DE FACTURA CON SOPORTES COMPLETOS: 1.NO SE EVINDENCIA AUTORIZACION PARA SERVICIOS HOSPITALARIOS         2.NO SE EVINDENCIA OBJECCIONES PARA LOS SERVICIOS FACTURADOS KEVIN YALANDA                                                                                                                                                                                                                                                                                                                                                                                                                                                                                                                                                                                                                                                                                                                                                                                                                                                                                                                                                                                                                                                                                                                                                                                                                                                                                                                                                          "/>
    <s v="SOAT"/>
    <n v="3602927"/>
    <n v="0"/>
    <n v="0"/>
    <n v="0"/>
    <n v="0"/>
    <m/>
    <n v="0"/>
    <m/>
    <m/>
    <m/>
    <m/>
    <d v="2024-04-30T00:00:00"/>
  </r>
  <r>
    <n v="900631361"/>
    <s v="INVERSIONES MEDICAS VALLE SALUD"/>
    <n v="71"/>
    <n v="42168"/>
    <n v="7142168"/>
    <s v="900631361_7142168"/>
    <d v="2023-01-27T00:00:00"/>
    <d v="2023-02-21T00:00:00"/>
    <d v="2023-02-21T00:00:00"/>
    <n v="65100"/>
    <n v="65100"/>
    <x v="5"/>
    <s v="Devuelta"/>
    <s v="FACTURA DEVUELTA"/>
    <m/>
    <n v="65100"/>
    <n v="65100"/>
    <s v="COVID_DEVOLUCION DE FACTURA CON SOPORTES COMPLETOS SE REALIZA VALIDACION EN SISMUESTRAS Y EL RESULTADO NO APARE         CE REPORTADO. NO PROCEDENTE PARA COBRO KEVIN YALANDA                                                                                                                                                                                                                                                                                                                                                                                                                                                                                                                                                                                                                                                                                                                                                                                                                                                                                                                                                                                                                                                                                                                                                                                                                                                                                                                                                                                "/>
    <s v="COVID-19"/>
    <n v="65100"/>
    <n v="0"/>
    <n v="0"/>
    <n v="0"/>
    <n v="0"/>
    <m/>
    <n v="0"/>
    <m/>
    <m/>
    <m/>
    <m/>
    <d v="2024-04-30T00:00:00"/>
  </r>
  <r>
    <n v="900631361"/>
    <s v="INVERSIONES MEDICAS VALLE SALUD"/>
    <n v="71"/>
    <n v="42169"/>
    <n v="7142169"/>
    <s v="900631361_7142169"/>
    <d v="2023-01-27T00:00:00"/>
    <d v="2023-02-21T00:00:00"/>
    <d v="2023-02-23T00:00:00"/>
    <n v="65100"/>
    <n v="65100"/>
    <x v="5"/>
    <s v="Devuelta"/>
    <s v="FACTURA DEVUELTA"/>
    <m/>
    <n v="65100"/>
    <n v="65100"/>
    <s v="COVID:DEVOLUCION DE FACTURA CON SOPORTES COMPLETOS: SE REALIZA VALIDACION DE LOS ANTICUERPOS: 1.906271 REPORTADO        2.906270 NO REPORTADO 3. SE SOLICITA ENVIAR NOTRA CREDITO PO R VALOR NO REPORTADO. KEVIN YALANDA                                                                                                                                                                                                                                                                                                                                                                                                                                                                                                                                                                                                                                                                                                                                                                                                                                                                                                                                                                                                                                                                                                                                                                                                                                                                                                                                    "/>
    <s v="COVID-19"/>
    <n v="65100"/>
    <n v="0"/>
    <n v="0"/>
    <n v="0"/>
    <n v="0"/>
    <m/>
    <n v="0"/>
    <m/>
    <m/>
    <m/>
    <m/>
    <d v="2024-04-30T00:00:00"/>
  </r>
  <r>
    <n v="900631361"/>
    <s v="INVERSIONES MEDICAS VALLE SALUD"/>
    <n v="71"/>
    <n v="42176"/>
    <n v="7142176"/>
    <s v="900631361_7142176"/>
    <d v="2023-01-27T00:00:00"/>
    <d v="2023-02-21T00:00:00"/>
    <d v="2023-02-21T00:00:00"/>
    <n v="2005676"/>
    <n v="2005676"/>
    <x v="5"/>
    <s v="Devuelta"/>
    <s v="FACTURA DEVUELTA"/>
    <m/>
    <n v="2005676"/>
    <n v="2005676"/>
    <s v="SOAT_DEVOLUCION DE FACTURA CON SOPORTES COMPLETOS: 1.NO SE EVINDENCIA AUT.PARA LOS SERVICIOS FACTURADOS                 2.NO SE REALIZAN OBJECCIONES LA FACTURA CUMPLE CON LOS REQUI SITO 3. FACTURA ADRES _ KEVIN YALANDA                                                                                                                                                                                                                                                                                                                                                                                                                                                                                                                                                                                                                                                                                                                                                                                                                                                                                                                                                                                                                                                                                                                                                                                                                                                                                                                                  "/>
    <s v="SOAT"/>
    <n v="2005676"/>
    <n v="0"/>
    <n v="0"/>
    <n v="0"/>
    <n v="0"/>
    <m/>
    <n v="0"/>
    <m/>
    <m/>
    <m/>
    <m/>
    <d v="2024-04-30T00:00:00"/>
  </r>
  <r>
    <n v="900631361"/>
    <s v="INVERSIONES MEDICAS VALLE SALUD"/>
    <n v="72"/>
    <n v="22826"/>
    <n v="7222826"/>
    <s v="900631361_7222826"/>
    <d v="2022-10-20T00:00:00"/>
    <d v="2023-02-22T00:00:00"/>
    <d v="2023-01-13T00:00:00"/>
    <n v="2138532"/>
    <n v="2138532"/>
    <x v="5"/>
    <s v="Devuelta"/>
    <s v="FACTURA DEVUELTA"/>
    <m/>
    <n v="2138532"/>
    <n v="2138532"/>
    <s v="SOAT-AUTORIZACION. DEVOL.FACTURA CON SOPORTES COMPLETOS No se evidencia autorización para los servicios facturados      No hay objecciones por parte de pertinencia medica Kevin Yalanda                                                                                                                                                                                                                                                                                                                                                                                                                                                                                                                                                        "/>
    <s v="SOAT"/>
    <n v="2138532"/>
    <n v="0"/>
    <n v="0"/>
    <n v="0"/>
    <n v="0"/>
    <m/>
    <n v="0"/>
    <m/>
    <m/>
    <m/>
    <m/>
    <d v="2024-04-30T00:00:00"/>
  </r>
  <r>
    <n v="900631361"/>
    <s v="INVERSIONES MEDICAS VALLE SALUD"/>
    <n v="72"/>
    <n v="22856"/>
    <n v="7222856"/>
    <s v="900631361_7222856"/>
    <d v="2022-10-20T00:00:00"/>
    <d v="2023-02-22T00:00:00"/>
    <d v="2023-01-13T00:00:00"/>
    <n v="141517"/>
    <n v="141517"/>
    <x v="5"/>
    <s v="Devuelta"/>
    <s v="FACTURA DEVUELTA"/>
    <m/>
    <n v="141517"/>
    <n v="141517"/>
    <s v="AUT:  Se devuelve factura con soportes originales, porque no se evidencia la autorizacion del servicio                  de urgencias, favor solicitar autorizacion para dar tramite NANCY                                                                                                                                                                                                                                                                                                                                                                                                                                                                                                                                                       "/>
    <s v="AUTORIZACION"/>
    <n v="141517"/>
    <n v="0"/>
    <n v="0"/>
    <n v="0"/>
    <n v="0"/>
    <m/>
    <n v="0"/>
    <m/>
    <m/>
    <m/>
    <m/>
    <d v="2024-04-30T00:00:00"/>
  </r>
  <r>
    <n v="900631361"/>
    <s v="INVERSIONES MEDICAS VALLE SALUD"/>
    <n v="72"/>
    <n v="24094"/>
    <n v="7224094"/>
    <s v="900631361_7224094"/>
    <d v="2022-11-25T00:00:00"/>
    <d v="2023-02-22T00:00:00"/>
    <d v="2023-01-13T00:00:00"/>
    <n v="76012"/>
    <n v="76012"/>
    <x v="5"/>
    <s v="Devuelta"/>
    <s v="FACTURA DEVUELTA"/>
    <m/>
    <n v="76012"/>
    <n v="76012"/>
    <s v="AUT:  Se devuelve factura con soportes originales, no se evidencia AUTORIZACION para el servicio de urgencia, segun     la RES 3047 se deben enviar hasta 3 correos para la solicitu de AUT, CON 1/2 hora de intervalo en cada correo, por favorsolicitar nuevamente la autorizacion para dar tramite de pago.                                                                                                                                                                                  NANCY                                                                                                                                                                                                                                           "/>
    <s v="AUTORIZACION"/>
    <n v="76012"/>
    <n v="0"/>
    <n v="0"/>
    <n v="0"/>
    <n v="0"/>
    <m/>
    <n v="0"/>
    <m/>
    <m/>
    <m/>
    <m/>
    <d v="2024-04-30T00:00:00"/>
  </r>
  <r>
    <n v="900631361"/>
    <s v="INVERSIONES MEDICAS VALLE SALUD"/>
    <n v="71"/>
    <n v="42787"/>
    <n v="7142787"/>
    <s v="900631361_7142787"/>
    <d v="2023-02-22T00:00:00"/>
    <d v="2023-04-19T00:00:00"/>
    <d v="2023-04-19T00:00:00"/>
    <n v="405424"/>
    <n v="405424"/>
    <x v="5"/>
    <s v="Devuelta"/>
    <s v="FACTURA DEVUELTA"/>
    <m/>
    <n v="405424"/>
    <n v="405424"/>
    <s v="AUT:SE DEVUELVE FACTURA NO SE EVIDENCIA AUTORIZACION PARA EL SERVICIO PRESTADO SEGUN LA RES 3047 LA SOLICITUD DE LA AUTse realizará dentro de las cuatro (4) horas siguientes a la terminación de dicha atención a más tardar dentro de las 12 horas siguientes a su terminación de la atencion luego de tres (3) intentos de envío debidamente soportados con los    correos la entidad no presenta los 3 envios de  correos para la solicitud de la AUT. ART 4 RES 3047. Por favor         solicitar AUT para dar tramite de pago.                                                                                NANCY                                                                                                                                                                                                                                                                                                                                                                                                                                                                                                                                                                                                                                                                                                                                                                                                                                                                                                                               "/>
    <s v="AUTORIZACION"/>
    <n v="405424"/>
    <n v="0"/>
    <n v="0"/>
    <n v="0"/>
    <n v="0"/>
    <m/>
    <n v="0"/>
    <m/>
    <m/>
    <m/>
    <m/>
    <d v="2024-04-30T00:00:00"/>
  </r>
  <r>
    <n v="900631361"/>
    <s v="INVERSIONES MEDICAS VALLE SALUD"/>
    <n v="71"/>
    <n v="43503"/>
    <n v="7143503"/>
    <s v="900631361_7143503"/>
    <d v="2023-03-14T00:00:00"/>
    <d v="2023-04-19T00:00:00"/>
    <d v="2023-04-19T00:00:00"/>
    <n v="115932"/>
    <n v="115932"/>
    <x v="1"/>
    <s v="Finalizada"/>
    <s v="FACTURA PENDIENTE EN PROGRAMACION DE PAGO"/>
    <m/>
    <n v="115932"/>
    <n v="0"/>
    <m/>
    <m/>
    <n v="115932"/>
    <n v="0"/>
    <n v="0"/>
    <n v="115932"/>
    <n v="112413"/>
    <n v="4800063875"/>
    <n v="1200"/>
    <m/>
    <n v="4800063875"/>
    <n v="180000"/>
    <s v="30.05.2024"/>
    <d v="2024-04-30T00:00:00"/>
  </r>
  <r>
    <n v="900631361"/>
    <s v="INVERSIONES MEDICAS VALLE SALUD"/>
    <n v="71"/>
    <n v="44226"/>
    <n v="7144226"/>
    <s v="900631361_7144226"/>
    <d v="2023-04-01T00:00:00"/>
    <d v="2023-04-19T00:00:00"/>
    <d v="2023-04-19T00:00:00"/>
    <n v="309334"/>
    <n v="309334"/>
    <x v="5"/>
    <s v="Devuelta"/>
    <s v="FACTURA DEVUELTA"/>
    <m/>
    <n v="309334"/>
    <n v="309334"/>
    <s v="AUT:SE DEVUELVE FACTURA NO SE EVIDENCIA AUTORIZACION PARA EL SERVICIO PRESTADO SEGUN LA RES 3047 LA SOLICITUD DE LA AUTse realizará dentro de las cuatro (4) horas siguientes a la terminación de dicha atención a más tardar dentro de las 12horas siguientes a  la terminación de la atencion luego de tres (3) intentos de envío debidamente soportados con los   correos la entidad no presenta los 3 envios de  correos para la solicitud de la AUT. ART 4 RES 3047. Por favor         solicitar AUT para dar tramite de pago.                                                                                NANCY                                                                                                                                                                                                                                                                                                                                                                                                                                                                                                                                                                                                                                                                                                                                                                                                                                                                                                                               "/>
    <s v="AUTORIZACION"/>
    <n v="309334"/>
    <n v="0"/>
    <n v="0"/>
    <n v="0"/>
    <n v="0"/>
    <m/>
    <n v="0"/>
    <m/>
    <m/>
    <m/>
    <m/>
    <d v="2024-04-30T00:00:00"/>
  </r>
  <r>
    <n v="900631361"/>
    <s v="INVERSIONES MEDICAS VALLE SALUD"/>
    <n v="72"/>
    <n v="25334"/>
    <n v="7225334"/>
    <s v="900631361_7225334"/>
    <d v="2023-01-20T00:00:00"/>
    <d v="2023-04-19T00:00:00"/>
    <d v="2023-04-19T00:00:00"/>
    <n v="54230"/>
    <n v="54230"/>
    <x v="5"/>
    <s v="Devuelta"/>
    <s v="FACTURA DEVUELTA"/>
    <m/>
    <n v="54230"/>
    <n v="54230"/>
    <s v="AUTO. SE DEVUELVE LA FACTURA POR QUE NO ENVIARON LA AUTO PAR A ESTE SERVICIO                                            ANGELA CAMPAZ                                                                                                                                                                                                                                                                                                                                                                                                                                                                                                                                                                                                                                                                                                                                                                                                                                                                                                                                                                                                                                                                                                                                                                                                                                                                                                                                                                                                                       "/>
    <s v="AUTORIZACION"/>
    <n v="54230"/>
    <n v="0"/>
    <n v="0"/>
    <n v="0"/>
    <n v="0"/>
    <m/>
    <n v="0"/>
    <m/>
    <m/>
    <m/>
    <m/>
    <d v="2024-04-30T00:00:00"/>
  </r>
  <r>
    <n v="900631361"/>
    <s v="INVERSIONES MEDICAS VALLE SALUD"/>
    <n v="71"/>
    <n v="44757"/>
    <n v="7144757"/>
    <s v="900631361_7144757"/>
    <d v="2023-04-17T00:00:00"/>
    <d v="2023-05-12T00:00:00"/>
    <d v="2023-05-12T00:00:00"/>
    <n v="12519318"/>
    <n v="12519318"/>
    <x v="5"/>
    <s v="Devuelta"/>
    <s v="FACTURA DEVUELTA"/>
    <m/>
    <n v="12519318"/>
    <n v="12519318"/>
    <s v="PTMEDICA.habitacion unipersonal no pertinente paciente sin criterios de aislamiento"/>
    <s v="PERTINENCIA MEDICA"/>
    <n v="12519318"/>
    <n v="0"/>
    <n v="0"/>
    <n v="0"/>
    <n v="0"/>
    <m/>
    <n v="0"/>
    <m/>
    <m/>
    <m/>
    <m/>
    <d v="2024-04-30T00:00:00"/>
  </r>
  <r>
    <n v="900631361"/>
    <s v="INVERSIONES MEDICAS VALLE SALUD"/>
    <n v="71"/>
    <n v="44773"/>
    <n v="7144773"/>
    <s v="900631361_7144773"/>
    <d v="2023-04-17T00:00:00"/>
    <d v="2023-05-12T00:00:00"/>
    <d v="2023-05-12T00:00:00"/>
    <n v="7722485"/>
    <n v="7722485"/>
    <x v="5"/>
    <s v="Devuelta"/>
    <s v="FACTURA DEVUELTA"/>
    <m/>
    <n v="7722485"/>
    <n v="7722485"/>
    <s v="AUTO.SOAT.se devuelve la factura por que alvalidar la inform acion se evidencia las siguiente inconcistencia1-no cuenta auto. para el servicio facturado2- no cuenta con correos y a nexos bajo el marco normativo 3- pte con diagnostico de acc                                                                                                                                                                                                                                                                                                                                                                                                                                                                                                                                                                                                                                                                                                                                                                                                                                                                                                                                                                                                                                                                                                                                                                                                                                                                                                            "/>
    <s v="AUTORIZACION"/>
    <n v="7722485"/>
    <n v="0"/>
    <n v="0"/>
    <n v="0"/>
    <n v="0"/>
    <m/>
    <n v="0"/>
    <m/>
    <m/>
    <m/>
    <m/>
    <d v="2024-04-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2"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D11" firstHeaderRow="0" firstDataRow="1" firstDataCol="1"/>
  <pivotFields count="31">
    <pivotField showAll="0"/>
    <pivotField showAll="0"/>
    <pivotField showAll="0"/>
    <pivotField showAll="0"/>
    <pivotField showAll="0"/>
    <pivotField showAll="0"/>
    <pivotField numFmtId="14" showAll="0"/>
    <pivotField numFmtId="14" showAll="0"/>
    <pivotField showAll="0"/>
    <pivotField numFmtId="165" showAll="0"/>
    <pivotField dataField="1" numFmtId="165" showAll="0"/>
    <pivotField axis="axisRow" dataField="1" showAll="0">
      <items count="8">
        <item x="2"/>
        <item x="4"/>
        <item x="3"/>
        <item x="6"/>
        <item x="5"/>
        <item x="0"/>
        <item x="1"/>
        <item t="default"/>
      </items>
    </pivotField>
    <pivotField showAll="0"/>
    <pivotField showAll="0"/>
    <pivotField showAll="0"/>
    <pivotField numFmtId="165" showAll="0"/>
    <pivotField numFmtId="165" showAll="0"/>
    <pivotField showAll="0"/>
    <pivotField showAll="0"/>
    <pivotField numFmtId="165" showAll="0"/>
    <pivotField numFmtId="165" showAll="0"/>
    <pivotField numFmtId="165" showAll="0"/>
    <pivotField numFmtId="165" showAll="0"/>
    <pivotField numFmtId="165" showAll="0"/>
    <pivotField showAll="0"/>
    <pivotField dataField="1" numFmtId="165" showAll="0"/>
    <pivotField showAll="0"/>
    <pivotField showAll="0"/>
    <pivotField showAll="0"/>
    <pivotField showAll="0"/>
    <pivotField numFmtId="14" showAll="0"/>
  </pivotFields>
  <rowFields count="1">
    <field x="11"/>
  </rowFields>
  <rowItems count="8">
    <i>
      <x/>
    </i>
    <i>
      <x v="1"/>
    </i>
    <i>
      <x v="2"/>
    </i>
    <i>
      <x v="3"/>
    </i>
    <i>
      <x v="4"/>
    </i>
    <i>
      <x v="5"/>
    </i>
    <i>
      <x v="6"/>
    </i>
    <i t="grand">
      <x/>
    </i>
  </rowItems>
  <colFields count="1">
    <field x="-2"/>
  </colFields>
  <colItems count="3">
    <i>
      <x/>
    </i>
    <i i="1">
      <x v="1"/>
    </i>
    <i i="2">
      <x v="2"/>
    </i>
  </colItems>
  <dataFields count="3">
    <dataField name="Cant. Facturas " fld="11" subtotal="count" baseField="0" baseItem="0"/>
    <dataField name="Saldo IPS " fld="10" baseField="0" baseItem="0" numFmtId="165"/>
    <dataField name="Valor compensacion SAP " fld="25" baseField="0" baseItem="0" numFmtId="165"/>
  </dataFields>
  <formats count="19">
    <format dxfId="18">
      <pivotArea type="all" dataOnly="0" outline="0" fieldPosition="0"/>
    </format>
    <format dxfId="17">
      <pivotArea outline="0" collapsedLevelsAreSubtotals="1" fieldPosition="0"/>
    </format>
    <format dxfId="16">
      <pivotArea field="11" type="button" dataOnly="0" labelOnly="1" outline="0" axis="axisRow" fieldPosition="0"/>
    </format>
    <format dxfId="15">
      <pivotArea dataOnly="0" labelOnly="1" fieldPosition="0">
        <references count="1">
          <reference field="11" count="0"/>
        </references>
      </pivotArea>
    </format>
    <format dxfId="14">
      <pivotArea dataOnly="0" labelOnly="1" grandRow="1" outline="0" fieldPosition="0"/>
    </format>
    <format dxfId="13">
      <pivotArea dataOnly="0" labelOnly="1" outline="0" fieldPosition="0">
        <references count="1">
          <reference field="4294967294" count="3">
            <x v="0"/>
            <x v="1"/>
            <x v="2"/>
          </reference>
        </references>
      </pivotArea>
    </format>
    <format dxfId="12">
      <pivotArea outline="0" collapsedLevelsAreSubtotals="1" fieldPosition="0">
        <references count="1">
          <reference field="4294967294" count="2" selected="0">
            <x v="0"/>
            <x v="1"/>
          </reference>
        </references>
      </pivotArea>
    </format>
    <format dxfId="11">
      <pivotArea dataOnly="0" labelOnly="1" outline="0" fieldPosition="0">
        <references count="1">
          <reference field="4294967294" count="2">
            <x v="0"/>
            <x v="1"/>
          </reference>
        </references>
      </pivotArea>
    </format>
    <format dxfId="10">
      <pivotArea outline="0" collapsedLevelsAreSubtotals="1" fieldPosition="0">
        <references count="1">
          <reference field="4294967294" count="1" selected="0">
            <x v="0"/>
          </reference>
        </references>
      </pivotArea>
    </format>
    <format dxfId="9">
      <pivotArea dataOnly="0" labelOnly="1" outline="0" fieldPosition="0">
        <references count="1">
          <reference field="4294967294" count="1">
            <x v="0"/>
          </reference>
        </references>
      </pivotArea>
    </format>
    <format dxfId="8">
      <pivotArea field="11" type="button" dataOnly="0" labelOnly="1" outline="0" axis="axisRow" fieldPosition="0"/>
    </format>
    <format dxfId="7">
      <pivotArea dataOnly="0" labelOnly="1" fieldPosition="0">
        <references count="1">
          <reference field="11" count="0"/>
        </references>
      </pivotArea>
    </format>
    <format dxfId="6">
      <pivotArea dataOnly="0" labelOnly="1" grandRow="1" outline="0" fieldPosition="0"/>
    </format>
    <format dxfId="5">
      <pivotArea field="11" type="button" dataOnly="0" labelOnly="1" outline="0" axis="axisRow" fieldPosition="0"/>
    </format>
    <format dxfId="4">
      <pivotArea dataOnly="0" labelOnly="1" outline="0" fieldPosition="0">
        <references count="1">
          <reference field="4294967294" count="3">
            <x v="0"/>
            <x v="1"/>
            <x v="2"/>
          </reference>
        </references>
      </pivotArea>
    </format>
    <format dxfId="3">
      <pivotArea grandRow="1" outline="0" collapsedLevelsAreSubtotals="1" fieldPosition="0"/>
    </format>
    <format dxfId="2">
      <pivotArea dataOnly="0" labelOnly="1" grandRow="1" outline="0" fieldPosition="0"/>
    </format>
    <format dxfId="1">
      <pivotArea outline="0" collapsedLevelsAreSubtotals="1" fieldPosition="0">
        <references count="1">
          <reference field="4294967294" count="2" selected="0">
            <x v="1"/>
            <x v="2"/>
          </reference>
        </references>
      </pivotArea>
    </format>
    <format dxfId="0">
      <pivotArea dataOnly="0" labelOnly="1" outline="0" fieldPosition="0">
        <references count="1">
          <reference field="4294967294" count="2">
            <x v="1"/>
            <x v="2"/>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69"/>
  <sheetViews>
    <sheetView showGridLines="0" topLeftCell="A152" zoomScale="120" zoomScaleNormal="120" workbookViewId="0">
      <selection activeCell="B160" sqref="B160"/>
    </sheetView>
  </sheetViews>
  <sheetFormatPr baseColWidth="10" defaultRowHeight="14.5" x14ac:dyDescent="0.35"/>
  <cols>
    <col min="2" max="2" width="9.54296875" customWidth="1"/>
    <col min="3" max="3" width="9" customWidth="1"/>
    <col min="4" max="4" width="8.81640625" customWidth="1"/>
    <col min="5" max="5" width="10.1796875" customWidth="1"/>
    <col min="6" max="6" width="11.7265625" customWidth="1"/>
    <col min="7" max="7" width="10.453125" customWidth="1"/>
    <col min="8" max="8" width="9.81640625" customWidth="1"/>
    <col min="9" max="9" width="15.7265625" bestFit="1" customWidth="1"/>
    <col min="10" max="10" width="11.453125" customWidth="1"/>
  </cols>
  <sheetData>
    <row r="1" spans="1:11" s="3" customFormat="1" ht="29" x14ac:dyDescent="0.35">
      <c r="A1" s="2" t="s">
        <v>6</v>
      </c>
      <c r="B1" s="2" t="s">
        <v>8</v>
      </c>
      <c r="C1" s="2" t="s">
        <v>0</v>
      </c>
      <c r="D1" s="2" t="s">
        <v>1</v>
      </c>
      <c r="E1" s="2" t="s">
        <v>2</v>
      </c>
      <c r="F1" s="2" t="s">
        <v>3</v>
      </c>
      <c r="G1" s="2" t="s">
        <v>4</v>
      </c>
      <c r="H1" s="2" t="s">
        <v>5</v>
      </c>
      <c r="I1" s="2" t="s">
        <v>7</v>
      </c>
      <c r="J1" s="2" t="s">
        <v>9</v>
      </c>
      <c r="K1" s="2" t="s">
        <v>10</v>
      </c>
    </row>
    <row r="2" spans="1:11" x14ac:dyDescent="0.35">
      <c r="A2" s="1">
        <v>900631361</v>
      </c>
      <c r="B2" s="5" t="s">
        <v>11</v>
      </c>
      <c r="C2" s="12">
        <v>1</v>
      </c>
      <c r="D2" s="6" t="s">
        <v>12</v>
      </c>
      <c r="E2" s="8">
        <v>42055</v>
      </c>
      <c r="F2" s="8">
        <v>42080</v>
      </c>
      <c r="G2" s="9">
        <v>16564438</v>
      </c>
      <c r="H2" s="11">
        <v>11595106.600000001</v>
      </c>
      <c r="I2" s="10" t="s">
        <v>16</v>
      </c>
      <c r="J2" s="4" t="s">
        <v>17</v>
      </c>
      <c r="K2" s="4"/>
    </row>
    <row r="3" spans="1:11" x14ac:dyDescent="0.35">
      <c r="A3" s="1">
        <v>900631361</v>
      </c>
      <c r="B3" s="5" t="s">
        <v>11</v>
      </c>
      <c r="C3" s="12">
        <v>1</v>
      </c>
      <c r="D3" s="6" t="s">
        <v>13</v>
      </c>
      <c r="E3" s="8">
        <v>42100</v>
      </c>
      <c r="F3" s="8">
        <v>42109</v>
      </c>
      <c r="G3" s="9">
        <v>13282855</v>
      </c>
      <c r="H3" s="11">
        <v>9297998.5</v>
      </c>
      <c r="I3" s="10" t="s">
        <v>16</v>
      </c>
      <c r="J3" s="4" t="s">
        <v>17</v>
      </c>
      <c r="K3" s="4"/>
    </row>
    <row r="4" spans="1:11" x14ac:dyDescent="0.35">
      <c r="A4" s="1">
        <v>900631361</v>
      </c>
      <c r="B4" s="5" t="s">
        <v>11</v>
      </c>
      <c r="C4" s="12">
        <v>1</v>
      </c>
      <c r="D4" s="6" t="s">
        <v>14</v>
      </c>
      <c r="E4" s="8">
        <v>42166</v>
      </c>
      <c r="F4" s="8">
        <v>42236</v>
      </c>
      <c r="G4" s="9">
        <v>9020862</v>
      </c>
      <c r="H4" s="11">
        <v>6314603.4000000004</v>
      </c>
      <c r="I4" s="10" t="s">
        <v>16</v>
      </c>
      <c r="J4" s="4" t="s">
        <v>17</v>
      </c>
      <c r="K4" s="4"/>
    </row>
    <row r="5" spans="1:11" x14ac:dyDescent="0.35">
      <c r="A5" s="1">
        <v>900631361</v>
      </c>
      <c r="B5" s="5" t="s">
        <v>11</v>
      </c>
      <c r="C5" s="12">
        <v>1</v>
      </c>
      <c r="D5" s="7">
        <v>11756</v>
      </c>
      <c r="E5" s="8">
        <v>42212</v>
      </c>
      <c r="F5" s="8">
        <v>42236</v>
      </c>
      <c r="G5" s="9">
        <v>6891304</v>
      </c>
      <c r="H5" s="11">
        <v>4823912.8</v>
      </c>
      <c r="I5" s="10" t="s">
        <v>16</v>
      </c>
      <c r="J5" s="4" t="s">
        <v>17</v>
      </c>
      <c r="K5" s="4"/>
    </row>
    <row r="6" spans="1:11" x14ac:dyDescent="0.35">
      <c r="A6" s="1">
        <v>900631361</v>
      </c>
      <c r="B6" s="5" t="s">
        <v>11</v>
      </c>
      <c r="C6" s="12">
        <v>1</v>
      </c>
      <c r="D6" s="7">
        <v>10965</v>
      </c>
      <c r="E6" s="8">
        <v>42192</v>
      </c>
      <c r="F6" s="8">
        <v>42236</v>
      </c>
      <c r="G6" s="9">
        <v>3921390</v>
      </c>
      <c r="H6" s="11">
        <v>2744973</v>
      </c>
      <c r="I6" s="10" t="s">
        <v>16</v>
      </c>
      <c r="J6" s="4" t="s">
        <v>17</v>
      </c>
      <c r="K6" s="1"/>
    </row>
    <row r="7" spans="1:11" x14ac:dyDescent="0.35">
      <c r="A7" s="1">
        <v>900631361</v>
      </c>
      <c r="B7" s="5" t="s">
        <v>11</v>
      </c>
      <c r="C7" s="12">
        <v>1</v>
      </c>
      <c r="D7" s="7">
        <v>10836</v>
      </c>
      <c r="E7" s="8">
        <v>42191</v>
      </c>
      <c r="F7" s="8">
        <v>42236</v>
      </c>
      <c r="G7" s="9">
        <v>2903409</v>
      </c>
      <c r="H7" s="11">
        <v>2032386.3</v>
      </c>
      <c r="I7" s="10" t="s">
        <v>16</v>
      </c>
      <c r="J7" s="4" t="s">
        <v>17</v>
      </c>
      <c r="K7" s="1"/>
    </row>
    <row r="8" spans="1:11" x14ac:dyDescent="0.35">
      <c r="A8" s="1">
        <v>900631361</v>
      </c>
      <c r="B8" s="5" t="s">
        <v>11</v>
      </c>
      <c r="C8" s="12">
        <v>1</v>
      </c>
      <c r="D8" s="7">
        <v>10048</v>
      </c>
      <c r="E8" s="8">
        <v>42178</v>
      </c>
      <c r="F8" s="8">
        <v>42236</v>
      </c>
      <c r="G8" s="9">
        <v>335472</v>
      </c>
      <c r="H8" s="11">
        <v>234830.40000000002</v>
      </c>
      <c r="I8" s="10" t="s">
        <v>16</v>
      </c>
      <c r="J8" s="4" t="s">
        <v>17</v>
      </c>
      <c r="K8" s="1"/>
    </row>
    <row r="9" spans="1:11" x14ac:dyDescent="0.35">
      <c r="A9" s="1">
        <v>900631361</v>
      </c>
      <c r="B9" s="5" t="s">
        <v>11</v>
      </c>
      <c r="C9" s="12">
        <v>1</v>
      </c>
      <c r="D9" s="7">
        <v>11007</v>
      </c>
      <c r="E9" s="8">
        <v>42193</v>
      </c>
      <c r="F9" s="8">
        <v>42248</v>
      </c>
      <c r="G9" s="9">
        <v>3609178</v>
      </c>
      <c r="H9" s="11">
        <v>2526424.6</v>
      </c>
      <c r="I9" s="10" t="s">
        <v>16</v>
      </c>
      <c r="J9" s="4" t="s">
        <v>17</v>
      </c>
      <c r="K9" s="1"/>
    </row>
    <row r="10" spans="1:11" x14ac:dyDescent="0.35">
      <c r="A10" s="1">
        <v>900631361</v>
      </c>
      <c r="B10" s="5" t="s">
        <v>11</v>
      </c>
      <c r="C10" s="12">
        <v>1</v>
      </c>
      <c r="D10" s="7">
        <v>14627</v>
      </c>
      <c r="E10" s="8">
        <v>42247</v>
      </c>
      <c r="F10" s="8">
        <v>42265</v>
      </c>
      <c r="G10" s="9">
        <v>9722702</v>
      </c>
      <c r="H10" s="11">
        <v>6805891.4000000004</v>
      </c>
      <c r="I10" s="10" t="s">
        <v>16</v>
      </c>
      <c r="J10" s="4" t="s">
        <v>17</v>
      </c>
      <c r="K10" s="1"/>
    </row>
    <row r="11" spans="1:11" x14ac:dyDescent="0.35">
      <c r="A11" s="1">
        <v>900631361</v>
      </c>
      <c r="B11" s="5" t="s">
        <v>11</v>
      </c>
      <c r="C11" s="12">
        <v>1</v>
      </c>
      <c r="D11" s="7">
        <v>17432</v>
      </c>
      <c r="E11" s="8">
        <v>42297</v>
      </c>
      <c r="F11" s="8">
        <v>42348</v>
      </c>
      <c r="G11" s="9">
        <v>1630470</v>
      </c>
      <c r="H11" s="11">
        <v>1141329</v>
      </c>
      <c r="I11" s="10" t="s">
        <v>16</v>
      </c>
      <c r="J11" s="4" t="s">
        <v>17</v>
      </c>
      <c r="K11" s="1"/>
    </row>
    <row r="12" spans="1:11" x14ac:dyDescent="0.35">
      <c r="A12" s="1">
        <v>900631361</v>
      </c>
      <c r="B12" s="5" t="s">
        <v>11</v>
      </c>
      <c r="C12" s="12">
        <v>1</v>
      </c>
      <c r="D12" s="7">
        <v>41809</v>
      </c>
      <c r="E12" s="8">
        <v>42566</v>
      </c>
      <c r="F12" s="8">
        <v>42768</v>
      </c>
      <c r="G12" s="9">
        <v>14627894</v>
      </c>
      <c r="H12" s="11">
        <v>10239525.800000001</v>
      </c>
      <c r="I12" s="10" t="s">
        <v>16</v>
      </c>
      <c r="J12" s="4" t="s">
        <v>17</v>
      </c>
      <c r="K12" s="1"/>
    </row>
    <row r="13" spans="1:11" x14ac:dyDescent="0.35">
      <c r="A13" s="1">
        <v>900631361</v>
      </c>
      <c r="B13" s="5" t="s">
        <v>11</v>
      </c>
      <c r="C13" s="12">
        <v>1</v>
      </c>
      <c r="D13" s="7">
        <v>77116</v>
      </c>
      <c r="E13" s="8">
        <v>43278</v>
      </c>
      <c r="F13" s="8">
        <v>43326</v>
      </c>
      <c r="G13" s="9">
        <v>8958728</v>
      </c>
      <c r="H13" s="11">
        <v>4694966.8800000008</v>
      </c>
      <c r="I13" s="10" t="s">
        <v>16</v>
      </c>
      <c r="J13" s="4" t="s">
        <v>17</v>
      </c>
      <c r="K13" s="1"/>
    </row>
    <row r="14" spans="1:11" x14ac:dyDescent="0.35">
      <c r="A14" s="1">
        <v>900631361</v>
      </c>
      <c r="B14" s="5" t="s">
        <v>11</v>
      </c>
      <c r="C14" s="12">
        <v>1</v>
      </c>
      <c r="D14" s="7">
        <v>81369</v>
      </c>
      <c r="E14" s="8">
        <v>43383</v>
      </c>
      <c r="F14" s="8">
        <v>43385</v>
      </c>
      <c r="G14" s="9">
        <v>328796</v>
      </c>
      <c r="H14" s="11">
        <v>328796</v>
      </c>
      <c r="I14" s="10" t="s">
        <v>16</v>
      </c>
      <c r="J14" s="4" t="s">
        <v>17</v>
      </c>
      <c r="K14" s="1"/>
    </row>
    <row r="15" spans="1:11" x14ac:dyDescent="0.35">
      <c r="A15" s="1">
        <v>900631361</v>
      </c>
      <c r="B15" s="5" t="s">
        <v>11</v>
      </c>
      <c r="C15" s="12">
        <v>1</v>
      </c>
      <c r="D15" s="7">
        <v>81104</v>
      </c>
      <c r="E15" s="8">
        <v>43378</v>
      </c>
      <c r="F15" s="8">
        <v>43418</v>
      </c>
      <c r="G15" s="9">
        <v>51300</v>
      </c>
      <c r="H15" s="11">
        <v>34710</v>
      </c>
      <c r="I15" s="10" t="s">
        <v>16</v>
      </c>
      <c r="J15" s="4" t="s">
        <v>17</v>
      </c>
      <c r="K15" s="1"/>
    </row>
    <row r="16" spans="1:11" x14ac:dyDescent="0.35">
      <c r="A16" s="1">
        <v>900631361</v>
      </c>
      <c r="B16" s="5" t="s">
        <v>11</v>
      </c>
      <c r="C16" s="12">
        <v>1</v>
      </c>
      <c r="D16" s="7">
        <v>83459</v>
      </c>
      <c r="E16" s="8">
        <v>43413</v>
      </c>
      <c r="F16" s="8">
        <v>43420</v>
      </c>
      <c r="G16" s="9">
        <v>32616413</v>
      </c>
      <c r="H16" s="11">
        <v>22831489.100000001</v>
      </c>
      <c r="I16" s="10" t="s">
        <v>16</v>
      </c>
      <c r="J16" s="4" t="s">
        <v>17</v>
      </c>
      <c r="K16" s="1"/>
    </row>
    <row r="17" spans="1:11" x14ac:dyDescent="0.35">
      <c r="A17" s="1">
        <v>900631361</v>
      </c>
      <c r="B17" s="5" t="s">
        <v>11</v>
      </c>
      <c r="C17" s="12">
        <v>1</v>
      </c>
      <c r="D17" s="7">
        <v>87288</v>
      </c>
      <c r="E17" s="8">
        <v>43476</v>
      </c>
      <c r="F17" s="8">
        <v>43508</v>
      </c>
      <c r="G17" s="9">
        <v>708288</v>
      </c>
      <c r="H17" s="11">
        <v>708288</v>
      </c>
      <c r="I17" s="10" t="s">
        <v>16</v>
      </c>
      <c r="J17" s="4" t="s">
        <v>17</v>
      </c>
      <c r="K17" s="1"/>
    </row>
    <row r="18" spans="1:11" x14ac:dyDescent="0.35">
      <c r="A18" s="1">
        <v>900631361</v>
      </c>
      <c r="B18" s="5" t="s">
        <v>11</v>
      </c>
      <c r="C18" s="12">
        <v>1</v>
      </c>
      <c r="D18" s="7">
        <v>87970</v>
      </c>
      <c r="E18" s="8">
        <v>43494</v>
      </c>
      <c r="F18" s="8">
        <v>43508</v>
      </c>
      <c r="G18" s="9">
        <v>2256437</v>
      </c>
      <c r="H18" s="11">
        <v>1579506</v>
      </c>
      <c r="I18" s="10" t="s">
        <v>16</v>
      </c>
      <c r="J18" s="4" t="s">
        <v>17</v>
      </c>
      <c r="K18" s="1"/>
    </row>
    <row r="19" spans="1:11" x14ac:dyDescent="0.35">
      <c r="A19" s="1">
        <v>900631361</v>
      </c>
      <c r="B19" s="5" t="s">
        <v>11</v>
      </c>
      <c r="C19" s="12">
        <v>1</v>
      </c>
      <c r="D19" s="7">
        <v>88029</v>
      </c>
      <c r="E19" s="8">
        <v>43494</v>
      </c>
      <c r="F19" s="8">
        <v>43508</v>
      </c>
      <c r="G19" s="9">
        <v>1483086</v>
      </c>
      <c r="H19" s="11">
        <v>1038160</v>
      </c>
      <c r="I19" s="10" t="s">
        <v>16</v>
      </c>
      <c r="J19" s="4" t="s">
        <v>17</v>
      </c>
      <c r="K19" s="1"/>
    </row>
    <row r="20" spans="1:11" x14ac:dyDescent="0.35">
      <c r="A20" s="1">
        <v>900631361</v>
      </c>
      <c r="B20" s="5" t="s">
        <v>11</v>
      </c>
      <c r="C20" s="12">
        <v>1</v>
      </c>
      <c r="D20" s="7">
        <v>88197</v>
      </c>
      <c r="E20" s="8">
        <v>43497</v>
      </c>
      <c r="F20" s="8">
        <v>43508</v>
      </c>
      <c r="G20" s="9">
        <v>640941</v>
      </c>
      <c r="H20" s="11">
        <v>448659</v>
      </c>
      <c r="I20" s="10" t="s">
        <v>16</v>
      </c>
      <c r="J20" s="4" t="s">
        <v>17</v>
      </c>
      <c r="K20" s="1"/>
    </row>
    <row r="21" spans="1:11" x14ac:dyDescent="0.35">
      <c r="A21" s="1">
        <v>900631361</v>
      </c>
      <c r="B21" s="5" t="s">
        <v>11</v>
      </c>
      <c r="C21" s="12">
        <v>1</v>
      </c>
      <c r="D21" s="7">
        <v>88198</v>
      </c>
      <c r="E21" s="8">
        <v>43497</v>
      </c>
      <c r="F21" s="8">
        <v>43508</v>
      </c>
      <c r="G21" s="9">
        <v>644840</v>
      </c>
      <c r="H21" s="11">
        <v>451388</v>
      </c>
      <c r="I21" s="10" t="s">
        <v>16</v>
      </c>
      <c r="J21" s="4" t="s">
        <v>17</v>
      </c>
      <c r="K21" s="1"/>
    </row>
    <row r="22" spans="1:11" x14ac:dyDescent="0.35">
      <c r="A22" s="1">
        <v>900631361</v>
      </c>
      <c r="B22" s="5" t="s">
        <v>11</v>
      </c>
      <c r="C22" s="12" t="s">
        <v>15</v>
      </c>
      <c r="D22" s="7">
        <v>31900</v>
      </c>
      <c r="E22" s="8">
        <v>43475</v>
      </c>
      <c r="F22" s="8">
        <v>43508</v>
      </c>
      <c r="G22" s="9">
        <v>2558924</v>
      </c>
      <c r="H22" s="11">
        <v>1791247</v>
      </c>
      <c r="I22" s="10" t="s">
        <v>16</v>
      </c>
      <c r="J22" s="4" t="s">
        <v>17</v>
      </c>
      <c r="K22" s="1"/>
    </row>
    <row r="23" spans="1:11" x14ac:dyDescent="0.35">
      <c r="A23" s="1">
        <v>900631361</v>
      </c>
      <c r="B23" s="5" t="s">
        <v>11</v>
      </c>
      <c r="C23" s="12" t="s">
        <v>15</v>
      </c>
      <c r="D23" s="7">
        <v>31903</v>
      </c>
      <c r="E23" s="8">
        <v>43475</v>
      </c>
      <c r="F23" s="8">
        <v>43508</v>
      </c>
      <c r="G23" s="9">
        <v>275307</v>
      </c>
      <c r="H23" s="11">
        <v>192715</v>
      </c>
      <c r="I23" s="10" t="s">
        <v>16</v>
      </c>
      <c r="J23" s="4" t="s">
        <v>17</v>
      </c>
      <c r="K23" s="1"/>
    </row>
    <row r="24" spans="1:11" x14ac:dyDescent="0.35">
      <c r="A24" s="1">
        <v>900631361</v>
      </c>
      <c r="B24" s="5" t="s">
        <v>11</v>
      </c>
      <c r="C24" s="12" t="s">
        <v>15</v>
      </c>
      <c r="D24" s="7">
        <v>32019</v>
      </c>
      <c r="E24" s="8">
        <v>43479</v>
      </c>
      <c r="F24" s="8">
        <v>43508</v>
      </c>
      <c r="G24" s="9">
        <v>7596824</v>
      </c>
      <c r="H24" s="11">
        <v>5317777</v>
      </c>
      <c r="I24" s="10" t="s">
        <v>16</v>
      </c>
      <c r="J24" s="4" t="s">
        <v>17</v>
      </c>
      <c r="K24" s="1"/>
    </row>
    <row r="25" spans="1:11" x14ac:dyDescent="0.35">
      <c r="A25" s="1">
        <v>900631361</v>
      </c>
      <c r="B25" s="5" t="s">
        <v>11</v>
      </c>
      <c r="C25" s="12" t="s">
        <v>15</v>
      </c>
      <c r="D25" s="7">
        <v>32169</v>
      </c>
      <c r="E25" s="8">
        <v>43483</v>
      </c>
      <c r="F25" s="8">
        <v>43508</v>
      </c>
      <c r="G25" s="9">
        <v>195421</v>
      </c>
      <c r="H25" s="11">
        <v>136795</v>
      </c>
      <c r="I25" s="10" t="s">
        <v>16</v>
      </c>
      <c r="J25" s="4" t="s">
        <v>17</v>
      </c>
      <c r="K25" s="1"/>
    </row>
    <row r="26" spans="1:11" x14ac:dyDescent="0.35">
      <c r="A26" s="1">
        <v>900631361</v>
      </c>
      <c r="B26" s="5" t="s">
        <v>11</v>
      </c>
      <c r="C26" s="12" t="s">
        <v>15</v>
      </c>
      <c r="D26" s="7">
        <v>32170</v>
      </c>
      <c r="E26" s="8">
        <v>43483</v>
      </c>
      <c r="F26" s="8">
        <v>43508</v>
      </c>
      <c r="G26" s="9">
        <v>124010</v>
      </c>
      <c r="H26" s="11">
        <v>124010</v>
      </c>
      <c r="I26" s="10" t="s">
        <v>16</v>
      </c>
      <c r="J26" s="4" t="s">
        <v>17</v>
      </c>
      <c r="K26" s="1"/>
    </row>
    <row r="27" spans="1:11" x14ac:dyDescent="0.35">
      <c r="A27" s="1">
        <v>900631361</v>
      </c>
      <c r="B27" s="5" t="s">
        <v>11</v>
      </c>
      <c r="C27" s="12">
        <v>1</v>
      </c>
      <c r="D27" s="7">
        <v>88579</v>
      </c>
      <c r="E27" s="8">
        <v>43512</v>
      </c>
      <c r="F27" s="8">
        <v>43588</v>
      </c>
      <c r="G27" s="9">
        <v>35400</v>
      </c>
      <c r="H27" s="11">
        <v>24780</v>
      </c>
      <c r="I27" s="10" t="s">
        <v>16</v>
      </c>
      <c r="J27" s="4" t="s">
        <v>17</v>
      </c>
      <c r="K27" s="1"/>
    </row>
    <row r="28" spans="1:11" x14ac:dyDescent="0.35">
      <c r="A28" s="1">
        <v>900631361</v>
      </c>
      <c r="B28" s="5" t="s">
        <v>11</v>
      </c>
      <c r="C28" s="12">
        <v>1</v>
      </c>
      <c r="D28" s="7">
        <v>89112</v>
      </c>
      <c r="E28" s="8">
        <v>43536</v>
      </c>
      <c r="F28" s="8">
        <v>43588</v>
      </c>
      <c r="G28" s="9">
        <v>253287</v>
      </c>
      <c r="H28" s="11">
        <v>177301</v>
      </c>
      <c r="I28" s="10" t="s">
        <v>16</v>
      </c>
      <c r="J28" s="4" t="s">
        <v>17</v>
      </c>
      <c r="K28" s="1"/>
    </row>
    <row r="29" spans="1:11" x14ac:dyDescent="0.35">
      <c r="A29" s="1">
        <v>900631361</v>
      </c>
      <c r="B29" s="5" t="s">
        <v>11</v>
      </c>
      <c r="C29" s="12">
        <v>1</v>
      </c>
      <c r="D29" s="7">
        <v>89166</v>
      </c>
      <c r="E29" s="8">
        <v>43538</v>
      </c>
      <c r="F29" s="8">
        <v>43588</v>
      </c>
      <c r="G29" s="9">
        <v>3000998</v>
      </c>
      <c r="H29" s="11">
        <v>2100698.6</v>
      </c>
      <c r="I29" s="10" t="s">
        <v>16</v>
      </c>
      <c r="J29" s="4" t="s">
        <v>17</v>
      </c>
      <c r="K29" s="1"/>
    </row>
    <row r="30" spans="1:11" x14ac:dyDescent="0.35">
      <c r="A30" s="1">
        <v>900631361</v>
      </c>
      <c r="B30" s="5" t="s">
        <v>11</v>
      </c>
      <c r="C30" s="12" t="s">
        <v>15</v>
      </c>
      <c r="D30" s="7">
        <v>33872</v>
      </c>
      <c r="E30" s="8">
        <v>43539</v>
      </c>
      <c r="F30" s="8">
        <v>43588</v>
      </c>
      <c r="G30" s="9">
        <v>258221</v>
      </c>
      <c r="H30" s="11">
        <v>180755</v>
      </c>
      <c r="I30" s="10" t="s">
        <v>16</v>
      </c>
      <c r="J30" s="4" t="s">
        <v>17</v>
      </c>
      <c r="K30" s="1"/>
    </row>
    <row r="31" spans="1:11" x14ac:dyDescent="0.35">
      <c r="A31" s="1">
        <v>900631361</v>
      </c>
      <c r="B31" s="5" t="s">
        <v>11</v>
      </c>
      <c r="C31" s="12" t="s">
        <v>15</v>
      </c>
      <c r="D31" s="7">
        <v>33873</v>
      </c>
      <c r="E31" s="8">
        <v>43539</v>
      </c>
      <c r="F31" s="8">
        <v>43588</v>
      </c>
      <c r="G31" s="9">
        <v>116921</v>
      </c>
      <c r="H31" s="11">
        <v>81845</v>
      </c>
      <c r="I31" s="10" t="s">
        <v>16</v>
      </c>
      <c r="J31" s="4" t="s">
        <v>17</v>
      </c>
      <c r="K31" s="1"/>
    </row>
    <row r="32" spans="1:11" x14ac:dyDescent="0.35">
      <c r="A32" s="1">
        <v>900631361</v>
      </c>
      <c r="B32" s="5" t="s">
        <v>11</v>
      </c>
      <c r="C32" s="12">
        <v>1</v>
      </c>
      <c r="D32" s="7">
        <v>90597</v>
      </c>
      <c r="E32" s="8">
        <v>43580</v>
      </c>
      <c r="F32" s="8">
        <v>43599</v>
      </c>
      <c r="G32" s="9">
        <v>2043742</v>
      </c>
      <c r="H32" s="11">
        <v>1430619</v>
      </c>
      <c r="I32" s="10" t="s">
        <v>16</v>
      </c>
      <c r="J32" s="4" t="s">
        <v>17</v>
      </c>
      <c r="K32" s="1"/>
    </row>
    <row r="33" spans="1:11" x14ac:dyDescent="0.35">
      <c r="A33" s="1">
        <v>900631361</v>
      </c>
      <c r="B33" s="5" t="s">
        <v>11</v>
      </c>
      <c r="C33" s="12">
        <v>1</v>
      </c>
      <c r="D33" s="7">
        <v>90704</v>
      </c>
      <c r="E33" s="8">
        <v>43584</v>
      </c>
      <c r="F33" s="8">
        <v>43599</v>
      </c>
      <c r="G33" s="9">
        <v>844150</v>
      </c>
      <c r="H33" s="11">
        <v>590905</v>
      </c>
      <c r="I33" s="10" t="s">
        <v>16</v>
      </c>
      <c r="J33" s="4" t="s">
        <v>17</v>
      </c>
      <c r="K33" s="1"/>
    </row>
    <row r="34" spans="1:11" x14ac:dyDescent="0.35">
      <c r="A34" s="1">
        <v>900631361</v>
      </c>
      <c r="B34" s="5" t="s">
        <v>11</v>
      </c>
      <c r="C34" s="12">
        <v>1</v>
      </c>
      <c r="D34" s="7">
        <v>90858</v>
      </c>
      <c r="E34" s="8">
        <v>43588</v>
      </c>
      <c r="F34" s="8">
        <v>43599</v>
      </c>
      <c r="G34" s="9">
        <v>256631</v>
      </c>
      <c r="H34" s="11">
        <v>179642</v>
      </c>
      <c r="I34" s="10" t="s">
        <v>16</v>
      </c>
      <c r="J34" s="4" t="s">
        <v>17</v>
      </c>
      <c r="K34" s="1"/>
    </row>
    <row r="35" spans="1:11" x14ac:dyDescent="0.35">
      <c r="A35" s="1">
        <v>900631361</v>
      </c>
      <c r="B35" s="5" t="s">
        <v>11</v>
      </c>
      <c r="C35" s="12" t="s">
        <v>15</v>
      </c>
      <c r="D35" s="7">
        <v>35400</v>
      </c>
      <c r="E35" s="8">
        <v>43602</v>
      </c>
      <c r="F35" s="8">
        <v>43633</v>
      </c>
      <c r="G35" s="9">
        <v>4493278</v>
      </c>
      <c r="H35" s="11">
        <v>3145295</v>
      </c>
      <c r="I35" s="10" t="s">
        <v>16</v>
      </c>
      <c r="J35" s="4" t="s">
        <v>17</v>
      </c>
      <c r="K35" s="1"/>
    </row>
    <row r="36" spans="1:11" x14ac:dyDescent="0.35">
      <c r="A36" s="1">
        <v>900631361</v>
      </c>
      <c r="B36" s="5" t="s">
        <v>11</v>
      </c>
      <c r="C36" s="12" t="s">
        <v>15</v>
      </c>
      <c r="D36" s="7">
        <v>34590</v>
      </c>
      <c r="E36" s="8">
        <v>43567</v>
      </c>
      <c r="F36" s="8">
        <v>43654</v>
      </c>
      <c r="G36" s="9">
        <v>111197</v>
      </c>
      <c r="H36" s="11">
        <v>77838</v>
      </c>
      <c r="I36" s="10" t="s">
        <v>16</v>
      </c>
      <c r="J36" s="4" t="s">
        <v>17</v>
      </c>
      <c r="K36" s="1"/>
    </row>
    <row r="37" spans="1:11" x14ac:dyDescent="0.35">
      <c r="A37" s="1">
        <v>900631361</v>
      </c>
      <c r="B37" s="5" t="s">
        <v>11</v>
      </c>
      <c r="C37" s="12" t="s">
        <v>15</v>
      </c>
      <c r="D37" s="7">
        <v>35037</v>
      </c>
      <c r="E37" s="8">
        <v>43587</v>
      </c>
      <c r="F37" s="8">
        <v>43654</v>
      </c>
      <c r="G37" s="9">
        <v>2642635</v>
      </c>
      <c r="H37" s="11">
        <v>1849844</v>
      </c>
      <c r="I37" s="10" t="s">
        <v>16</v>
      </c>
      <c r="J37" s="4" t="s">
        <v>17</v>
      </c>
      <c r="K37" s="1"/>
    </row>
    <row r="38" spans="1:11" x14ac:dyDescent="0.35">
      <c r="A38" s="1">
        <v>900631361</v>
      </c>
      <c r="B38" s="5" t="s">
        <v>11</v>
      </c>
      <c r="C38" s="12">
        <v>1</v>
      </c>
      <c r="D38" s="7">
        <v>92356</v>
      </c>
      <c r="E38" s="8">
        <v>43649</v>
      </c>
      <c r="F38" s="8">
        <v>43662</v>
      </c>
      <c r="G38" s="9">
        <v>4483137</v>
      </c>
      <c r="H38" s="11">
        <v>3138196</v>
      </c>
      <c r="I38" s="10" t="s">
        <v>16</v>
      </c>
      <c r="J38" s="4" t="s">
        <v>17</v>
      </c>
      <c r="K38" s="1"/>
    </row>
    <row r="39" spans="1:11" x14ac:dyDescent="0.35">
      <c r="A39" s="1">
        <v>900631361</v>
      </c>
      <c r="B39" s="5" t="s">
        <v>11</v>
      </c>
      <c r="C39" s="12">
        <v>1</v>
      </c>
      <c r="D39" s="7">
        <v>92432</v>
      </c>
      <c r="E39" s="8">
        <v>43651</v>
      </c>
      <c r="F39" s="8">
        <v>43662</v>
      </c>
      <c r="G39" s="9">
        <v>1404894</v>
      </c>
      <c r="H39" s="11">
        <v>983426</v>
      </c>
      <c r="I39" s="10" t="s">
        <v>16</v>
      </c>
      <c r="J39" s="4" t="s">
        <v>17</v>
      </c>
      <c r="K39" s="1"/>
    </row>
    <row r="40" spans="1:11" x14ac:dyDescent="0.35">
      <c r="A40" s="1">
        <v>900631361</v>
      </c>
      <c r="B40" s="5" t="s">
        <v>11</v>
      </c>
      <c r="C40" s="12">
        <v>1</v>
      </c>
      <c r="D40" s="7">
        <v>92521</v>
      </c>
      <c r="E40" s="8">
        <v>43655</v>
      </c>
      <c r="F40" s="8">
        <v>43662</v>
      </c>
      <c r="G40" s="9">
        <v>10242564</v>
      </c>
      <c r="H40" s="11">
        <v>7169795</v>
      </c>
      <c r="I40" s="10" t="s">
        <v>16</v>
      </c>
      <c r="J40" s="4" t="s">
        <v>17</v>
      </c>
      <c r="K40" s="1"/>
    </row>
    <row r="41" spans="1:11" x14ac:dyDescent="0.35">
      <c r="A41" s="1">
        <v>900631361</v>
      </c>
      <c r="B41" s="5" t="s">
        <v>11</v>
      </c>
      <c r="C41" s="12" t="s">
        <v>15</v>
      </c>
      <c r="D41" s="7">
        <v>36635</v>
      </c>
      <c r="E41" s="8">
        <v>43648</v>
      </c>
      <c r="F41" s="8">
        <v>43662</v>
      </c>
      <c r="G41" s="9">
        <v>5444077</v>
      </c>
      <c r="H41" s="11">
        <v>3810854</v>
      </c>
      <c r="I41" s="10" t="s">
        <v>16</v>
      </c>
      <c r="J41" s="4" t="s">
        <v>17</v>
      </c>
      <c r="K41" s="1"/>
    </row>
    <row r="42" spans="1:11" x14ac:dyDescent="0.35">
      <c r="A42" s="1">
        <v>900631361</v>
      </c>
      <c r="B42" s="5" t="s">
        <v>11</v>
      </c>
      <c r="C42" s="12" t="s">
        <v>15</v>
      </c>
      <c r="D42" s="7">
        <v>36638</v>
      </c>
      <c r="E42" s="8">
        <v>43648</v>
      </c>
      <c r="F42" s="8">
        <v>43662</v>
      </c>
      <c r="G42" s="9">
        <v>1289831</v>
      </c>
      <c r="H42" s="11">
        <v>902882</v>
      </c>
      <c r="I42" s="10" t="s">
        <v>16</v>
      </c>
      <c r="J42" s="4" t="s">
        <v>17</v>
      </c>
      <c r="K42" s="1"/>
    </row>
    <row r="43" spans="1:11" x14ac:dyDescent="0.35">
      <c r="A43" s="1">
        <v>900631361</v>
      </c>
      <c r="B43" s="5" t="s">
        <v>11</v>
      </c>
      <c r="C43" s="12" t="s">
        <v>15</v>
      </c>
      <c r="D43" s="7">
        <v>37166</v>
      </c>
      <c r="E43" s="8">
        <v>43662</v>
      </c>
      <c r="F43" s="8">
        <v>43693</v>
      </c>
      <c r="G43" s="9">
        <v>4512265</v>
      </c>
      <c r="H43" s="11">
        <v>3158585</v>
      </c>
      <c r="I43" s="10" t="s">
        <v>16</v>
      </c>
      <c r="J43" s="4" t="s">
        <v>17</v>
      </c>
      <c r="K43" s="1"/>
    </row>
    <row r="44" spans="1:11" x14ac:dyDescent="0.35">
      <c r="A44" s="1">
        <v>900631361</v>
      </c>
      <c r="B44" s="5" t="s">
        <v>11</v>
      </c>
      <c r="C44" s="12" t="s">
        <v>15</v>
      </c>
      <c r="D44" s="7">
        <v>37630</v>
      </c>
      <c r="E44" s="8">
        <v>43678</v>
      </c>
      <c r="F44" s="8">
        <v>43693</v>
      </c>
      <c r="G44" s="9">
        <v>67350</v>
      </c>
      <c r="H44" s="11">
        <v>47145</v>
      </c>
      <c r="I44" s="10" t="s">
        <v>16</v>
      </c>
      <c r="J44" s="4" t="s">
        <v>17</v>
      </c>
      <c r="K44" s="1"/>
    </row>
    <row r="45" spans="1:11" x14ac:dyDescent="0.35">
      <c r="A45" s="1">
        <v>900631361</v>
      </c>
      <c r="B45" s="5" t="s">
        <v>11</v>
      </c>
      <c r="C45" s="12">
        <v>1</v>
      </c>
      <c r="D45" s="7">
        <v>93955</v>
      </c>
      <c r="E45" s="8">
        <v>43690</v>
      </c>
      <c r="F45" s="8">
        <v>43717</v>
      </c>
      <c r="G45" s="9">
        <v>3126827</v>
      </c>
      <c r="H45" s="11">
        <v>2188779</v>
      </c>
      <c r="I45" s="10" t="s">
        <v>16</v>
      </c>
      <c r="J45" s="4" t="s">
        <v>17</v>
      </c>
      <c r="K45" s="1"/>
    </row>
    <row r="46" spans="1:11" x14ac:dyDescent="0.35">
      <c r="A46" s="1">
        <v>900631361</v>
      </c>
      <c r="B46" s="5" t="s">
        <v>11</v>
      </c>
      <c r="C46" s="12" t="s">
        <v>15</v>
      </c>
      <c r="D46" s="7">
        <v>37708</v>
      </c>
      <c r="E46" s="8">
        <v>43682</v>
      </c>
      <c r="F46" s="8">
        <v>43717</v>
      </c>
      <c r="G46" s="9">
        <v>672330</v>
      </c>
      <c r="H46" s="11">
        <v>470631</v>
      </c>
      <c r="I46" s="10" t="s">
        <v>16</v>
      </c>
      <c r="J46" s="4" t="s">
        <v>17</v>
      </c>
      <c r="K46" s="1"/>
    </row>
    <row r="47" spans="1:11" x14ac:dyDescent="0.35">
      <c r="A47" s="1">
        <v>900631361</v>
      </c>
      <c r="B47" s="5" t="s">
        <v>11</v>
      </c>
      <c r="C47" s="12" t="s">
        <v>15</v>
      </c>
      <c r="D47" s="7">
        <v>37803</v>
      </c>
      <c r="E47" s="8">
        <v>43689</v>
      </c>
      <c r="F47" s="8">
        <v>43717</v>
      </c>
      <c r="G47" s="9">
        <v>9171035</v>
      </c>
      <c r="H47" s="11">
        <v>6419724</v>
      </c>
      <c r="I47" s="10" t="s">
        <v>16</v>
      </c>
      <c r="J47" s="4" t="s">
        <v>17</v>
      </c>
      <c r="K47" s="1"/>
    </row>
    <row r="48" spans="1:11" x14ac:dyDescent="0.35">
      <c r="A48" s="1">
        <v>900631361</v>
      </c>
      <c r="B48" s="5" t="s">
        <v>11</v>
      </c>
      <c r="C48" s="12">
        <v>1</v>
      </c>
      <c r="D48" s="7">
        <v>96101</v>
      </c>
      <c r="E48" s="8">
        <v>43746</v>
      </c>
      <c r="F48" s="8">
        <v>43776</v>
      </c>
      <c r="G48" s="9">
        <v>7741087</v>
      </c>
      <c r="H48" s="11">
        <v>5418761</v>
      </c>
      <c r="I48" s="10" t="s">
        <v>16</v>
      </c>
      <c r="J48" s="4" t="s">
        <v>17</v>
      </c>
      <c r="K48" s="1"/>
    </row>
    <row r="49" spans="1:11" x14ac:dyDescent="0.35">
      <c r="A49" s="1">
        <v>900631361</v>
      </c>
      <c r="B49" s="5" t="s">
        <v>11</v>
      </c>
      <c r="C49" s="12">
        <v>1</v>
      </c>
      <c r="D49" s="7">
        <v>95578</v>
      </c>
      <c r="E49" s="8">
        <v>43734</v>
      </c>
      <c r="F49" s="8">
        <v>43866</v>
      </c>
      <c r="G49" s="9">
        <v>268948</v>
      </c>
      <c r="H49" s="11">
        <v>188264</v>
      </c>
      <c r="I49" s="10" t="s">
        <v>16</v>
      </c>
      <c r="J49" s="4" t="s">
        <v>17</v>
      </c>
      <c r="K49" s="1"/>
    </row>
    <row r="50" spans="1:11" x14ac:dyDescent="0.35">
      <c r="A50" s="1">
        <v>900631361</v>
      </c>
      <c r="B50" s="5" t="s">
        <v>11</v>
      </c>
      <c r="C50" s="12">
        <v>1</v>
      </c>
      <c r="D50" s="7">
        <v>97513</v>
      </c>
      <c r="E50" s="8">
        <v>43777</v>
      </c>
      <c r="F50" s="8">
        <v>43866</v>
      </c>
      <c r="G50" s="9">
        <v>8012957</v>
      </c>
      <c r="H50" s="11">
        <v>5609070</v>
      </c>
      <c r="I50" s="10" t="s">
        <v>16</v>
      </c>
      <c r="J50" s="4" t="s">
        <v>17</v>
      </c>
      <c r="K50" s="1"/>
    </row>
    <row r="51" spans="1:11" x14ac:dyDescent="0.35">
      <c r="A51" s="1">
        <v>900631361</v>
      </c>
      <c r="B51" s="5" t="s">
        <v>11</v>
      </c>
      <c r="C51" s="12">
        <v>1</v>
      </c>
      <c r="D51" s="7">
        <v>98486</v>
      </c>
      <c r="E51" s="8">
        <v>43799</v>
      </c>
      <c r="F51" s="8">
        <v>43866</v>
      </c>
      <c r="G51" s="9">
        <v>4277375</v>
      </c>
      <c r="H51" s="11">
        <v>2994162</v>
      </c>
      <c r="I51" s="10" t="s">
        <v>16</v>
      </c>
      <c r="J51" s="4" t="s">
        <v>17</v>
      </c>
      <c r="K51" s="1"/>
    </row>
    <row r="52" spans="1:11" x14ac:dyDescent="0.35">
      <c r="A52" s="1">
        <v>900631361</v>
      </c>
      <c r="B52" s="5" t="s">
        <v>11</v>
      </c>
      <c r="C52" s="12" t="s">
        <v>15</v>
      </c>
      <c r="D52" s="7">
        <v>36573</v>
      </c>
      <c r="E52" s="8">
        <v>43644</v>
      </c>
      <c r="F52" s="8">
        <v>43866</v>
      </c>
      <c r="G52" s="9">
        <v>2272452</v>
      </c>
      <c r="H52" s="11">
        <v>1590716</v>
      </c>
      <c r="I52" s="10" t="s">
        <v>16</v>
      </c>
      <c r="J52" s="4" t="s">
        <v>17</v>
      </c>
      <c r="K52" s="1"/>
    </row>
    <row r="53" spans="1:11" x14ac:dyDescent="0.35">
      <c r="A53" s="1">
        <v>900631361</v>
      </c>
      <c r="B53" s="5" t="s">
        <v>11</v>
      </c>
      <c r="C53" s="12" t="s">
        <v>15</v>
      </c>
      <c r="D53" s="7">
        <v>38284</v>
      </c>
      <c r="E53" s="8">
        <v>43705</v>
      </c>
      <c r="F53" s="8">
        <v>43866</v>
      </c>
      <c r="G53" s="9">
        <v>95400</v>
      </c>
      <c r="H53" s="11">
        <v>95400</v>
      </c>
      <c r="I53" s="10" t="s">
        <v>16</v>
      </c>
      <c r="J53" s="4" t="s">
        <v>17</v>
      </c>
      <c r="K53" s="1"/>
    </row>
    <row r="54" spans="1:11" x14ac:dyDescent="0.35">
      <c r="A54" s="1">
        <v>900631361</v>
      </c>
      <c r="B54" s="5" t="s">
        <v>11</v>
      </c>
      <c r="C54" s="12">
        <v>71</v>
      </c>
      <c r="D54" s="7">
        <v>4198</v>
      </c>
      <c r="E54" s="8">
        <v>43931</v>
      </c>
      <c r="F54" s="8">
        <v>43993</v>
      </c>
      <c r="G54" s="9">
        <v>514032</v>
      </c>
      <c r="H54" s="11">
        <v>514032</v>
      </c>
      <c r="I54" s="10" t="s">
        <v>16</v>
      </c>
      <c r="J54" s="4" t="s">
        <v>17</v>
      </c>
      <c r="K54" s="1"/>
    </row>
    <row r="55" spans="1:11" x14ac:dyDescent="0.35">
      <c r="A55" s="1">
        <v>900631361</v>
      </c>
      <c r="B55" s="5" t="s">
        <v>11</v>
      </c>
      <c r="C55" s="12">
        <v>71</v>
      </c>
      <c r="D55" s="7">
        <v>4779</v>
      </c>
      <c r="E55" s="8">
        <v>43951</v>
      </c>
      <c r="F55" s="8">
        <v>43993</v>
      </c>
      <c r="G55" s="9">
        <v>5763490</v>
      </c>
      <c r="H55" s="11">
        <v>5763490</v>
      </c>
      <c r="I55" s="10" t="s">
        <v>16</v>
      </c>
      <c r="J55" s="4" t="s">
        <v>17</v>
      </c>
      <c r="K55" s="1"/>
    </row>
    <row r="56" spans="1:11" x14ac:dyDescent="0.35">
      <c r="A56" s="1">
        <v>900631361</v>
      </c>
      <c r="B56" s="5" t="s">
        <v>11</v>
      </c>
      <c r="C56" s="12">
        <v>71</v>
      </c>
      <c r="D56" s="7">
        <v>10846</v>
      </c>
      <c r="E56" s="8">
        <v>44088</v>
      </c>
      <c r="F56" s="8">
        <v>44112</v>
      </c>
      <c r="G56" s="9">
        <v>545722</v>
      </c>
      <c r="H56" s="11">
        <v>545722</v>
      </c>
      <c r="I56" s="10" t="s">
        <v>16</v>
      </c>
      <c r="J56" s="4" t="s">
        <v>17</v>
      </c>
      <c r="K56" s="1"/>
    </row>
    <row r="57" spans="1:11" x14ac:dyDescent="0.35">
      <c r="A57" s="1">
        <v>900631361</v>
      </c>
      <c r="B57" s="5" t="s">
        <v>11</v>
      </c>
      <c r="C57" s="12">
        <v>71</v>
      </c>
      <c r="D57" s="7">
        <v>11702</v>
      </c>
      <c r="E57" s="8">
        <v>44105</v>
      </c>
      <c r="F57" s="8">
        <v>44112</v>
      </c>
      <c r="G57" s="9">
        <v>969139</v>
      </c>
      <c r="H57" s="11">
        <v>969139</v>
      </c>
      <c r="I57" s="10" t="s">
        <v>16</v>
      </c>
      <c r="J57" s="4" t="s">
        <v>17</v>
      </c>
      <c r="K57" s="1"/>
    </row>
    <row r="58" spans="1:11" x14ac:dyDescent="0.35">
      <c r="A58" s="1">
        <v>900631361</v>
      </c>
      <c r="B58" s="5" t="s">
        <v>11</v>
      </c>
      <c r="C58" s="12">
        <v>71</v>
      </c>
      <c r="D58" s="7">
        <v>11727</v>
      </c>
      <c r="E58" s="8">
        <v>44105</v>
      </c>
      <c r="F58" s="8">
        <v>44168</v>
      </c>
      <c r="G58" s="9">
        <v>58231</v>
      </c>
      <c r="H58" s="11">
        <v>58231</v>
      </c>
      <c r="I58" s="10" t="s">
        <v>16</v>
      </c>
      <c r="J58" s="4" t="s">
        <v>17</v>
      </c>
      <c r="K58" s="1"/>
    </row>
    <row r="59" spans="1:11" x14ac:dyDescent="0.35">
      <c r="A59" s="1">
        <v>900631361</v>
      </c>
      <c r="B59" s="5" t="s">
        <v>11</v>
      </c>
      <c r="C59" s="12">
        <v>71</v>
      </c>
      <c r="D59" s="7">
        <v>15382</v>
      </c>
      <c r="E59" s="8">
        <v>44179</v>
      </c>
      <c r="F59" s="8">
        <v>44204</v>
      </c>
      <c r="G59" s="9">
        <v>435349</v>
      </c>
      <c r="H59" s="11">
        <v>435349</v>
      </c>
      <c r="I59" s="10" t="s">
        <v>16</v>
      </c>
      <c r="J59" s="4" t="s">
        <v>17</v>
      </c>
      <c r="K59" s="1"/>
    </row>
    <row r="60" spans="1:11" x14ac:dyDescent="0.35">
      <c r="A60" s="1">
        <v>900631361</v>
      </c>
      <c r="B60" s="5" t="s">
        <v>11</v>
      </c>
      <c r="C60" s="12">
        <v>71</v>
      </c>
      <c r="D60" s="7">
        <v>15466</v>
      </c>
      <c r="E60" s="8">
        <v>44180</v>
      </c>
      <c r="F60" s="8">
        <v>44204</v>
      </c>
      <c r="G60" s="9">
        <v>5724014</v>
      </c>
      <c r="H60" s="11">
        <v>5724014</v>
      </c>
      <c r="I60" s="10" t="s">
        <v>16</v>
      </c>
      <c r="J60" s="4" t="s">
        <v>17</v>
      </c>
      <c r="K60" s="1"/>
    </row>
    <row r="61" spans="1:11" x14ac:dyDescent="0.35">
      <c r="A61" s="1">
        <v>900631361</v>
      </c>
      <c r="B61" s="5" t="s">
        <v>11</v>
      </c>
      <c r="C61" s="12">
        <v>71</v>
      </c>
      <c r="D61" s="7">
        <v>17196</v>
      </c>
      <c r="E61" s="8">
        <v>44223</v>
      </c>
      <c r="F61" s="8">
        <v>44230</v>
      </c>
      <c r="G61" s="9">
        <v>10345612</v>
      </c>
      <c r="H61" s="11">
        <v>10345612</v>
      </c>
      <c r="I61" s="10" t="s">
        <v>16</v>
      </c>
      <c r="J61" s="4" t="s">
        <v>17</v>
      </c>
      <c r="K61" s="1"/>
    </row>
    <row r="62" spans="1:11" x14ac:dyDescent="0.35">
      <c r="A62" s="1">
        <v>900631361</v>
      </c>
      <c r="B62" s="5" t="s">
        <v>11</v>
      </c>
      <c r="C62" s="12">
        <v>71</v>
      </c>
      <c r="D62" s="7">
        <v>18145</v>
      </c>
      <c r="E62" s="8">
        <v>44245</v>
      </c>
      <c r="F62" s="8">
        <v>44274</v>
      </c>
      <c r="G62" s="9">
        <v>14261700</v>
      </c>
      <c r="H62" s="11">
        <v>14261700</v>
      </c>
      <c r="I62" s="10" t="s">
        <v>16</v>
      </c>
      <c r="J62" s="4" t="s">
        <v>17</v>
      </c>
      <c r="K62" s="1"/>
    </row>
    <row r="63" spans="1:11" x14ac:dyDescent="0.35">
      <c r="A63" s="1">
        <v>900631361</v>
      </c>
      <c r="B63" s="5" t="s">
        <v>11</v>
      </c>
      <c r="C63" s="12">
        <v>71</v>
      </c>
      <c r="D63" s="7">
        <v>18150</v>
      </c>
      <c r="E63" s="8">
        <v>44245</v>
      </c>
      <c r="F63" s="8">
        <v>44274</v>
      </c>
      <c r="G63" s="9">
        <v>233816</v>
      </c>
      <c r="H63" s="11">
        <v>233816</v>
      </c>
      <c r="I63" s="10" t="s">
        <v>16</v>
      </c>
      <c r="J63" s="4" t="s">
        <v>17</v>
      </c>
      <c r="K63" s="1"/>
    </row>
    <row r="64" spans="1:11" x14ac:dyDescent="0.35">
      <c r="A64" s="1">
        <v>900631361</v>
      </c>
      <c r="B64" s="5" t="s">
        <v>11</v>
      </c>
      <c r="C64" s="12">
        <v>71</v>
      </c>
      <c r="D64" s="7">
        <v>18591</v>
      </c>
      <c r="E64" s="8">
        <v>44258</v>
      </c>
      <c r="F64" s="8">
        <v>44274</v>
      </c>
      <c r="G64" s="9">
        <v>9434912</v>
      </c>
      <c r="H64" s="11">
        <v>9434912</v>
      </c>
      <c r="I64" s="10" t="s">
        <v>16</v>
      </c>
      <c r="J64" s="4" t="s">
        <v>17</v>
      </c>
      <c r="K64" s="1"/>
    </row>
    <row r="65" spans="1:11" x14ac:dyDescent="0.35">
      <c r="A65" s="1">
        <v>900631361</v>
      </c>
      <c r="B65" s="5" t="s">
        <v>11</v>
      </c>
      <c r="C65" s="12">
        <v>71</v>
      </c>
      <c r="D65" s="7">
        <v>19370</v>
      </c>
      <c r="E65" s="8">
        <v>44284</v>
      </c>
      <c r="F65" s="8">
        <v>44454</v>
      </c>
      <c r="G65" s="9">
        <v>4424680</v>
      </c>
      <c r="H65" s="11">
        <v>4424680</v>
      </c>
      <c r="I65" s="10" t="s">
        <v>16</v>
      </c>
      <c r="J65" s="4" t="s">
        <v>17</v>
      </c>
      <c r="K65" s="1"/>
    </row>
    <row r="66" spans="1:11" x14ac:dyDescent="0.35">
      <c r="A66" s="1">
        <v>900631361</v>
      </c>
      <c r="B66" s="5" t="s">
        <v>11</v>
      </c>
      <c r="C66" s="12">
        <v>71</v>
      </c>
      <c r="D66" s="7">
        <v>22181</v>
      </c>
      <c r="E66" s="8">
        <v>44391</v>
      </c>
      <c r="F66" s="8">
        <v>44440</v>
      </c>
      <c r="G66" s="9">
        <v>1318800</v>
      </c>
      <c r="H66" s="11">
        <v>1318800</v>
      </c>
      <c r="I66" s="10" t="s">
        <v>16</v>
      </c>
      <c r="J66" s="4" t="s">
        <v>17</v>
      </c>
      <c r="K66" s="1"/>
    </row>
    <row r="67" spans="1:11" x14ac:dyDescent="0.35">
      <c r="A67" s="1">
        <v>900631361</v>
      </c>
      <c r="B67" s="5" t="s">
        <v>11</v>
      </c>
      <c r="C67" s="12">
        <v>71</v>
      </c>
      <c r="D67" s="7">
        <v>22613</v>
      </c>
      <c r="E67" s="8">
        <v>44406</v>
      </c>
      <c r="F67" s="8">
        <v>44440</v>
      </c>
      <c r="G67" s="9">
        <v>2982949</v>
      </c>
      <c r="H67" s="11">
        <v>2982949</v>
      </c>
      <c r="I67" s="10" t="s">
        <v>16</v>
      </c>
      <c r="J67" s="4" t="s">
        <v>17</v>
      </c>
      <c r="K67" s="1"/>
    </row>
    <row r="68" spans="1:11" x14ac:dyDescent="0.35">
      <c r="A68" s="1">
        <v>900631361</v>
      </c>
      <c r="B68" s="5" t="s">
        <v>11</v>
      </c>
      <c r="C68" s="12">
        <v>71</v>
      </c>
      <c r="D68" s="7">
        <v>22614</v>
      </c>
      <c r="E68" s="8">
        <v>44406</v>
      </c>
      <c r="F68" s="8">
        <v>44440</v>
      </c>
      <c r="G68" s="9">
        <v>15886856</v>
      </c>
      <c r="H68" s="11">
        <v>15886856</v>
      </c>
      <c r="I68" s="10" t="s">
        <v>16</v>
      </c>
      <c r="J68" s="4" t="s">
        <v>17</v>
      </c>
      <c r="K68" s="1"/>
    </row>
    <row r="69" spans="1:11" x14ac:dyDescent="0.35">
      <c r="A69" s="1">
        <v>900631361</v>
      </c>
      <c r="B69" s="5" t="s">
        <v>11</v>
      </c>
      <c r="C69" s="12">
        <v>71</v>
      </c>
      <c r="D69" s="7">
        <v>23049</v>
      </c>
      <c r="E69" s="8">
        <v>44432</v>
      </c>
      <c r="F69" s="8">
        <v>44454</v>
      </c>
      <c r="G69" s="9">
        <v>13954401</v>
      </c>
      <c r="H69" s="11">
        <v>13954401</v>
      </c>
      <c r="I69" s="10" t="s">
        <v>16</v>
      </c>
      <c r="J69" s="4" t="s">
        <v>17</v>
      </c>
      <c r="K69" s="1"/>
    </row>
    <row r="70" spans="1:11" x14ac:dyDescent="0.35">
      <c r="A70" s="1">
        <v>900631361</v>
      </c>
      <c r="B70" s="5" t="s">
        <v>11</v>
      </c>
      <c r="C70" s="12">
        <v>71</v>
      </c>
      <c r="D70" s="7">
        <v>23050</v>
      </c>
      <c r="E70" s="8">
        <v>44432</v>
      </c>
      <c r="F70" s="8">
        <v>44454</v>
      </c>
      <c r="G70" s="9">
        <v>11650410</v>
      </c>
      <c r="H70" s="11">
        <v>11650410</v>
      </c>
      <c r="I70" s="10" t="s">
        <v>16</v>
      </c>
      <c r="J70" s="4" t="s">
        <v>17</v>
      </c>
      <c r="K70" s="1"/>
    </row>
    <row r="71" spans="1:11" x14ac:dyDescent="0.35">
      <c r="A71" s="1">
        <v>900631361</v>
      </c>
      <c r="B71" s="5" t="s">
        <v>11</v>
      </c>
      <c r="C71" s="12">
        <v>71</v>
      </c>
      <c r="D71" s="7">
        <v>23556</v>
      </c>
      <c r="E71" s="8">
        <v>44452</v>
      </c>
      <c r="F71" s="8">
        <v>44454</v>
      </c>
      <c r="G71" s="9">
        <v>1871226</v>
      </c>
      <c r="H71" s="11">
        <v>1871226</v>
      </c>
      <c r="I71" s="10" t="s">
        <v>16</v>
      </c>
      <c r="J71" s="4" t="s">
        <v>17</v>
      </c>
      <c r="K71" s="1"/>
    </row>
    <row r="72" spans="1:11" x14ac:dyDescent="0.35">
      <c r="A72" s="1">
        <v>900631361</v>
      </c>
      <c r="B72" s="5" t="s">
        <v>11</v>
      </c>
      <c r="C72" s="12">
        <v>72</v>
      </c>
      <c r="D72" s="7">
        <v>10987</v>
      </c>
      <c r="E72" s="8">
        <v>44390</v>
      </c>
      <c r="F72" s="8">
        <v>44481</v>
      </c>
      <c r="G72" s="9">
        <v>1735031</v>
      </c>
      <c r="H72" s="11">
        <v>1735031</v>
      </c>
      <c r="I72" s="10" t="s">
        <v>16</v>
      </c>
      <c r="J72" s="4" t="s">
        <v>17</v>
      </c>
      <c r="K72" s="1"/>
    </row>
    <row r="73" spans="1:11" x14ac:dyDescent="0.35">
      <c r="A73" s="1">
        <v>900631361</v>
      </c>
      <c r="B73" s="5" t="s">
        <v>11</v>
      </c>
      <c r="C73" s="12">
        <v>72</v>
      </c>
      <c r="D73" s="7">
        <v>11091</v>
      </c>
      <c r="E73" s="8">
        <v>44393</v>
      </c>
      <c r="F73" s="8">
        <v>44481</v>
      </c>
      <c r="G73" s="9">
        <v>60000</v>
      </c>
      <c r="H73" s="11">
        <v>60000</v>
      </c>
      <c r="I73" s="10" t="s">
        <v>16</v>
      </c>
      <c r="J73" s="4" t="s">
        <v>17</v>
      </c>
      <c r="K73" s="1"/>
    </row>
    <row r="74" spans="1:11" x14ac:dyDescent="0.35">
      <c r="A74" s="1">
        <v>900631361</v>
      </c>
      <c r="B74" s="5" t="s">
        <v>11</v>
      </c>
      <c r="C74" s="12">
        <v>72</v>
      </c>
      <c r="D74" s="7">
        <v>11498</v>
      </c>
      <c r="E74" s="8">
        <v>44411</v>
      </c>
      <c r="F74" s="8">
        <v>44481</v>
      </c>
      <c r="G74" s="9">
        <v>322450</v>
      </c>
      <c r="H74" s="11">
        <v>322450</v>
      </c>
      <c r="I74" s="10" t="s">
        <v>16</v>
      </c>
      <c r="J74" s="4" t="s">
        <v>17</v>
      </c>
      <c r="K74" s="1"/>
    </row>
    <row r="75" spans="1:11" x14ac:dyDescent="0.35">
      <c r="A75" s="1">
        <v>900631361</v>
      </c>
      <c r="B75" s="5" t="s">
        <v>11</v>
      </c>
      <c r="C75" s="12">
        <v>72</v>
      </c>
      <c r="D75" s="7">
        <v>11509</v>
      </c>
      <c r="E75" s="8">
        <v>44412</v>
      </c>
      <c r="F75" s="8">
        <v>44481</v>
      </c>
      <c r="G75" s="9">
        <v>82338</v>
      </c>
      <c r="H75" s="11">
        <v>82338</v>
      </c>
      <c r="I75" s="10" t="s">
        <v>16</v>
      </c>
      <c r="J75" s="4" t="s">
        <v>17</v>
      </c>
      <c r="K75" s="1"/>
    </row>
    <row r="76" spans="1:11" x14ac:dyDescent="0.35">
      <c r="A76" s="1">
        <v>900631361</v>
      </c>
      <c r="B76" s="5" t="s">
        <v>11</v>
      </c>
      <c r="C76" s="12">
        <v>72</v>
      </c>
      <c r="D76" s="7">
        <v>11510</v>
      </c>
      <c r="E76" s="8">
        <v>44412</v>
      </c>
      <c r="F76" s="8">
        <v>44481</v>
      </c>
      <c r="G76" s="9">
        <v>60000</v>
      </c>
      <c r="H76" s="11">
        <v>60000</v>
      </c>
      <c r="I76" s="10" t="s">
        <v>16</v>
      </c>
      <c r="J76" s="4" t="s">
        <v>17</v>
      </c>
      <c r="K76" s="1"/>
    </row>
    <row r="77" spans="1:11" x14ac:dyDescent="0.35">
      <c r="A77" s="1">
        <v>900631361</v>
      </c>
      <c r="B77" s="5" t="s">
        <v>11</v>
      </c>
      <c r="C77" s="12">
        <v>72</v>
      </c>
      <c r="D77" s="7">
        <v>11598</v>
      </c>
      <c r="E77" s="8">
        <v>44417</v>
      </c>
      <c r="F77" s="8">
        <v>44481</v>
      </c>
      <c r="G77" s="9">
        <v>91152</v>
      </c>
      <c r="H77" s="11">
        <v>91152</v>
      </c>
      <c r="I77" s="10" t="s">
        <v>16</v>
      </c>
      <c r="J77" s="4" t="s">
        <v>17</v>
      </c>
      <c r="K77" s="1"/>
    </row>
    <row r="78" spans="1:11" x14ac:dyDescent="0.35">
      <c r="A78" s="1">
        <v>900631361</v>
      </c>
      <c r="B78" s="5" t="s">
        <v>11</v>
      </c>
      <c r="C78" s="12">
        <v>72</v>
      </c>
      <c r="D78" s="7">
        <v>12488</v>
      </c>
      <c r="E78" s="8">
        <v>44462</v>
      </c>
      <c r="F78" s="8">
        <v>44481</v>
      </c>
      <c r="G78" s="9">
        <v>2110450</v>
      </c>
      <c r="H78" s="11">
        <v>2110450</v>
      </c>
      <c r="I78" s="10" t="s">
        <v>16</v>
      </c>
      <c r="J78" s="4" t="s">
        <v>17</v>
      </c>
      <c r="K78" s="1"/>
    </row>
    <row r="79" spans="1:11" x14ac:dyDescent="0.35">
      <c r="A79" s="1">
        <v>900631361</v>
      </c>
      <c r="B79" s="5" t="s">
        <v>11</v>
      </c>
      <c r="C79" s="12">
        <v>72</v>
      </c>
      <c r="D79" s="7">
        <v>13104</v>
      </c>
      <c r="E79" s="8">
        <v>44495</v>
      </c>
      <c r="F79" s="8">
        <v>44503</v>
      </c>
      <c r="G79" s="9">
        <v>60000</v>
      </c>
      <c r="H79" s="11">
        <v>60000</v>
      </c>
      <c r="I79" s="10" t="s">
        <v>16</v>
      </c>
      <c r="J79" s="4" t="s">
        <v>17</v>
      </c>
      <c r="K79" s="1"/>
    </row>
    <row r="80" spans="1:11" x14ac:dyDescent="0.35">
      <c r="A80" s="1">
        <v>900631361</v>
      </c>
      <c r="B80" s="5" t="s">
        <v>11</v>
      </c>
      <c r="C80" s="12">
        <v>71</v>
      </c>
      <c r="D80" s="7">
        <v>25188</v>
      </c>
      <c r="E80" s="8">
        <v>44498</v>
      </c>
      <c r="F80" s="8">
        <v>44508</v>
      </c>
      <c r="G80" s="9">
        <v>4058472</v>
      </c>
      <c r="H80" s="11">
        <v>4058472</v>
      </c>
      <c r="I80" s="10" t="s">
        <v>16</v>
      </c>
      <c r="J80" s="4" t="s">
        <v>17</v>
      </c>
      <c r="K80" s="1"/>
    </row>
    <row r="81" spans="1:11" x14ac:dyDescent="0.35">
      <c r="A81" s="1">
        <v>900631361</v>
      </c>
      <c r="B81" s="5" t="s">
        <v>11</v>
      </c>
      <c r="C81" s="12">
        <v>71</v>
      </c>
      <c r="D81" s="7">
        <v>23646</v>
      </c>
      <c r="E81" s="8">
        <v>44454</v>
      </c>
      <c r="F81" s="8">
        <v>44530</v>
      </c>
      <c r="G81" s="9">
        <v>1926664</v>
      </c>
      <c r="H81" s="11">
        <v>1926664</v>
      </c>
      <c r="I81" s="10" t="s">
        <v>16</v>
      </c>
      <c r="J81" s="4" t="s">
        <v>17</v>
      </c>
      <c r="K81" s="1"/>
    </row>
    <row r="82" spans="1:11" x14ac:dyDescent="0.35">
      <c r="A82" s="1">
        <v>900631361</v>
      </c>
      <c r="B82" s="5" t="s">
        <v>11</v>
      </c>
      <c r="C82" s="12">
        <v>71</v>
      </c>
      <c r="D82" s="7">
        <v>23728</v>
      </c>
      <c r="E82" s="8">
        <v>44457</v>
      </c>
      <c r="F82" s="8">
        <v>44530</v>
      </c>
      <c r="G82" s="9">
        <v>952614</v>
      </c>
      <c r="H82" s="11">
        <v>952614</v>
      </c>
      <c r="I82" s="10" t="s">
        <v>16</v>
      </c>
      <c r="J82" s="4" t="s">
        <v>17</v>
      </c>
      <c r="K82" s="1"/>
    </row>
    <row r="83" spans="1:11" x14ac:dyDescent="0.35">
      <c r="A83" s="1">
        <v>900631361</v>
      </c>
      <c r="B83" s="5" t="s">
        <v>11</v>
      </c>
      <c r="C83" s="12">
        <v>71</v>
      </c>
      <c r="D83" s="7">
        <v>23966</v>
      </c>
      <c r="E83" s="8">
        <v>44467</v>
      </c>
      <c r="F83" s="8">
        <v>44530</v>
      </c>
      <c r="G83" s="9">
        <v>6469904</v>
      </c>
      <c r="H83" s="11">
        <v>6469904</v>
      </c>
      <c r="I83" s="10" t="s">
        <v>16</v>
      </c>
      <c r="J83" s="4" t="s">
        <v>17</v>
      </c>
      <c r="K83" s="1"/>
    </row>
    <row r="84" spans="1:11" x14ac:dyDescent="0.35">
      <c r="A84" s="1">
        <v>900631361</v>
      </c>
      <c r="B84" s="5" t="s">
        <v>11</v>
      </c>
      <c r="C84" s="12">
        <v>71</v>
      </c>
      <c r="D84" s="7">
        <v>24020</v>
      </c>
      <c r="E84" s="8">
        <v>44467</v>
      </c>
      <c r="F84" s="8">
        <v>44530</v>
      </c>
      <c r="G84" s="9">
        <v>60000</v>
      </c>
      <c r="H84" s="11">
        <v>60000</v>
      </c>
      <c r="I84" s="10" t="s">
        <v>16</v>
      </c>
      <c r="J84" s="4" t="s">
        <v>17</v>
      </c>
      <c r="K84" s="1"/>
    </row>
    <row r="85" spans="1:11" x14ac:dyDescent="0.35">
      <c r="A85" s="1">
        <v>900631361</v>
      </c>
      <c r="B85" s="5" t="s">
        <v>11</v>
      </c>
      <c r="C85" s="12">
        <v>71</v>
      </c>
      <c r="D85" s="7">
        <v>24027</v>
      </c>
      <c r="E85" s="8">
        <v>44467</v>
      </c>
      <c r="F85" s="8">
        <v>44530</v>
      </c>
      <c r="G85" s="9">
        <v>60000</v>
      </c>
      <c r="H85" s="11">
        <v>60000</v>
      </c>
      <c r="I85" s="10" t="s">
        <v>16</v>
      </c>
      <c r="J85" s="4" t="s">
        <v>17</v>
      </c>
      <c r="K85" s="1"/>
    </row>
    <row r="86" spans="1:11" x14ac:dyDescent="0.35">
      <c r="A86" s="1">
        <v>900631361</v>
      </c>
      <c r="B86" s="5" t="s">
        <v>11</v>
      </c>
      <c r="C86" s="12">
        <v>71</v>
      </c>
      <c r="D86" s="7">
        <v>24028</v>
      </c>
      <c r="E86" s="8">
        <v>44467</v>
      </c>
      <c r="F86" s="8">
        <v>44530</v>
      </c>
      <c r="G86" s="9">
        <v>16232</v>
      </c>
      <c r="H86" s="11">
        <v>16232</v>
      </c>
      <c r="I86" s="10" t="s">
        <v>16</v>
      </c>
      <c r="J86" s="4" t="s">
        <v>17</v>
      </c>
      <c r="K86" s="1"/>
    </row>
    <row r="87" spans="1:11" x14ac:dyDescent="0.35">
      <c r="A87" s="1">
        <v>900631361</v>
      </c>
      <c r="B87" s="5" t="s">
        <v>11</v>
      </c>
      <c r="C87" s="12">
        <v>71</v>
      </c>
      <c r="D87" s="7">
        <v>24030</v>
      </c>
      <c r="E87" s="8">
        <v>44467</v>
      </c>
      <c r="F87" s="8">
        <v>44530</v>
      </c>
      <c r="G87" s="9">
        <v>1063702</v>
      </c>
      <c r="H87" s="11">
        <v>1063702</v>
      </c>
      <c r="I87" s="10" t="s">
        <v>16</v>
      </c>
      <c r="J87" s="4" t="s">
        <v>17</v>
      </c>
      <c r="K87" s="1"/>
    </row>
    <row r="88" spans="1:11" x14ac:dyDescent="0.35">
      <c r="A88" s="1">
        <v>900631361</v>
      </c>
      <c r="B88" s="5" t="s">
        <v>11</v>
      </c>
      <c r="C88" s="12">
        <v>72</v>
      </c>
      <c r="D88" s="7">
        <v>13081</v>
      </c>
      <c r="E88" s="8">
        <v>44494</v>
      </c>
      <c r="F88" s="8">
        <v>44545</v>
      </c>
      <c r="G88" s="9">
        <v>60000</v>
      </c>
      <c r="H88" s="11">
        <v>60000</v>
      </c>
      <c r="I88" s="10" t="s">
        <v>16</v>
      </c>
      <c r="J88" s="4" t="s">
        <v>17</v>
      </c>
      <c r="K88" s="1"/>
    </row>
    <row r="89" spans="1:11" x14ac:dyDescent="0.35">
      <c r="A89" s="1">
        <v>900631361</v>
      </c>
      <c r="B89" s="5" t="s">
        <v>11</v>
      </c>
      <c r="C89" s="12">
        <v>72</v>
      </c>
      <c r="D89" s="7">
        <v>13717</v>
      </c>
      <c r="E89" s="8">
        <v>44520</v>
      </c>
      <c r="F89" s="8">
        <v>44545</v>
      </c>
      <c r="G89" s="9">
        <v>53332</v>
      </c>
      <c r="H89" s="11">
        <v>53332</v>
      </c>
      <c r="I89" s="10" t="s">
        <v>16</v>
      </c>
      <c r="J89" s="4" t="s">
        <v>17</v>
      </c>
      <c r="K89" s="1"/>
    </row>
    <row r="90" spans="1:11" x14ac:dyDescent="0.35">
      <c r="A90" s="1">
        <v>900631361</v>
      </c>
      <c r="B90" s="5" t="s">
        <v>11</v>
      </c>
      <c r="C90" s="12">
        <v>72</v>
      </c>
      <c r="D90" s="7">
        <v>13854</v>
      </c>
      <c r="E90" s="8">
        <v>44530</v>
      </c>
      <c r="F90" s="8">
        <v>44545</v>
      </c>
      <c r="G90" s="9">
        <v>1775692</v>
      </c>
      <c r="H90" s="11">
        <v>1775692</v>
      </c>
      <c r="I90" s="10" t="s">
        <v>16</v>
      </c>
      <c r="J90" s="4" t="s">
        <v>17</v>
      </c>
      <c r="K90" s="1"/>
    </row>
    <row r="91" spans="1:11" x14ac:dyDescent="0.35">
      <c r="A91" s="1">
        <v>900631361</v>
      </c>
      <c r="B91" s="5" t="s">
        <v>11</v>
      </c>
      <c r="C91" s="12">
        <v>72</v>
      </c>
      <c r="D91" s="7">
        <v>14061</v>
      </c>
      <c r="E91" s="8">
        <v>44539</v>
      </c>
      <c r="F91" s="8">
        <v>44545</v>
      </c>
      <c r="G91" s="9">
        <v>60000</v>
      </c>
      <c r="H91" s="11">
        <v>60000</v>
      </c>
      <c r="I91" s="10" t="s">
        <v>16</v>
      </c>
      <c r="J91" s="4" t="s">
        <v>17</v>
      </c>
      <c r="K91" s="1"/>
    </row>
    <row r="92" spans="1:11" x14ac:dyDescent="0.35">
      <c r="A92" s="1">
        <v>900631361</v>
      </c>
      <c r="B92" s="5" t="s">
        <v>11</v>
      </c>
      <c r="C92" s="12">
        <v>72</v>
      </c>
      <c r="D92" s="7">
        <v>14064</v>
      </c>
      <c r="E92" s="8">
        <v>44539</v>
      </c>
      <c r="F92" s="8">
        <v>44545</v>
      </c>
      <c r="G92" s="9">
        <v>60000</v>
      </c>
      <c r="H92" s="11">
        <v>60000</v>
      </c>
      <c r="I92" s="10" t="s">
        <v>16</v>
      </c>
      <c r="J92" s="4" t="s">
        <v>17</v>
      </c>
      <c r="K92" s="1"/>
    </row>
    <row r="93" spans="1:11" x14ac:dyDescent="0.35">
      <c r="A93" s="1">
        <v>900631361</v>
      </c>
      <c r="B93" s="5" t="s">
        <v>11</v>
      </c>
      <c r="C93" s="12">
        <v>71</v>
      </c>
      <c r="D93" s="7">
        <v>26588</v>
      </c>
      <c r="E93" s="8">
        <v>44544</v>
      </c>
      <c r="F93" s="8">
        <v>44545</v>
      </c>
      <c r="G93" s="9">
        <v>2181623</v>
      </c>
      <c r="H93" s="11">
        <v>2181623</v>
      </c>
      <c r="I93" s="10" t="s">
        <v>16</v>
      </c>
      <c r="J93" s="4" t="s">
        <v>17</v>
      </c>
      <c r="K93" s="1"/>
    </row>
    <row r="94" spans="1:11" x14ac:dyDescent="0.35">
      <c r="A94" s="1">
        <v>900631361</v>
      </c>
      <c r="B94" s="5" t="s">
        <v>11</v>
      </c>
      <c r="C94" s="12">
        <v>71</v>
      </c>
      <c r="D94" s="7">
        <v>18879</v>
      </c>
      <c r="E94" s="8">
        <v>44266</v>
      </c>
      <c r="F94" s="8">
        <v>44572</v>
      </c>
      <c r="G94" s="9">
        <v>915645</v>
      </c>
      <c r="H94" s="11">
        <v>915645</v>
      </c>
      <c r="I94" s="10" t="s">
        <v>16</v>
      </c>
      <c r="J94" s="4" t="s">
        <v>17</v>
      </c>
      <c r="K94" s="1"/>
    </row>
    <row r="95" spans="1:11" x14ac:dyDescent="0.35">
      <c r="A95" s="1">
        <v>900631361</v>
      </c>
      <c r="B95" s="5" t="s">
        <v>11</v>
      </c>
      <c r="C95" s="12">
        <v>71</v>
      </c>
      <c r="D95" s="7">
        <v>25389</v>
      </c>
      <c r="E95" s="8">
        <v>44505</v>
      </c>
      <c r="F95" s="8">
        <v>44572</v>
      </c>
      <c r="G95" s="9">
        <v>60000</v>
      </c>
      <c r="H95" s="11">
        <v>60000</v>
      </c>
      <c r="I95" s="10" t="s">
        <v>16</v>
      </c>
      <c r="J95" s="4" t="s">
        <v>17</v>
      </c>
      <c r="K95" s="1"/>
    </row>
    <row r="96" spans="1:11" x14ac:dyDescent="0.35">
      <c r="A96" s="1">
        <v>900631361</v>
      </c>
      <c r="B96" s="5" t="s">
        <v>11</v>
      </c>
      <c r="C96" s="12">
        <v>71</v>
      </c>
      <c r="D96" s="7">
        <v>26091</v>
      </c>
      <c r="E96" s="8">
        <v>44527</v>
      </c>
      <c r="F96" s="8">
        <v>44572</v>
      </c>
      <c r="G96" s="9">
        <v>7090116</v>
      </c>
      <c r="H96" s="11">
        <v>7090116</v>
      </c>
      <c r="I96" s="10" t="s">
        <v>16</v>
      </c>
      <c r="J96" s="4" t="s">
        <v>17</v>
      </c>
      <c r="K96" s="1"/>
    </row>
    <row r="97" spans="1:11" x14ac:dyDescent="0.35">
      <c r="A97" s="1">
        <v>900631361</v>
      </c>
      <c r="B97" s="5" t="s">
        <v>11</v>
      </c>
      <c r="C97" s="12">
        <v>71</v>
      </c>
      <c r="D97" s="7">
        <v>26151</v>
      </c>
      <c r="E97" s="8">
        <v>44530</v>
      </c>
      <c r="F97" s="8">
        <v>44572</v>
      </c>
      <c r="G97" s="9">
        <v>60000</v>
      </c>
      <c r="H97" s="11">
        <v>60000</v>
      </c>
      <c r="I97" s="10" t="s">
        <v>16</v>
      </c>
      <c r="J97" s="4" t="s">
        <v>17</v>
      </c>
      <c r="K97" s="1"/>
    </row>
    <row r="98" spans="1:11" x14ac:dyDescent="0.35">
      <c r="A98" s="1">
        <v>900631361</v>
      </c>
      <c r="B98" s="5" t="s">
        <v>11</v>
      </c>
      <c r="C98" s="12">
        <v>71</v>
      </c>
      <c r="D98" s="7">
        <v>27293</v>
      </c>
      <c r="E98" s="8">
        <v>44566</v>
      </c>
      <c r="F98" s="8">
        <v>44579</v>
      </c>
      <c r="G98" s="9">
        <v>934037</v>
      </c>
      <c r="H98" s="11">
        <v>934037</v>
      </c>
      <c r="I98" s="10" t="s">
        <v>16</v>
      </c>
      <c r="J98" s="4" t="s">
        <v>17</v>
      </c>
      <c r="K98" s="1"/>
    </row>
    <row r="99" spans="1:11" x14ac:dyDescent="0.35">
      <c r="A99" s="1">
        <v>900631361</v>
      </c>
      <c r="B99" s="5" t="s">
        <v>11</v>
      </c>
      <c r="C99" s="12">
        <v>71</v>
      </c>
      <c r="D99" s="7">
        <v>27420</v>
      </c>
      <c r="E99" s="8">
        <v>44572</v>
      </c>
      <c r="F99" s="8">
        <v>44579</v>
      </c>
      <c r="G99" s="9">
        <v>318500</v>
      </c>
      <c r="H99" s="11">
        <v>318500</v>
      </c>
      <c r="I99" s="10" t="s">
        <v>16</v>
      </c>
      <c r="J99" s="4" t="s">
        <v>17</v>
      </c>
      <c r="K99" s="1"/>
    </row>
    <row r="100" spans="1:11" x14ac:dyDescent="0.35">
      <c r="A100" s="1">
        <v>900631361</v>
      </c>
      <c r="B100" s="5" t="s">
        <v>11</v>
      </c>
      <c r="C100" s="12">
        <v>72</v>
      </c>
      <c r="D100" s="7">
        <v>13101</v>
      </c>
      <c r="E100" s="8">
        <v>44495</v>
      </c>
      <c r="F100" s="8">
        <v>44579</v>
      </c>
      <c r="G100" s="9">
        <v>1082175</v>
      </c>
      <c r="H100" s="11">
        <v>1082175</v>
      </c>
      <c r="I100" s="10" t="s">
        <v>16</v>
      </c>
      <c r="J100" s="4" t="s">
        <v>17</v>
      </c>
      <c r="K100" s="1"/>
    </row>
    <row r="101" spans="1:11" x14ac:dyDescent="0.35">
      <c r="A101" s="1">
        <v>900631361</v>
      </c>
      <c r="B101" s="5" t="s">
        <v>11</v>
      </c>
      <c r="C101" s="12">
        <v>72</v>
      </c>
      <c r="D101" s="7">
        <v>13102</v>
      </c>
      <c r="E101" s="8">
        <v>44495</v>
      </c>
      <c r="F101" s="8">
        <v>44579</v>
      </c>
      <c r="G101" s="9">
        <v>4123356</v>
      </c>
      <c r="H101" s="11">
        <v>4123356</v>
      </c>
      <c r="I101" s="10" t="s">
        <v>16</v>
      </c>
      <c r="J101" s="4" t="s">
        <v>17</v>
      </c>
      <c r="K101" s="1"/>
    </row>
    <row r="102" spans="1:11" x14ac:dyDescent="0.35">
      <c r="A102" s="1">
        <v>900631361</v>
      </c>
      <c r="B102" s="5" t="s">
        <v>11</v>
      </c>
      <c r="C102" s="12">
        <v>72</v>
      </c>
      <c r="D102" s="7">
        <v>13648</v>
      </c>
      <c r="E102" s="8">
        <v>44518</v>
      </c>
      <c r="F102" s="8">
        <v>44579</v>
      </c>
      <c r="G102" s="9">
        <v>9221012</v>
      </c>
      <c r="H102" s="11">
        <v>9221012</v>
      </c>
      <c r="I102" s="10" t="s">
        <v>16</v>
      </c>
      <c r="J102" s="4" t="s">
        <v>17</v>
      </c>
      <c r="K102" s="1"/>
    </row>
    <row r="103" spans="1:11" x14ac:dyDescent="0.35">
      <c r="A103" s="1">
        <v>900631361</v>
      </c>
      <c r="B103" s="5" t="s">
        <v>11</v>
      </c>
      <c r="C103" s="12">
        <v>72</v>
      </c>
      <c r="D103" s="7">
        <v>14066</v>
      </c>
      <c r="E103" s="8">
        <v>44539</v>
      </c>
      <c r="F103" s="8">
        <v>44579</v>
      </c>
      <c r="G103" s="9">
        <v>3300761</v>
      </c>
      <c r="H103" s="11">
        <v>3300761</v>
      </c>
      <c r="I103" s="10" t="s">
        <v>16</v>
      </c>
      <c r="J103" s="4" t="s">
        <v>17</v>
      </c>
      <c r="K103" s="1"/>
    </row>
    <row r="104" spans="1:11" x14ac:dyDescent="0.35">
      <c r="A104" s="1">
        <v>900631361</v>
      </c>
      <c r="B104" s="5" t="s">
        <v>11</v>
      </c>
      <c r="C104" s="12">
        <v>71</v>
      </c>
      <c r="D104" s="7">
        <v>27824</v>
      </c>
      <c r="E104" s="8">
        <v>44579</v>
      </c>
      <c r="F104" s="8">
        <v>44603</v>
      </c>
      <c r="G104" s="9">
        <v>144111</v>
      </c>
      <c r="H104" s="11">
        <v>144111</v>
      </c>
      <c r="I104" s="10" t="s">
        <v>16</v>
      </c>
      <c r="J104" s="4" t="s">
        <v>17</v>
      </c>
      <c r="K104" s="1"/>
    </row>
    <row r="105" spans="1:11" x14ac:dyDescent="0.35">
      <c r="A105" s="1">
        <v>900631361</v>
      </c>
      <c r="B105" s="5" t="s">
        <v>11</v>
      </c>
      <c r="C105" s="12">
        <v>71</v>
      </c>
      <c r="D105" s="7">
        <v>27830</v>
      </c>
      <c r="E105" s="8">
        <v>44579</v>
      </c>
      <c r="F105" s="8">
        <v>44603</v>
      </c>
      <c r="G105" s="9">
        <v>4304599</v>
      </c>
      <c r="H105" s="11">
        <v>4304599</v>
      </c>
      <c r="I105" s="10" t="s">
        <v>16</v>
      </c>
      <c r="J105" s="4" t="s">
        <v>17</v>
      </c>
      <c r="K105" s="1"/>
    </row>
    <row r="106" spans="1:11" x14ac:dyDescent="0.35">
      <c r="A106" s="1">
        <v>900631361</v>
      </c>
      <c r="B106" s="5" t="s">
        <v>11</v>
      </c>
      <c r="C106" s="12">
        <v>72</v>
      </c>
      <c r="D106" s="7">
        <v>15307</v>
      </c>
      <c r="E106" s="8">
        <v>44589</v>
      </c>
      <c r="F106" s="8">
        <v>44603</v>
      </c>
      <c r="G106" s="9">
        <v>60000</v>
      </c>
      <c r="H106" s="11">
        <v>60000</v>
      </c>
      <c r="I106" s="10" t="s">
        <v>16</v>
      </c>
      <c r="J106" s="4" t="s">
        <v>17</v>
      </c>
      <c r="K106" s="1"/>
    </row>
    <row r="107" spans="1:11" x14ac:dyDescent="0.35">
      <c r="A107" s="1">
        <v>900631361</v>
      </c>
      <c r="B107" s="5" t="s">
        <v>11</v>
      </c>
      <c r="C107" s="12">
        <v>72</v>
      </c>
      <c r="D107" s="7">
        <v>15438</v>
      </c>
      <c r="E107" s="8">
        <v>44593</v>
      </c>
      <c r="F107" s="8">
        <v>44607</v>
      </c>
      <c r="G107" s="9">
        <v>6459118</v>
      </c>
      <c r="H107" s="11">
        <v>6459118</v>
      </c>
      <c r="I107" s="10" t="s">
        <v>16</v>
      </c>
      <c r="J107" s="4" t="s">
        <v>17</v>
      </c>
      <c r="K107" s="1"/>
    </row>
    <row r="108" spans="1:11" x14ac:dyDescent="0.35">
      <c r="A108" s="1">
        <v>900631361</v>
      </c>
      <c r="B108" s="5" t="s">
        <v>11</v>
      </c>
      <c r="C108" s="12">
        <v>72</v>
      </c>
      <c r="D108" s="7">
        <v>15679</v>
      </c>
      <c r="E108" s="8">
        <v>44596</v>
      </c>
      <c r="F108" s="8">
        <v>44603</v>
      </c>
      <c r="G108" s="9">
        <v>3281650</v>
      </c>
      <c r="H108" s="11">
        <v>3281650</v>
      </c>
      <c r="I108" s="10" t="s">
        <v>16</v>
      </c>
      <c r="J108" s="4" t="s">
        <v>17</v>
      </c>
      <c r="K108" s="1"/>
    </row>
    <row r="109" spans="1:11" x14ac:dyDescent="0.35">
      <c r="A109" s="1">
        <v>900631361</v>
      </c>
      <c r="B109" s="5" t="s">
        <v>11</v>
      </c>
      <c r="C109" s="12">
        <v>71</v>
      </c>
      <c r="D109" s="7">
        <v>30568</v>
      </c>
      <c r="E109" s="8">
        <v>44630</v>
      </c>
      <c r="F109" s="8">
        <v>44640</v>
      </c>
      <c r="G109" s="9">
        <v>221700</v>
      </c>
      <c r="H109" s="11">
        <v>221700</v>
      </c>
      <c r="I109" s="10" t="s">
        <v>16</v>
      </c>
      <c r="J109" s="4" t="s">
        <v>17</v>
      </c>
      <c r="K109" s="1"/>
    </row>
    <row r="110" spans="1:11" x14ac:dyDescent="0.35">
      <c r="A110" s="1">
        <v>900631361</v>
      </c>
      <c r="B110" s="5" t="s">
        <v>11</v>
      </c>
      <c r="C110" s="12">
        <v>72</v>
      </c>
      <c r="D110" s="7">
        <v>14289</v>
      </c>
      <c r="E110" s="8">
        <v>44547</v>
      </c>
      <c r="F110" s="8">
        <v>44635</v>
      </c>
      <c r="G110" s="9">
        <v>432100</v>
      </c>
      <c r="H110" s="11">
        <v>432100</v>
      </c>
      <c r="I110" s="10" t="s">
        <v>16</v>
      </c>
      <c r="J110" s="4" t="s">
        <v>17</v>
      </c>
      <c r="K110" s="1"/>
    </row>
    <row r="111" spans="1:11" x14ac:dyDescent="0.35">
      <c r="A111" s="1">
        <v>900631361</v>
      </c>
      <c r="B111" s="5" t="s">
        <v>11</v>
      </c>
      <c r="C111" s="12">
        <v>72</v>
      </c>
      <c r="D111" s="7">
        <v>14313</v>
      </c>
      <c r="E111" s="8">
        <v>44548</v>
      </c>
      <c r="F111" s="8">
        <v>44635</v>
      </c>
      <c r="G111" s="9">
        <v>115200</v>
      </c>
      <c r="H111" s="11">
        <v>115200</v>
      </c>
      <c r="I111" s="10" t="s">
        <v>16</v>
      </c>
      <c r="J111" s="4" t="s">
        <v>17</v>
      </c>
      <c r="K111" s="1"/>
    </row>
    <row r="112" spans="1:11" x14ac:dyDescent="0.35">
      <c r="A112" s="1">
        <v>900631361</v>
      </c>
      <c r="B112" s="5" t="s">
        <v>11</v>
      </c>
      <c r="C112" s="12">
        <v>72</v>
      </c>
      <c r="D112" s="7">
        <v>14801</v>
      </c>
      <c r="E112" s="8">
        <v>44572</v>
      </c>
      <c r="F112" s="8">
        <v>44635</v>
      </c>
      <c r="G112" s="9">
        <v>79850</v>
      </c>
      <c r="H112" s="11">
        <v>79850</v>
      </c>
      <c r="I112" s="10" t="s">
        <v>16</v>
      </c>
      <c r="J112" s="4" t="s">
        <v>17</v>
      </c>
      <c r="K112" s="1"/>
    </row>
    <row r="113" spans="1:11" x14ac:dyDescent="0.35">
      <c r="A113" s="1">
        <v>900631361</v>
      </c>
      <c r="B113" s="5" t="s">
        <v>11</v>
      </c>
      <c r="C113" s="12">
        <v>72</v>
      </c>
      <c r="D113" s="7">
        <v>15966</v>
      </c>
      <c r="E113" s="8">
        <v>44602</v>
      </c>
      <c r="F113" s="8">
        <v>44635</v>
      </c>
      <c r="G113" s="9">
        <v>25530</v>
      </c>
      <c r="H113" s="11">
        <v>25530</v>
      </c>
      <c r="I113" s="10" t="s">
        <v>16</v>
      </c>
      <c r="J113" s="4" t="s">
        <v>17</v>
      </c>
      <c r="K113" s="1"/>
    </row>
    <row r="114" spans="1:11" x14ac:dyDescent="0.35">
      <c r="A114" s="1">
        <v>900631361</v>
      </c>
      <c r="B114" s="5" t="s">
        <v>11</v>
      </c>
      <c r="C114" s="12">
        <v>71</v>
      </c>
      <c r="D114" s="7">
        <v>32993</v>
      </c>
      <c r="E114" s="8">
        <v>44679</v>
      </c>
      <c r="F114" s="8">
        <v>44701</v>
      </c>
      <c r="G114" s="9">
        <v>1484770</v>
      </c>
      <c r="H114" s="11">
        <v>1484770</v>
      </c>
      <c r="I114" s="10" t="s">
        <v>16</v>
      </c>
      <c r="J114" s="4" t="s">
        <v>17</v>
      </c>
      <c r="K114" s="1"/>
    </row>
    <row r="115" spans="1:11" x14ac:dyDescent="0.35">
      <c r="A115" s="1">
        <v>900631361</v>
      </c>
      <c r="B115" s="5" t="s">
        <v>11</v>
      </c>
      <c r="C115" s="12">
        <v>71</v>
      </c>
      <c r="D115" s="7">
        <v>33260</v>
      </c>
      <c r="E115" s="8">
        <v>44681</v>
      </c>
      <c r="F115" s="8">
        <v>44701</v>
      </c>
      <c r="G115" s="9">
        <v>60000</v>
      </c>
      <c r="H115" s="11">
        <v>60000</v>
      </c>
      <c r="I115" s="10" t="s">
        <v>16</v>
      </c>
      <c r="J115" s="4" t="s">
        <v>17</v>
      </c>
      <c r="K115" s="1"/>
    </row>
    <row r="116" spans="1:11" x14ac:dyDescent="0.35">
      <c r="A116" s="1">
        <v>900631361</v>
      </c>
      <c r="B116" s="5" t="s">
        <v>11</v>
      </c>
      <c r="C116" s="12">
        <v>71</v>
      </c>
      <c r="D116" s="7">
        <v>33557</v>
      </c>
      <c r="E116" s="8">
        <v>44690</v>
      </c>
      <c r="F116" s="8">
        <v>44701</v>
      </c>
      <c r="G116" s="9">
        <v>679279</v>
      </c>
      <c r="H116" s="11">
        <v>679279</v>
      </c>
      <c r="I116" s="10" t="s">
        <v>16</v>
      </c>
      <c r="J116" s="4" t="s">
        <v>17</v>
      </c>
      <c r="K116" s="1"/>
    </row>
    <row r="117" spans="1:11" x14ac:dyDescent="0.35">
      <c r="A117" s="1">
        <v>900631361</v>
      </c>
      <c r="B117" s="5" t="s">
        <v>11</v>
      </c>
      <c r="C117" s="12">
        <v>71</v>
      </c>
      <c r="D117" s="7">
        <v>33758</v>
      </c>
      <c r="E117" s="8">
        <v>44697</v>
      </c>
      <c r="F117" s="8">
        <v>44701</v>
      </c>
      <c r="G117" s="9">
        <v>17572788</v>
      </c>
      <c r="H117" s="11">
        <v>17572788</v>
      </c>
      <c r="I117" s="10" t="s">
        <v>16</v>
      </c>
      <c r="J117" s="4" t="s">
        <v>17</v>
      </c>
      <c r="K117" s="1"/>
    </row>
    <row r="118" spans="1:11" x14ac:dyDescent="0.35">
      <c r="A118" s="1">
        <v>900631361</v>
      </c>
      <c r="B118" s="5" t="s">
        <v>11</v>
      </c>
      <c r="C118" s="12">
        <v>71</v>
      </c>
      <c r="D118" s="7">
        <v>33800</v>
      </c>
      <c r="E118" s="8">
        <v>44697</v>
      </c>
      <c r="F118" s="8">
        <v>44701</v>
      </c>
      <c r="G118" s="9">
        <v>889837</v>
      </c>
      <c r="H118" s="11">
        <v>889837</v>
      </c>
      <c r="I118" s="10" t="s">
        <v>16</v>
      </c>
      <c r="J118" s="4" t="s">
        <v>17</v>
      </c>
      <c r="K118" s="1"/>
    </row>
    <row r="119" spans="1:11" x14ac:dyDescent="0.35">
      <c r="A119" s="1">
        <v>900631361</v>
      </c>
      <c r="B119" s="5" t="s">
        <v>11</v>
      </c>
      <c r="C119" s="12">
        <v>71</v>
      </c>
      <c r="D119" s="7">
        <v>33927</v>
      </c>
      <c r="E119" s="8">
        <v>44699</v>
      </c>
      <c r="F119" s="8">
        <v>44701</v>
      </c>
      <c r="G119" s="9">
        <v>138017</v>
      </c>
      <c r="H119" s="11">
        <v>138017</v>
      </c>
      <c r="I119" s="10" t="s">
        <v>16</v>
      </c>
      <c r="J119" s="4" t="s">
        <v>17</v>
      </c>
      <c r="K119" s="1"/>
    </row>
    <row r="120" spans="1:11" x14ac:dyDescent="0.35">
      <c r="A120" s="1">
        <v>900631361</v>
      </c>
      <c r="B120" s="5" t="s">
        <v>11</v>
      </c>
      <c r="C120" s="12">
        <v>72</v>
      </c>
      <c r="D120" s="7">
        <v>18185</v>
      </c>
      <c r="E120" s="8">
        <v>44677</v>
      </c>
      <c r="F120" s="8">
        <v>44701</v>
      </c>
      <c r="G120" s="9">
        <v>439032</v>
      </c>
      <c r="H120" s="11">
        <v>439032</v>
      </c>
      <c r="I120" s="10" t="s">
        <v>16</v>
      </c>
      <c r="J120" s="4" t="s">
        <v>17</v>
      </c>
      <c r="K120" s="1"/>
    </row>
    <row r="121" spans="1:11" x14ac:dyDescent="0.35">
      <c r="A121" s="1">
        <v>900631361</v>
      </c>
      <c r="B121" s="5" t="s">
        <v>11</v>
      </c>
      <c r="C121" s="12">
        <v>72</v>
      </c>
      <c r="D121" s="7">
        <v>18203</v>
      </c>
      <c r="E121" s="8">
        <v>44677</v>
      </c>
      <c r="F121" s="8">
        <v>44701</v>
      </c>
      <c r="G121" s="9">
        <v>709840</v>
      </c>
      <c r="H121" s="11">
        <v>709840</v>
      </c>
      <c r="I121" s="10" t="s">
        <v>16</v>
      </c>
      <c r="J121" s="4" t="s">
        <v>17</v>
      </c>
      <c r="K121" s="1"/>
    </row>
    <row r="122" spans="1:11" x14ac:dyDescent="0.35">
      <c r="A122" s="1">
        <v>900631361</v>
      </c>
      <c r="B122" s="5" t="s">
        <v>11</v>
      </c>
      <c r="C122" s="12">
        <v>72</v>
      </c>
      <c r="D122" s="7">
        <v>18355</v>
      </c>
      <c r="E122" s="8">
        <v>44683</v>
      </c>
      <c r="F122" s="8">
        <v>44701</v>
      </c>
      <c r="G122" s="9">
        <v>889306</v>
      </c>
      <c r="H122" s="11">
        <v>889306</v>
      </c>
      <c r="I122" s="10" t="s">
        <v>16</v>
      </c>
      <c r="J122" s="4" t="s">
        <v>17</v>
      </c>
      <c r="K122" s="1"/>
    </row>
    <row r="123" spans="1:11" x14ac:dyDescent="0.35">
      <c r="A123" s="1">
        <v>900631361</v>
      </c>
      <c r="B123" s="5" t="s">
        <v>11</v>
      </c>
      <c r="C123" s="12">
        <v>71</v>
      </c>
      <c r="D123" s="7">
        <v>33125</v>
      </c>
      <c r="E123" s="8">
        <v>44680</v>
      </c>
      <c r="F123" s="8">
        <v>44733</v>
      </c>
      <c r="G123" s="9">
        <v>75600</v>
      </c>
      <c r="H123" s="11">
        <v>75600</v>
      </c>
      <c r="I123" s="10" t="s">
        <v>16</v>
      </c>
      <c r="J123" s="4" t="s">
        <v>17</v>
      </c>
      <c r="K123" s="1"/>
    </row>
    <row r="124" spans="1:11" x14ac:dyDescent="0.35">
      <c r="A124" s="1">
        <v>900631361</v>
      </c>
      <c r="B124" s="5" t="s">
        <v>11</v>
      </c>
      <c r="C124" s="12">
        <v>71</v>
      </c>
      <c r="D124" s="7">
        <v>35456</v>
      </c>
      <c r="E124" s="8">
        <v>44741</v>
      </c>
      <c r="F124" s="8">
        <v>44748</v>
      </c>
      <c r="G124" s="9">
        <v>339710</v>
      </c>
      <c r="H124" s="11">
        <v>339710</v>
      </c>
      <c r="I124" s="10" t="s">
        <v>16</v>
      </c>
      <c r="J124" s="4" t="s">
        <v>17</v>
      </c>
      <c r="K124" s="1"/>
    </row>
    <row r="125" spans="1:11" x14ac:dyDescent="0.35">
      <c r="A125" s="1">
        <v>900631361</v>
      </c>
      <c r="B125" s="5" t="s">
        <v>11</v>
      </c>
      <c r="C125" s="12">
        <v>71</v>
      </c>
      <c r="D125" s="7">
        <v>35458</v>
      </c>
      <c r="E125" s="8">
        <v>44741</v>
      </c>
      <c r="F125" s="8">
        <v>44748</v>
      </c>
      <c r="G125" s="9">
        <v>30000</v>
      </c>
      <c r="H125" s="11">
        <v>30000</v>
      </c>
      <c r="I125" s="10" t="s">
        <v>16</v>
      </c>
      <c r="J125" s="4" t="s">
        <v>17</v>
      </c>
      <c r="K125" s="1"/>
    </row>
    <row r="126" spans="1:11" x14ac:dyDescent="0.35">
      <c r="A126" s="1">
        <v>900631361</v>
      </c>
      <c r="B126" s="5" t="s">
        <v>11</v>
      </c>
      <c r="C126" s="12">
        <v>71</v>
      </c>
      <c r="D126" s="7">
        <v>35468</v>
      </c>
      <c r="E126" s="8">
        <v>44741</v>
      </c>
      <c r="F126" s="8">
        <v>44748</v>
      </c>
      <c r="G126" s="9">
        <v>1671726</v>
      </c>
      <c r="H126" s="11">
        <v>1671726</v>
      </c>
      <c r="I126" s="10" t="s">
        <v>16</v>
      </c>
      <c r="J126" s="4" t="s">
        <v>17</v>
      </c>
      <c r="K126" s="1"/>
    </row>
    <row r="127" spans="1:11" x14ac:dyDescent="0.35">
      <c r="A127" s="1">
        <v>900631361</v>
      </c>
      <c r="B127" s="5" t="s">
        <v>11</v>
      </c>
      <c r="C127" s="12">
        <v>72</v>
      </c>
      <c r="D127" s="7">
        <v>19315</v>
      </c>
      <c r="E127" s="8">
        <v>44718</v>
      </c>
      <c r="F127" s="8">
        <v>44753</v>
      </c>
      <c r="G127" s="9">
        <v>1270351</v>
      </c>
      <c r="H127" s="11">
        <v>1270351</v>
      </c>
      <c r="I127" s="10" t="s">
        <v>16</v>
      </c>
      <c r="J127" s="4" t="s">
        <v>17</v>
      </c>
      <c r="K127" s="1"/>
    </row>
    <row r="128" spans="1:11" x14ac:dyDescent="0.35">
      <c r="A128" s="1">
        <v>900631361</v>
      </c>
      <c r="B128" s="5" t="s">
        <v>11</v>
      </c>
      <c r="C128" s="12">
        <v>72</v>
      </c>
      <c r="D128" s="7">
        <v>19318</v>
      </c>
      <c r="E128" s="8">
        <v>44718</v>
      </c>
      <c r="F128" s="8">
        <v>44753</v>
      </c>
      <c r="G128" s="9">
        <v>6028852</v>
      </c>
      <c r="H128" s="11">
        <v>6028852</v>
      </c>
      <c r="I128" s="10" t="s">
        <v>16</v>
      </c>
      <c r="J128" s="4" t="s">
        <v>17</v>
      </c>
      <c r="K128" s="1"/>
    </row>
    <row r="129" spans="1:11" x14ac:dyDescent="0.35">
      <c r="A129" s="1">
        <v>900631361</v>
      </c>
      <c r="B129" s="5" t="s">
        <v>11</v>
      </c>
      <c r="C129" s="12">
        <v>72</v>
      </c>
      <c r="D129" s="7">
        <v>20028</v>
      </c>
      <c r="E129" s="8">
        <v>44753</v>
      </c>
      <c r="F129" s="8">
        <v>44753</v>
      </c>
      <c r="G129" s="9">
        <v>13312360</v>
      </c>
      <c r="H129" s="11">
        <v>13312360</v>
      </c>
      <c r="I129" s="10" t="s">
        <v>16</v>
      </c>
      <c r="J129" s="4" t="s">
        <v>17</v>
      </c>
      <c r="K129" s="1"/>
    </row>
    <row r="130" spans="1:11" x14ac:dyDescent="0.35">
      <c r="A130" s="1">
        <v>900631361</v>
      </c>
      <c r="B130" s="5" t="s">
        <v>11</v>
      </c>
      <c r="C130" s="12">
        <v>71</v>
      </c>
      <c r="D130" s="7">
        <v>35473</v>
      </c>
      <c r="E130" s="8">
        <v>44741</v>
      </c>
      <c r="F130" s="8">
        <v>44777</v>
      </c>
      <c r="G130" s="9">
        <v>60000</v>
      </c>
      <c r="H130" s="11">
        <v>60000</v>
      </c>
      <c r="I130" s="10" t="s">
        <v>16</v>
      </c>
      <c r="J130" s="4" t="s">
        <v>17</v>
      </c>
      <c r="K130" s="1"/>
    </row>
    <row r="131" spans="1:11" x14ac:dyDescent="0.35">
      <c r="A131" s="1">
        <v>900631361</v>
      </c>
      <c r="B131" s="5" t="s">
        <v>11</v>
      </c>
      <c r="C131" s="12">
        <v>71</v>
      </c>
      <c r="D131" s="7">
        <v>36115</v>
      </c>
      <c r="E131" s="8">
        <v>44768</v>
      </c>
      <c r="F131" s="8">
        <v>44777</v>
      </c>
      <c r="G131" s="9">
        <v>113433</v>
      </c>
      <c r="H131" s="11">
        <v>113433</v>
      </c>
      <c r="I131" s="10" t="s">
        <v>16</v>
      </c>
      <c r="J131" s="4" t="s">
        <v>17</v>
      </c>
      <c r="K131" s="1"/>
    </row>
    <row r="132" spans="1:11" x14ac:dyDescent="0.35">
      <c r="A132" s="1">
        <v>900631361</v>
      </c>
      <c r="B132" s="5" t="s">
        <v>11</v>
      </c>
      <c r="C132" s="12">
        <v>71</v>
      </c>
      <c r="D132" s="7">
        <v>36117</v>
      </c>
      <c r="E132" s="8">
        <v>44768</v>
      </c>
      <c r="F132" s="8">
        <v>44777</v>
      </c>
      <c r="G132" s="9">
        <v>38410537</v>
      </c>
      <c r="H132" s="11">
        <v>38410537</v>
      </c>
      <c r="I132" s="10" t="s">
        <v>16</v>
      </c>
      <c r="J132" s="4" t="s">
        <v>17</v>
      </c>
      <c r="K132" s="1"/>
    </row>
    <row r="133" spans="1:11" x14ac:dyDescent="0.35">
      <c r="A133" s="1">
        <v>900631361</v>
      </c>
      <c r="B133" s="5" t="s">
        <v>11</v>
      </c>
      <c r="C133" s="12">
        <v>71</v>
      </c>
      <c r="D133" s="7">
        <v>36691</v>
      </c>
      <c r="E133" s="8">
        <v>44782</v>
      </c>
      <c r="F133" s="8">
        <v>44783</v>
      </c>
      <c r="G133" s="9">
        <v>60000</v>
      </c>
      <c r="H133" s="11">
        <v>60000</v>
      </c>
      <c r="I133" s="10" t="s">
        <v>16</v>
      </c>
      <c r="J133" s="4" t="s">
        <v>17</v>
      </c>
      <c r="K133" s="1"/>
    </row>
    <row r="134" spans="1:11" x14ac:dyDescent="0.35">
      <c r="A134" s="1">
        <v>900631361</v>
      </c>
      <c r="B134" s="5" t="s">
        <v>11</v>
      </c>
      <c r="C134" s="12">
        <v>72</v>
      </c>
      <c r="D134" s="7">
        <v>20823</v>
      </c>
      <c r="E134" s="8">
        <v>44771</v>
      </c>
      <c r="F134" s="8">
        <v>44777</v>
      </c>
      <c r="G134" s="9">
        <v>3444961</v>
      </c>
      <c r="H134" s="11">
        <v>3444961</v>
      </c>
      <c r="I134" s="10" t="s">
        <v>16</v>
      </c>
      <c r="J134" s="4" t="s">
        <v>17</v>
      </c>
      <c r="K134" s="1"/>
    </row>
    <row r="135" spans="1:11" x14ac:dyDescent="0.35">
      <c r="A135" s="1">
        <v>900631361</v>
      </c>
      <c r="B135" s="5" t="s">
        <v>11</v>
      </c>
      <c r="C135" s="12">
        <v>72</v>
      </c>
      <c r="D135" s="7">
        <v>20882</v>
      </c>
      <c r="E135" s="8">
        <v>44774</v>
      </c>
      <c r="F135" s="8">
        <v>44777</v>
      </c>
      <c r="G135" s="9">
        <v>113150</v>
      </c>
      <c r="H135" s="11">
        <v>113150</v>
      </c>
      <c r="I135" s="10" t="s">
        <v>16</v>
      </c>
      <c r="J135" s="4" t="s">
        <v>17</v>
      </c>
      <c r="K135" s="1"/>
    </row>
    <row r="136" spans="1:11" x14ac:dyDescent="0.35">
      <c r="A136" s="1">
        <v>900631361</v>
      </c>
      <c r="B136" s="5" t="s">
        <v>11</v>
      </c>
      <c r="C136" s="12">
        <v>72</v>
      </c>
      <c r="D136" s="7">
        <v>21084</v>
      </c>
      <c r="E136" s="8">
        <v>44779</v>
      </c>
      <c r="F136" s="8">
        <v>44781</v>
      </c>
      <c r="G136" s="9">
        <v>4406329</v>
      </c>
      <c r="H136" s="11">
        <v>4406329</v>
      </c>
      <c r="I136" s="10" t="s">
        <v>16</v>
      </c>
      <c r="J136" s="4" t="s">
        <v>17</v>
      </c>
      <c r="K136" s="1"/>
    </row>
    <row r="137" spans="1:11" x14ac:dyDescent="0.35">
      <c r="A137" s="1">
        <v>900631361</v>
      </c>
      <c r="B137" s="5" t="s">
        <v>11</v>
      </c>
      <c r="C137" s="12">
        <v>72</v>
      </c>
      <c r="D137" s="7">
        <v>21148</v>
      </c>
      <c r="E137" s="8">
        <v>44782</v>
      </c>
      <c r="F137" s="8">
        <v>44785</v>
      </c>
      <c r="G137" s="9">
        <v>60000</v>
      </c>
      <c r="H137" s="11">
        <v>60000</v>
      </c>
      <c r="I137" s="10" t="s">
        <v>16</v>
      </c>
      <c r="J137" s="4" t="s">
        <v>17</v>
      </c>
      <c r="K137" s="1"/>
    </row>
    <row r="138" spans="1:11" x14ac:dyDescent="0.35">
      <c r="A138" s="1">
        <v>900631361</v>
      </c>
      <c r="B138" s="5" t="s">
        <v>11</v>
      </c>
      <c r="C138" s="12">
        <v>72</v>
      </c>
      <c r="D138" s="7">
        <v>21145</v>
      </c>
      <c r="E138" s="8">
        <v>44782</v>
      </c>
      <c r="F138" s="8">
        <v>44823</v>
      </c>
      <c r="G138" s="9">
        <v>374656</v>
      </c>
      <c r="H138" s="11">
        <v>374656</v>
      </c>
      <c r="I138" s="10" t="s">
        <v>16</v>
      </c>
      <c r="J138" s="4" t="s">
        <v>17</v>
      </c>
      <c r="K138" s="1"/>
    </row>
    <row r="139" spans="1:11" x14ac:dyDescent="0.35">
      <c r="A139" s="1">
        <v>900631361</v>
      </c>
      <c r="B139" s="5" t="s">
        <v>11</v>
      </c>
      <c r="C139" s="12">
        <v>72</v>
      </c>
      <c r="D139" s="7">
        <v>21544</v>
      </c>
      <c r="E139" s="8">
        <v>44803</v>
      </c>
      <c r="F139" s="8">
        <v>44823</v>
      </c>
      <c r="G139" s="9">
        <v>60000</v>
      </c>
      <c r="H139" s="11">
        <v>60000</v>
      </c>
      <c r="I139" s="10" t="s">
        <v>16</v>
      </c>
      <c r="J139" s="4" t="s">
        <v>17</v>
      </c>
      <c r="K139" s="1"/>
    </row>
    <row r="140" spans="1:11" x14ac:dyDescent="0.35">
      <c r="A140" s="1">
        <v>900631361</v>
      </c>
      <c r="B140" s="5" t="s">
        <v>11</v>
      </c>
      <c r="C140" s="12">
        <v>71</v>
      </c>
      <c r="D140" s="7">
        <v>35034</v>
      </c>
      <c r="E140" s="8">
        <v>44729</v>
      </c>
      <c r="F140" s="8">
        <v>44816</v>
      </c>
      <c r="G140" s="9">
        <v>452580</v>
      </c>
      <c r="H140" s="11">
        <v>452580</v>
      </c>
      <c r="I140" s="10" t="s">
        <v>16</v>
      </c>
      <c r="J140" s="4" t="s">
        <v>17</v>
      </c>
      <c r="K140" s="1"/>
    </row>
    <row r="141" spans="1:11" x14ac:dyDescent="0.35">
      <c r="A141" s="1">
        <v>900631361</v>
      </c>
      <c r="B141" s="5" t="s">
        <v>11</v>
      </c>
      <c r="C141" s="12">
        <v>71</v>
      </c>
      <c r="D141" s="7">
        <v>35046</v>
      </c>
      <c r="E141" s="8">
        <v>44729</v>
      </c>
      <c r="F141" s="8">
        <v>44816</v>
      </c>
      <c r="G141" s="9">
        <v>238455</v>
      </c>
      <c r="H141" s="11">
        <v>238455</v>
      </c>
      <c r="I141" s="10" t="s">
        <v>16</v>
      </c>
      <c r="J141" s="4" t="s">
        <v>17</v>
      </c>
      <c r="K141" s="1"/>
    </row>
    <row r="142" spans="1:11" x14ac:dyDescent="0.35">
      <c r="A142" s="1">
        <v>900631361</v>
      </c>
      <c r="B142" s="5" t="s">
        <v>11</v>
      </c>
      <c r="C142" s="12">
        <v>71</v>
      </c>
      <c r="D142" s="7">
        <v>36959</v>
      </c>
      <c r="E142" s="8">
        <v>44795</v>
      </c>
      <c r="F142" s="8">
        <v>44816</v>
      </c>
      <c r="G142" s="9">
        <v>239761</v>
      </c>
      <c r="H142" s="11">
        <v>239761</v>
      </c>
      <c r="I142" s="10" t="s">
        <v>16</v>
      </c>
      <c r="J142" s="4" t="s">
        <v>17</v>
      </c>
      <c r="K142" s="1"/>
    </row>
    <row r="143" spans="1:11" x14ac:dyDescent="0.35">
      <c r="A143" s="1">
        <v>900631361</v>
      </c>
      <c r="B143" s="5" t="s">
        <v>11</v>
      </c>
      <c r="C143" s="12">
        <v>72</v>
      </c>
      <c r="D143" s="7">
        <v>22498</v>
      </c>
      <c r="E143" s="8">
        <v>44841</v>
      </c>
      <c r="F143" s="8">
        <v>44875</v>
      </c>
      <c r="G143" s="9">
        <v>3435666</v>
      </c>
      <c r="H143" s="11">
        <v>3435666</v>
      </c>
      <c r="I143" s="10" t="s">
        <v>16</v>
      </c>
      <c r="J143" s="4" t="s">
        <v>17</v>
      </c>
      <c r="K143" s="1"/>
    </row>
    <row r="144" spans="1:11" x14ac:dyDescent="0.35">
      <c r="A144" s="1">
        <v>900631361</v>
      </c>
      <c r="B144" s="5" t="s">
        <v>11</v>
      </c>
      <c r="C144" s="12">
        <v>71</v>
      </c>
      <c r="D144" s="7">
        <v>38000</v>
      </c>
      <c r="E144" s="8">
        <v>44834</v>
      </c>
      <c r="F144" s="8">
        <v>44883</v>
      </c>
      <c r="G144" s="9">
        <v>176521</v>
      </c>
      <c r="H144" s="11">
        <v>176521</v>
      </c>
      <c r="I144" s="10" t="s">
        <v>16</v>
      </c>
      <c r="J144" s="4" t="s">
        <v>17</v>
      </c>
      <c r="K144" s="1"/>
    </row>
    <row r="145" spans="1:11" x14ac:dyDescent="0.35">
      <c r="A145" s="1">
        <v>900631361</v>
      </c>
      <c r="B145" s="5" t="s">
        <v>11</v>
      </c>
      <c r="C145" s="12">
        <v>71</v>
      </c>
      <c r="D145" s="7">
        <v>38320</v>
      </c>
      <c r="E145" s="8">
        <v>44846</v>
      </c>
      <c r="F145" s="8">
        <v>44883</v>
      </c>
      <c r="G145" s="9">
        <v>2369778</v>
      </c>
      <c r="H145" s="11">
        <v>2369778</v>
      </c>
      <c r="I145" s="10" t="s">
        <v>16</v>
      </c>
      <c r="J145" s="4" t="s">
        <v>17</v>
      </c>
      <c r="K145" s="1"/>
    </row>
    <row r="146" spans="1:11" x14ac:dyDescent="0.35">
      <c r="A146" s="1">
        <v>900631361</v>
      </c>
      <c r="B146" s="5" t="s">
        <v>11</v>
      </c>
      <c r="C146" s="12">
        <v>71</v>
      </c>
      <c r="D146" s="7">
        <v>37461</v>
      </c>
      <c r="E146" s="8">
        <v>44813</v>
      </c>
      <c r="F146" s="8">
        <v>44939</v>
      </c>
      <c r="G146" s="9">
        <v>60000</v>
      </c>
      <c r="H146" s="11">
        <v>60000</v>
      </c>
      <c r="I146" s="10" t="s">
        <v>16</v>
      </c>
      <c r="J146" s="4" t="s">
        <v>17</v>
      </c>
      <c r="K146" s="1"/>
    </row>
    <row r="147" spans="1:11" x14ac:dyDescent="0.35">
      <c r="A147" s="1">
        <v>900631361</v>
      </c>
      <c r="B147" s="5" t="s">
        <v>11</v>
      </c>
      <c r="C147" s="12">
        <v>71</v>
      </c>
      <c r="D147" s="7">
        <v>39203</v>
      </c>
      <c r="E147" s="8">
        <v>44873</v>
      </c>
      <c r="F147" s="8">
        <v>44939</v>
      </c>
      <c r="G147" s="9">
        <v>172974</v>
      </c>
      <c r="H147" s="11">
        <v>172974</v>
      </c>
      <c r="I147" s="10" t="s">
        <v>16</v>
      </c>
      <c r="J147" s="4" t="s">
        <v>17</v>
      </c>
      <c r="K147" s="1"/>
    </row>
    <row r="148" spans="1:11" x14ac:dyDescent="0.35">
      <c r="A148" s="1">
        <v>900631361</v>
      </c>
      <c r="B148" s="5" t="s">
        <v>11</v>
      </c>
      <c r="C148" s="12">
        <v>71</v>
      </c>
      <c r="D148" s="7">
        <v>39631</v>
      </c>
      <c r="E148" s="8">
        <v>44882</v>
      </c>
      <c r="F148" s="8">
        <v>44939</v>
      </c>
      <c r="G148" s="9">
        <v>10882941</v>
      </c>
      <c r="H148" s="11">
        <v>10882941</v>
      </c>
      <c r="I148" s="10" t="s">
        <v>16</v>
      </c>
      <c r="J148" s="4" t="s">
        <v>17</v>
      </c>
      <c r="K148" s="1"/>
    </row>
    <row r="149" spans="1:11" x14ac:dyDescent="0.35">
      <c r="A149" s="1">
        <v>900631361</v>
      </c>
      <c r="B149" s="5" t="s">
        <v>11</v>
      </c>
      <c r="C149" s="12">
        <v>71</v>
      </c>
      <c r="D149" s="7">
        <v>40744</v>
      </c>
      <c r="E149" s="8">
        <v>44909</v>
      </c>
      <c r="F149" s="8">
        <v>44939</v>
      </c>
      <c r="G149" s="9">
        <v>333742</v>
      </c>
      <c r="H149" s="11">
        <v>333742</v>
      </c>
      <c r="I149" s="10" t="s">
        <v>16</v>
      </c>
      <c r="J149" s="4" t="s">
        <v>17</v>
      </c>
      <c r="K149" s="1"/>
    </row>
    <row r="150" spans="1:11" x14ac:dyDescent="0.35">
      <c r="A150" s="1">
        <v>900631361</v>
      </c>
      <c r="B150" s="5" t="s">
        <v>11</v>
      </c>
      <c r="C150" s="12">
        <v>71</v>
      </c>
      <c r="D150" s="7">
        <v>40769</v>
      </c>
      <c r="E150" s="8">
        <v>44909</v>
      </c>
      <c r="F150" s="8">
        <v>44939</v>
      </c>
      <c r="G150" s="9">
        <v>4826120</v>
      </c>
      <c r="H150" s="11">
        <v>4826120</v>
      </c>
      <c r="I150" s="10" t="s">
        <v>16</v>
      </c>
      <c r="J150" s="4" t="s">
        <v>17</v>
      </c>
      <c r="K150" s="1"/>
    </row>
    <row r="151" spans="1:11" x14ac:dyDescent="0.35">
      <c r="A151" s="1">
        <v>900631361</v>
      </c>
      <c r="B151" s="5" t="s">
        <v>11</v>
      </c>
      <c r="C151" s="12">
        <v>71</v>
      </c>
      <c r="D151" s="7">
        <v>41441</v>
      </c>
      <c r="E151" s="8">
        <v>44929</v>
      </c>
      <c r="F151" s="8">
        <v>44939</v>
      </c>
      <c r="G151" s="9">
        <v>65962</v>
      </c>
      <c r="H151" s="11">
        <v>65962</v>
      </c>
      <c r="I151" s="10" t="s">
        <v>16</v>
      </c>
      <c r="J151" s="4" t="s">
        <v>17</v>
      </c>
      <c r="K151" s="1"/>
    </row>
    <row r="152" spans="1:11" x14ac:dyDescent="0.35">
      <c r="A152" s="1">
        <v>900631361</v>
      </c>
      <c r="B152" s="5" t="s">
        <v>11</v>
      </c>
      <c r="C152" s="12">
        <v>71</v>
      </c>
      <c r="D152" s="7">
        <v>41443</v>
      </c>
      <c r="E152" s="8">
        <v>44929</v>
      </c>
      <c r="F152" s="8">
        <v>44939</v>
      </c>
      <c r="G152" s="9">
        <v>62968</v>
      </c>
      <c r="H152" s="11">
        <v>62968</v>
      </c>
      <c r="I152" s="10" t="s">
        <v>16</v>
      </c>
      <c r="J152" s="4" t="s">
        <v>17</v>
      </c>
      <c r="K152" s="1"/>
    </row>
    <row r="153" spans="1:11" x14ac:dyDescent="0.35">
      <c r="A153" s="1">
        <v>900631361</v>
      </c>
      <c r="B153" s="5" t="s">
        <v>11</v>
      </c>
      <c r="C153" s="12">
        <v>71</v>
      </c>
      <c r="D153" s="7">
        <v>41445</v>
      </c>
      <c r="E153" s="8">
        <v>44929</v>
      </c>
      <c r="F153" s="8">
        <v>44939</v>
      </c>
      <c r="G153" s="9">
        <v>67068</v>
      </c>
      <c r="H153" s="11">
        <v>67068</v>
      </c>
      <c r="I153" s="10" t="s">
        <v>16</v>
      </c>
      <c r="J153" s="4" t="s">
        <v>17</v>
      </c>
      <c r="K153" s="1"/>
    </row>
    <row r="154" spans="1:11" x14ac:dyDescent="0.35">
      <c r="A154" s="1">
        <v>900631361</v>
      </c>
      <c r="B154" s="5" t="s">
        <v>11</v>
      </c>
      <c r="C154" s="12">
        <v>71</v>
      </c>
      <c r="D154" s="7">
        <v>41462</v>
      </c>
      <c r="E154" s="8">
        <v>44929</v>
      </c>
      <c r="F154" s="8">
        <v>44939</v>
      </c>
      <c r="G154" s="9">
        <v>450897</v>
      </c>
      <c r="H154" s="11">
        <v>450897</v>
      </c>
      <c r="I154" s="10" t="s">
        <v>16</v>
      </c>
      <c r="J154" s="4" t="s">
        <v>17</v>
      </c>
      <c r="K154" s="1"/>
    </row>
    <row r="155" spans="1:11" x14ac:dyDescent="0.35">
      <c r="A155" s="1">
        <v>900631361</v>
      </c>
      <c r="B155" s="5" t="s">
        <v>11</v>
      </c>
      <c r="C155" s="12">
        <v>71</v>
      </c>
      <c r="D155" s="7">
        <v>42035</v>
      </c>
      <c r="E155" s="8">
        <v>44950</v>
      </c>
      <c r="F155" s="8">
        <v>44978</v>
      </c>
      <c r="G155" s="9">
        <v>16450268</v>
      </c>
      <c r="H155" s="11">
        <v>16450268</v>
      </c>
      <c r="I155" s="10" t="s">
        <v>16</v>
      </c>
      <c r="J155" s="4" t="s">
        <v>17</v>
      </c>
      <c r="K155" s="1"/>
    </row>
    <row r="156" spans="1:11" x14ac:dyDescent="0.35">
      <c r="A156" s="1">
        <v>900631361</v>
      </c>
      <c r="B156" s="5" t="s">
        <v>11</v>
      </c>
      <c r="C156" s="12">
        <v>71</v>
      </c>
      <c r="D156" s="7">
        <v>42038</v>
      </c>
      <c r="E156" s="8">
        <v>44950</v>
      </c>
      <c r="F156" s="8">
        <v>44978</v>
      </c>
      <c r="G156" s="9">
        <v>3602927</v>
      </c>
      <c r="H156" s="11">
        <v>3602927</v>
      </c>
      <c r="I156" s="10" t="s">
        <v>16</v>
      </c>
      <c r="J156" s="4" t="s">
        <v>17</v>
      </c>
      <c r="K156" s="1"/>
    </row>
    <row r="157" spans="1:11" x14ac:dyDescent="0.35">
      <c r="A157" s="1">
        <v>900631361</v>
      </c>
      <c r="B157" s="5" t="s">
        <v>11</v>
      </c>
      <c r="C157" s="12">
        <v>71</v>
      </c>
      <c r="D157" s="7">
        <v>42168</v>
      </c>
      <c r="E157" s="8">
        <v>44953</v>
      </c>
      <c r="F157" s="8">
        <v>44978</v>
      </c>
      <c r="G157" s="9">
        <v>65100</v>
      </c>
      <c r="H157" s="11">
        <v>65100</v>
      </c>
      <c r="I157" s="10" t="s">
        <v>16</v>
      </c>
      <c r="J157" s="4" t="s">
        <v>17</v>
      </c>
      <c r="K157" s="1"/>
    </row>
    <row r="158" spans="1:11" x14ac:dyDescent="0.35">
      <c r="A158" s="1">
        <v>900631361</v>
      </c>
      <c r="B158" s="5" t="s">
        <v>11</v>
      </c>
      <c r="C158" s="12">
        <v>71</v>
      </c>
      <c r="D158" s="7">
        <v>42169</v>
      </c>
      <c r="E158" s="8">
        <v>44953</v>
      </c>
      <c r="F158" s="8">
        <v>44978</v>
      </c>
      <c r="G158" s="9">
        <v>65100</v>
      </c>
      <c r="H158" s="11">
        <v>65100</v>
      </c>
      <c r="I158" s="10" t="s">
        <v>16</v>
      </c>
      <c r="J158" s="4" t="s">
        <v>17</v>
      </c>
      <c r="K158" s="1"/>
    </row>
    <row r="159" spans="1:11" x14ac:dyDescent="0.35">
      <c r="A159" s="1">
        <v>900631361</v>
      </c>
      <c r="B159" s="5" t="s">
        <v>11</v>
      </c>
      <c r="C159" s="12">
        <v>71</v>
      </c>
      <c r="D159" s="7">
        <v>42176</v>
      </c>
      <c r="E159" s="8">
        <v>44953</v>
      </c>
      <c r="F159" s="8">
        <v>44978</v>
      </c>
      <c r="G159" s="9">
        <v>2005676</v>
      </c>
      <c r="H159" s="11">
        <v>2005676</v>
      </c>
      <c r="I159" s="10" t="s">
        <v>16</v>
      </c>
      <c r="J159" s="4" t="s">
        <v>17</v>
      </c>
      <c r="K159" s="1"/>
    </row>
    <row r="160" spans="1:11" x14ac:dyDescent="0.35">
      <c r="A160" s="1">
        <v>900631361</v>
      </c>
      <c r="B160" s="5" t="s">
        <v>11</v>
      </c>
      <c r="C160" s="12">
        <v>72</v>
      </c>
      <c r="D160" s="7">
        <v>22826</v>
      </c>
      <c r="E160" s="8">
        <v>44854</v>
      </c>
      <c r="F160" s="8">
        <v>44979</v>
      </c>
      <c r="G160" s="9">
        <v>2138532</v>
      </c>
      <c r="H160" s="11">
        <v>2138532</v>
      </c>
      <c r="I160" s="10" t="s">
        <v>16</v>
      </c>
      <c r="J160" s="4" t="s">
        <v>17</v>
      </c>
      <c r="K160" s="1"/>
    </row>
    <row r="161" spans="1:11" x14ac:dyDescent="0.35">
      <c r="A161" s="1">
        <v>900631361</v>
      </c>
      <c r="B161" s="5" t="s">
        <v>11</v>
      </c>
      <c r="C161" s="12">
        <v>72</v>
      </c>
      <c r="D161" s="7">
        <v>22856</v>
      </c>
      <c r="E161" s="8">
        <v>44854</v>
      </c>
      <c r="F161" s="8">
        <v>44979</v>
      </c>
      <c r="G161" s="9">
        <v>141517</v>
      </c>
      <c r="H161" s="11">
        <v>141517</v>
      </c>
      <c r="I161" s="10" t="s">
        <v>16</v>
      </c>
      <c r="J161" s="4" t="s">
        <v>17</v>
      </c>
      <c r="K161" s="1"/>
    </row>
    <row r="162" spans="1:11" x14ac:dyDescent="0.35">
      <c r="A162" s="1">
        <v>900631361</v>
      </c>
      <c r="B162" s="5" t="s">
        <v>11</v>
      </c>
      <c r="C162" s="12">
        <v>72</v>
      </c>
      <c r="D162" s="7">
        <v>24094</v>
      </c>
      <c r="E162" s="8">
        <v>44890</v>
      </c>
      <c r="F162" s="8">
        <v>44979</v>
      </c>
      <c r="G162" s="9">
        <v>76012</v>
      </c>
      <c r="H162" s="11">
        <v>76012</v>
      </c>
      <c r="I162" s="10" t="s">
        <v>16</v>
      </c>
      <c r="J162" s="4" t="s">
        <v>17</v>
      </c>
      <c r="K162" s="1"/>
    </row>
    <row r="163" spans="1:11" x14ac:dyDescent="0.35">
      <c r="A163" s="1">
        <v>900631361</v>
      </c>
      <c r="B163" s="5" t="s">
        <v>11</v>
      </c>
      <c r="C163" s="12">
        <v>71</v>
      </c>
      <c r="D163" s="7">
        <v>42787</v>
      </c>
      <c r="E163" s="8">
        <v>44979</v>
      </c>
      <c r="F163" s="8">
        <v>45035</v>
      </c>
      <c r="G163" s="9">
        <v>405424</v>
      </c>
      <c r="H163" s="11">
        <v>405424</v>
      </c>
      <c r="I163" s="10" t="s">
        <v>16</v>
      </c>
      <c r="J163" s="4" t="s">
        <v>17</v>
      </c>
      <c r="K163" s="1"/>
    </row>
    <row r="164" spans="1:11" x14ac:dyDescent="0.35">
      <c r="A164" s="1">
        <v>900631361</v>
      </c>
      <c r="B164" s="5" t="s">
        <v>11</v>
      </c>
      <c r="C164" s="12">
        <v>71</v>
      </c>
      <c r="D164" s="7">
        <v>43503</v>
      </c>
      <c r="E164" s="8">
        <v>44999</v>
      </c>
      <c r="F164" s="8">
        <v>45035</v>
      </c>
      <c r="G164" s="9">
        <v>115932</v>
      </c>
      <c r="H164" s="11">
        <v>115932</v>
      </c>
      <c r="I164" s="10" t="s">
        <v>16</v>
      </c>
      <c r="J164" s="4" t="s">
        <v>17</v>
      </c>
      <c r="K164" s="1"/>
    </row>
    <row r="165" spans="1:11" x14ac:dyDescent="0.35">
      <c r="A165" s="1">
        <v>900631361</v>
      </c>
      <c r="B165" s="5" t="s">
        <v>11</v>
      </c>
      <c r="C165" s="12">
        <v>71</v>
      </c>
      <c r="D165" s="7">
        <v>44226</v>
      </c>
      <c r="E165" s="8">
        <v>45017</v>
      </c>
      <c r="F165" s="8">
        <v>45035</v>
      </c>
      <c r="G165" s="9">
        <v>309334</v>
      </c>
      <c r="H165" s="11">
        <v>309334</v>
      </c>
      <c r="I165" s="10" t="s">
        <v>16</v>
      </c>
      <c r="J165" s="4" t="s">
        <v>17</v>
      </c>
      <c r="K165" s="1"/>
    </row>
    <row r="166" spans="1:11" x14ac:dyDescent="0.35">
      <c r="A166" s="1">
        <v>900631361</v>
      </c>
      <c r="B166" s="5" t="s">
        <v>11</v>
      </c>
      <c r="C166" s="12">
        <v>72</v>
      </c>
      <c r="D166" s="7">
        <v>25334</v>
      </c>
      <c r="E166" s="8">
        <v>44946</v>
      </c>
      <c r="F166" s="8">
        <v>45035</v>
      </c>
      <c r="G166" s="9">
        <v>54230</v>
      </c>
      <c r="H166" s="11">
        <v>54230</v>
      </c>
      <c r="I166" s="10" t="s">
        <v>16</v>
      </c>
      <c r="J166" s="4" t="s">
        <v>17</v>
      </c>
      <c r="K166" s="1"/>
    </row>
    <row r="167" spans="1:11" x14ac:dyDescent="0.35">
      <c r="A167" s="1">
        <v>900631361</v>
      </c>
      <c r="B167" s="5" t="s">
        <v>11</v>
      </c>
      <c r="C167" s="12">
        <v>71</v>
      </c>
      <c r="D167" s="7">
        <v>44757</v>
      </c>
      <c r="E167" s="8">
        <v>45033</v>
      </c>
      <c r="F167" s="8">
        <v>45058</v>
      </c>
      <c r="G167" s="9">
        <v>12519318</v>
      </c>
      <c r="H167" s="11">
        <v>12519318</v>
      </c>
      <c r="I167" s="10" t="s">
        <v>16</v>
      </c>
      <c r="J167" s="4" t="s">
        <v>17</v>
      </c>
      <c r="K167" s="1"/>
    </row>
    <row r="168" spans="1:11" x14ac:dyDescent="0.35">
      <c r="A168" s="1">
        <v>900631361</v>
      </c>
      <c r="B168" s="5" t="s">
        <v>11</v>
      </c>
      <c r="C168" s="12">
        <v>71</v>
      </c>
      <c r="D168" s="7">
        <v>44773</v>
      </c>
      <c r="E168" s="8">
        <v>45033</v>
      </c>
      <c r="F168" s="8">
        <v>45058</v>
      </c>
      <c r="G168" s="9">
        <v>7722485</v>
      </c>
      <c r="H168" s="11">
        <v>7722485</v>
      </c>
      <c r="I168" s="10" t="s">
        <v>16</v>
      </c>
      <c r="J168" s="4" t="s">
        <v>17</v>
      </c>
      <c r="K168" s="1"/>
    </row>
    <row r="169" spans="1:11" x14ac:dyDescent="0.35">
      <c r="I169" s="13">
        <f>SUM(H2:H168)</f>
        <v>479587678.38</v>
      </c>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16"/>
  <sheetViews>
    <sheetView showGridLines="0" zoomScale="80" zoomScaleNormal="80" workbookViewId="0">
      <selection activeCell="D16" sqref="D16"/>
    </sheetView>
  </sheetViews>
  <sheetFormatPr baseColWidth="10" defaultRowHeight="14.5" x14ac:dyDescent="0.35"/>
  <cols>
    <col min="1" max="1" width="74.54296875" bestFit="1" customWidth="1"/>
    <col min="2" max="2" width="13.6328125" bestFit="1" customWidth="1"/>
    <col min="3" max="3" width="14.90625" style="28" bestFit="1" customWidth="1"/>
    <col min="4" max="4" width="23.1796875" style="28" bestFit="1" customWidth="1"/>
  </cols>
  <sheetData>
    <row r="3" spans="1:6" x14ac:dyDescent="0.35">
      <c r="A3" s="40" t="s">
        <v>338</v>
      </c>
      <c r="B3" s="41" t="s">
        <v>339</v>
      </c>
      <c r="C3" s="44" t="s">
        <v>340</v>
      </c>
      <c r="D3" s="44" t="s">
        <v>341</v>
      </c>
    </row>
    <row r="4" spans="1:6" x14ac:dyDescent="0.35">
      <c r="A4" s="39" t="s">
        <v>334</v>
      </c>
      <c r="B4" s="38">
        <v>7</v>
      </c>
      <c r="C4" s="45">
        <v>37024202.980000004</v>
      </c>
      <c r="D4" s="45">
        <v>38144918.219999999</v>
      </c>
    </row>
    <row r="5" spans="1:6" x14ac:dyDescent="0.35">
      <c r="A5" s="39" t="s">
        <v>336</v>
      </c>
      <c r="B5" s="38">
        <v>1</v>
      </c>
      <c r="C5" s="45">
        <v>5317777</v>
      </c>
      <c r="D5" s="45">
        <v>1349842</v>
      </c>
      <c r="E5">
        <f>GETPIVOTDATA("Saldo IPS ",$A$3,"Estado de Factura EPS Mayo 31","FACTURA CANCELADA PARCIALMENTE - SALDO PENDIENTE EN PROGRAMACIO DE PAGO")-GETPIVOTDATA("Valor compensacion SAP ",$A$3,"Estado de Factura EPS Mayo 31","FACTURA CANCELADA PARCIALMENTE - SALDO PENDIENTE EN PROGRAMACIO DE PAGO")</f>
        <v>3967935</v>
      </c>
    </row>
    <row r="6" spans="1:6" x14ac:dyDescent="0.35">
      <c r="A6" s="39" t="s">
        <v>335</v>
      </c>
      <c r="B6" s="38">
        <v>13</v>
      </c>
      <c r="C6" s="45">
        <v>5563131</v>
      </c>
      <c r="D6" s="45">
        <v>0</v>
      </c>
    </row>
    <row r="7" spans="1:6" x14ac:dyDescent="0.35">
      <c r="A7" s="39" t="s">
        <v>330</v>
      </c>
      <c r="B7" s="38">
        <v>2</v>
      </c>
      <c r="C7" s="45">
        <v>90000</v>
      </c>
      <c r="D7" s="45">
        <v>58800</v>
      </c>
    </row>
    <row r="8" spans="1:6" x14ac:dyDescent="0.35">
      <c r="A8" s="39" t="s">
        <v>326</v>
      </c>
      <c r="B8" s="38">
        <v>89</v>
      </c>
      <c r="C8" s="45">
        <v>311672050</v>
      </c>
      <c r="D8" s="45">
        <v>0</v>
      </c>
    </row>
    <row r="9" spans="1:6" x14ac:dyDescent="0.35">
      <c r="A9" s="39" t="s">
        <v>229</v>
      </c>
      <c r="B9" s="38">
        <v>13</v>
      </c>
      <c r="C9" s="45">
        <v>38726382.5</v>
      </c>
      <c r="D9" s="45">
        <v>0</v>
      </c>
      <c r="F9">
        <f>GETPIVOTDATA("Saldo IPS ",$A$3,"Estado de Factura EPS Mayo 31","FACTURA CANCELADA")+GETPIVOTDATA("Valor compensacion SAP ",$A$3,"Estado de Factura EPS Mayo 31","FACTURA CANCELADA PARCIALMENTE - SALDO PENDIENTE EN PROGRAMACIO DE PAGO")</f>
        <v>38374044.980000004</v>
      </c>
    </row>
    <row r="10" spans="1:6" x14ac:dyDescent="0.35">
      <c r="A10" s="39" t="s">
        <v>331</v>
      </c>
      <c r="B10" s="38">
        <v>42</v>
      </c>
      <c r="C10" s="45">
        <v>81194134.900000006</v>
      </c>
      <c r="D10" s="45">
        <v>1200</v>
      </c>
    </row>
    <row r="11" spans="1:6" x14ac:dyDescent="0.35">
      <c r="A11" s="42" t="s">
        <v>337</v>
      </c>
      <c r="B11" s="43">
        <v>167</v>
      </c>
      <c r="C11" s="44">
        <v>479587678.38000005</v>
      </c>
      <c r="D11" s="44">
        <v>39554760.219999999</v>
      </c>
    </row>
    <row r="16" spans="1:6" x14ac:dyDescent="0.35">
      <c r="D16" s="28">
        <f>GETPIVOTDATA("Saldo IPS ",$A$3,"Estado de Factura EPS Mayo 31","FACTURA PENDIENTE EN PROGRAMACION DE PAGO")+E5</f>
        <v>85162069.900000006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171"/>
  <sheetViews>
    <sheetView showGridLines="0" topLeftCell="A2" zoomScale="80" zoomScaleNormal="80" workbookViewId="0">
      <selection activeCell="K2" sqref="K2"/>
    </sheetView>
  </sheetViews>
  <sheetFormatPr baseColWidth="10" defaultRowHeight="14.5" x14ac:dyDescent="0.35"/>
  <cols>
    <col min="1" max="1" width="10.90625" style="17"/>
    <col min="2" max="2" width="32.6328125" style="17" bestFit="1" customWidth="1"/>
    <col min="3" max="3" width="9" style="17" customWidth="1"/>
    <col min="4" max="4" width="8.81640625" style="17" customWidth="1"/>
    <col min="5" max="5" width="10.90625" style="17"/>
    <col min="6" max="6" width="18.54296875" style="17" bestFit="1" customWidth="1"/>
    <col min="7" max="7" width="10.81640625" style="25" bestFit="1" customWidth="1"/>
    <col min="8" max="9" width="11.7265625" style="25" customWidth="1"/>
    <col min="10" max="10" width="11.26953125" style="17" bestFit="1" customWidth="1"/>
    <col min="11" max="11" width="14.90625" style="28" bestFit="1" customWidth="1"/>
    <col min="12" max="12" width="22.1796875" style="17" customWidth="1"/>
    <col min="13" max="13" width="10.90625" style="17"/>
    <col min="14" max="14" width="16.453125" style="17" customWidth="1"/>
    <col min="15" max="15" width="10.90625" style="17"/>
    <col min="16" max="17" width="14.90625" style="28" bestFit="1" customWidth="1"/>
    <col min="18" max="19" width="14.90625" style="28" customWidth="1"/>
    <col min="20" max="20" width="14.90625" style="28" bestFit="1" customWidth="1"/>
    <col min="21" max="22" width="13.81640625" style="28" bestFit="1" customWidth="1"/>
    <col min="23" max="23" width="14.90625" style="28" bestFit="1" customWidth="1"/>
    <col min="24" max="24" width="13.7265625" style="17" bestFit="1" customWidth="1"/>
    <col min="25" max="25" width="11.54296875" style="17" bestFit="1" customWidth="1"/>
    <col min="26" max="27" width="14.6328125" style="17" customWidth="1"/>
    <col min="28" max="28" width="15.08984375" style="17" customWidth="1"/>
    <col min="29" max="29" width="10.90625" style="17"/>
    <col min="30" max="30" width="16.26953125" style="17" customWidth="1"/>
    <col min="31" max="16384" width="10.90625" style="17"/>
  </cols>
  <sheetData>
    <row r="1" spans="1:31" x14ac:dyDescent="0.35">
      <c r="K1" s="27">
        <f>SUBTOTAL(9,K3:K169)</f>
        <v>479587678.38</v>
      </c>
      <c r="P1" s="27">
        <f t="shared" ref="P1:Z1" si="0">SUBTOTAL(9,P3:P169)</f>
        <v>495827726</v>
      </c>
      <c r="Q1" s="27">
        <f t="shared" si="0"/>
        <v>311672050</v>
      </c>
      <c r="R1" s="27"/>
      <c r="S1" s="27"/>
      <c r="T1" s="27">
        <f t="shared" si="0"/>
        <v>495827726</v>
      </c>
      <c r="U1" s="27">
        <f t="shared" si="0"/>
        <v>44959370</v>
      </c>
      <c r="V1" s="27">
        <f t="shared" si="0"/>
        <v>13992845</v>
      </c>
      <c r="W1" s="27">
        <f t="shared" si="0"/>
        <v>125203461</v>
      </c>
      <c r="X1" s="27">
        <f t="shared" si="0"/>
        <v>85179493</v>
      </c>
      <c r="Z1" s="27">
        <f t="shared" si="0"/>
        <v>39554760.219999999</v>
      </c>
      <c r="AA1" s="27"/>
    </row>
    <row r="2" spans="1:31" s="3" customFormat="1" ht="43.5" x14ac:dyDescent="0.35">
      <c r="A2" s="2" t="s">
        <v>6</v>
      </c>
      <c r="B2" s="2" t="s">
        <v>8</v>
      </c>
      <c r="C2" s="2" t="s">
        <v>0</v>
      </c>
      <c r="D2" s="2" t="s">
        <v>1</v>
      </c>
      <c r="E2" s="2" t="s">
        <v>18</v>
      </c>
      <c r="F2" s="26" t="s">
        <v>37</v>
      </c>
      <c r="G2" s="24" t="s">
        <v>2</v>
      </c>
      <c r="H2" s="24" t="s">
        <v>3</v>
      </c>
      <c r="I2" s="30" t="s">
        <v>207</v>
      </c>
      <c r="J2" s="2" t="s">
        <v>4</v>
      </c>
      <c r="K2" s="23" t="s">
        <v>5</v>
      </c>
      <c r="L2" s="29" t="s">
        <v>205</v>
      </c>
      <c r="M2" s="2" t="s">
        <v>206</v>
      </c>
      <c r="N2" s="37" t="s">
        <v>332</v>
      </c>
      <c r="O2" s="22" t="s">
        <v>327</v>
      </c>
      <c r="P2" s="31" t="s">
        <v>210</v>
      </c>
      <c r="Q2" s="33" t="s">
        <v>211</v>
      </c>
      <c r="R2" s="33" t="s">
        <v>216</v>
      </c>
      <c r="S2" s="33" t="s">
        <v>217</v>
      </c>
      <c r="T2" s="31" t="s">
        <v>212</v>
      </c>
      <c r="U2" s="33" t="s">
        <v>213</v>
      </c>
      <c r="V2" s="33" t="s">
        <v>214</v>
      </c>
      <c r="W2" s="31" t="s">
        <v>215</v>
      </c>
      <c r="X2" s="29" t="s">
        <v>218</v>
      </c>
      <c r="Y2" s="29" t="s">
        <v>219</v>
      </c>
      <c r="Z2" s="34" t="s">
        <v>220</v>
      </c>
      <c r="AA2" s="34" t="s">
        <v>329</v>
      </c>
      <c r="AB2" s="34" t="s">
        <v>221</v>
      </c>
      <c r="AC2" s="34" t="s">
        <v>222</v>
      </c>
      <c r="AD2" s="34" t="s">
        <v>223</v>
      </c>
      <c r="AE2" s="2" t="s">
        <v>224</v>
      </c>
    </row>
    <row r="3" spans="1:31" x14ac:dyDescent="0.35">
      <c r="A3" s="14">
        <v>900631361</v>
      </c>
      <c r="B3" s="14" t="s">
        <v>11</v>
      </c>
      <c r="C3" s="15">
        <v>1</v>
      </c>
      <c r="D3" s="16" t="s">
        <v>12</v>
      </c>
      <c r="E3" s="21">
        <v>103631</v>
      </c>
      <c r="F3" s="21" t="s">
        <v>38</v>
      </c>
      <c r="G3" s="19">
        <v>42055</v>
      </c>
      <c r="H3" s="19">
        <v>42080</v>
      </c>
      <c r="I3" s="19" t="e">
        <v>#N/A</v>
      </c>
      <c r="J3" s="20">
        <v>16564438</v>
      </c>
      <c r="K3" s="20">
        <v>11595106.600000001</v>
      </c>
      <c r="L3" s="14" t="s">
        <v>229</v>
      </c>
      <c r="M3" s="14" t="e">
        <v>#N/A</v>
      </c>
      <c r="N3" s="14" t="e">
        <v>#N/A</v>
      </c>
      <c r="O3" s="14"/>
      <c r="P3" s="32">
        <v>0</v>
      </c>
      <c r="Q3" s="32">
        <v>0</v>
      </c>
      <c r="R3" s="32"/>
      <c r="S3" s="32"/>
      <c r="T3" s="32">
        <v>0</v>
      </c>
      <c r="U3" s="32">
        <v>0</v>
      </c>
      <c r="V3" s="32">
        <v>0</v>
      </c>
      <c r="W3" s="32">
        <v>0</v>
      </c>
      <c r="X3" s="32">
        <v>0</v>
      </c>
      <c r="Y3" s="14"/>
      <c r="Z3" s="32">
        <v>0</v>
      </c>
      <c r="AA3" s="32"/>
      <c r="AB3" s="14"/>
      <c r="AC3" s="14"/>
      <c r="AD3" s="14"/>
      <c r="AE3" s="35">
        <v>45412</v>
      </c>
    </row>
    <row r="4" spans="1:31" x14ac:dyDescent="0.35">
      <c r="A4" s="14">
        <v>900631361</v>
      </c>
      <c r="B4" s="14" t="s">
        <v>11</v>
      </c>
      <c r="C4" s="15">
        <v>1</v>
      </c>
      <c r="D4" s="16" t="s">
        <v>13</v>
      </c>
      <c r="E4" s="21">
        <v>105429</v>
      </c>
      <c r="F4" s="21" t="s">
        <v>39</v>
      </c>
      <c r="G4" s="19">
        <v>42100</v>
      </c>
      <c r="H4" s="19">
        <v>42109</v>
      </c>
      <c r="I4" s="19" t="e">
        <v>#N/A</v>
      </c>
      <c r="J4" s="20">
        <v>13282855</v>
      </c>
      <c r="K4" s="20">
        <v>9297998.5</v>
      </c>
      <c r="L4" s="14" t="s">
        <v>229</v>
      </c>
      <c r="M4" s="14" t="e">
        <v>#N/A</v>
      </c>
      <c r="N4" s="14" t="e">
        <v>#N/A</v>
      </c>
      <c r="O4" s="14"/>
      <c r="P4" s="32">
        <v>0</v>
      </c>
      <c r="Q4" s="32">
        <v>0</v>
      </c>
      <c r="R4" s="32"/>
      <c r="S4" s="32"/>
      <c r="T4" s="32">
        <v>0</v>
      </c>
      <c r="U4" s="32">
        <v>0</v>
      </c>
      <c r="V4" s="32">
        <v>0</v>
      </c>
      <c r="W4" s="32">
        <v>0</v>
      </c>
      <c r="X4" s="32">
        <v>0</v>
      </c>
      <c r="Y4" s="14"/>
      <c r="Z4" s="32">
        <v>0</v>
      </c>
      <c r="AA4" s="32"/>
      <c r="AB4" s="14"/>
      <c r="AC4" s="14"/>
      <c r="AD4" s="14"/>
      <c r="AE4" s="35">
        <v>45412</v>
      </c>
    </row>
    <row r="5" spans="1:31" x14ac:dyDescent="0.35">
      <c r="A5" s="14">
        <v>900631361</v>
      </c>
      <c r="B5" s="14" t="s">
        <v>11</v>
      </c>
      <c r="C5" s="15">
        <v>1</v>
      </c>
      <c r="D5" s="16" t="s">
        <v>14</v>
      </c>
      <c r="E5" s="21">
        <v>109407</v>
      </c>
      <c r="F5" s="21" t="s">
        <v>40</v>
      </c>
      <c r="G5" s="19">
        <v>42166</v>
      </c>
      <c r="H5" s="19">
        <v>42236</v>
      </c>
      <c r="I5" s="19" t="e">
        <v>#N/A</v>
      </c>
      <c r="J5" s="20">
        <v>9020862</v>
      </c>
      <c r="K5" s="20">
        <v>6314603.4000000004</v>
      </c>
      <c r="L5" s="14" t="s">
        <v>229</v>
      </c>
      <c r="M5" s="14" t="e">
        <v>#N/A</v>
      </c>
      <c r="N5" s="14" t="e">
        <v>#N/A</v>
      </c>
      <c r="O5" s="14"/>
      <c r="P5" s="32">
        <v>0</v>
      </c>
      <c r="Q5" s="32">
        <v>0</v>
      </c>
      <c r="R5" s="32"/>
      <c r="S5" s="32"/>
      <c r="T5" s="32">
        <v>0</v>
      </c>
      <c r="U5" s="32">
        <v>0</v>
      </c>
      <c r="V5" s="32">
        <v>0</v>
      </c>
      <c r="W5" s="32">
        <v>0</v>
      </c>
      <c r="X5" s="32">
        <v>0</v>
      </c>
      <c r="Y5" s="14"/>
      <c r="Z5" s="32">
        <v>0</v>
      </c>
      <c r="AA5" s="32"/>
      <c r="AB5" s="14"/>
      <c r="AC5" s="14"/>
      <c r="AD5" s="14"/>
      <c r="AE5" s="35">
        <v>45412</v>
      </c>
    </row>
    <row r="6" spans="1:31" x14ac:dyDescent="0.35">
      <c r="A6" s="14">
        <v>900631361</v>
      </c>
      <c r="B6" s="14" t="s">
        <v>11</v>
      </c>
      <c r="C6" s="15">
        <v>1</v>
      </c>
      <c r="D6" s="18">
        <v>11756</v>
      </c>
      <c r="E6" s="21">
        <v>111756</v>
      </c>
      <c r="F6" s="21" t="s">
        <v>41</v>
      </c>
      <c r="G6" s="19">
        <v>42212</v>
      </c>
      <c r="H6" s="19">
        <v>42236</v>
      </c>
      <c r="I6" s="19">
        <v>45271</v>
      </c>
      <c r="J6" s="20">
        <v>6891304</v>
      </c>
      <c r="K6" s="20">
        <v>4823912.8</v>
      </c>
      <c r="L6" s="14" t="s">
        <v>331</v>
      </c>
      <c r="M6" s="14" t="s">
        <v>208</v>
      </c>
      <c r="N6" s="14" t="s">
        <v>333</v>
      </c>
      <c r="O6" s="14"/>
      <c r="P6" s="32">
        <v>6891304</v>
      </c>
      <c r="Q6" s="32">
        <v>0</v>
      </c>
      <c r="R6" s="32"/>
      <c r="S6" s="32"/>
      <c r="T6" s="32">
        <v>6891304</v>
      </c>
      <c r="U6" s="32">
        <v>0</v>
      </c>
      <c r="V6" s="32">
        <v>2067391</v>
      </c>
      <c r="W6" s="32">
        <v>4823913</v>
      </c>
      <c r="X6" s="32">
        <v>4823913</v>
      </c>
      <c r="Y6" s="14">
        <v>1222458220</v>
      </c>
      <c r="Z6" s="32">
        <v>0</v>
      </c>
      <c r="AA6" s="32"/>
      <c r="AB6" s="14"/>
      <c r="AC6" s="14"/>
      <c r="AD6" s="14"/>
      <c r="AE6" s="35">
        <v>45412</v>
      </c>
    </row>
    <row r="7" spans="1:31" x14ac:dyDescent="0.35">
      <c r="A7" s="14">
        <v>900631361</v>
      </c>
      <c r="B7" s="14" t="s">
        <v>11</v>
      </c>
      <c r="C7" s="15">
        <v>1</v>
      </c>
      <c r="D7" s="18">
        <v>10965</v>
      </c>
      <c r="E7" s="21">
        <v>110965</v>
      </c>
      <c r="F7" s="21" t="s">
        <v>42</v>
      </c>
      <c r="G7" s="19">
        <v>42192</v>
      </c>
      <c r="H7" s="19">
        <v>42236</v>
      </c>
      <c r="I7" s="19">
        <v>45271</v>
      </c>
      <c r="J7" s="20">
        <v>3921390</v>
      </c>
      <c r="K7" s="20">
        <v>2744973</v>
      </c>
      <c r="L7" s="14" t="s">
        <v>331</v>
      </c>
      <c r="M7" s="14" t="s">
        <v>208</v>
      </c>
      <c r="N7" s="14" t="s">
        <v>333</v>
      </c>
      <c r="O7" s="14"/>
      <c r="P7" s="32">
        <v>3921390</v>
      </c>
      <c r="Q7" s="32">
        <v>0</v>
      </c>
      <c r="R7" s="32"/>
      <c r="S7" s="32"/>
      <c r="T7" s="32">
        <v>3921390</v>
      </c>
      <c r="U7" s="32">
        <v>0</v>
      </c>
      <c r="V7" s="32">
        <v>1176417</v>
      </c>
      <c r="W7" s="32">
        <v>2744973</v>
      </c>
      <c r="X7" s="32">
        <v>2744973</v>
      </c>
      <c r="Y7" s="14">
        <v>1222458218</v>
      </c>
      <c r="Z7" s="32">
        <v>0</v>
      </c>
      <c r="AA7" s="32"/>
      <c r="AB7" s="14"/>
      <c r="AC7" s="14"/>
      <c r="AD7" s="14"/>
      <c r="AE7" s="35">
        <v>45412</v>
      </c>
    </row>
    <row r="8" spans="1:31" x14ac:dyDescent="0.35">
      <c r="A8" s="14">
        <v>900631361</v>
      </c>
      <c r="B8" s="14" t="s">
        <v>11</v>
      </c>
      <c r="C8" s="15">
        <v>1</v>
      </c>
      <c r="D8" s="18">
        <v>10836</v>
      </c>
      <c r="E8" s="21">
        <v>110836</v>
      </c>
      <c r="F8" s="21" t="s">
        <v>43</v>
      </c>
      <c r="G8" s="19">
        <v>42191</v>
      </c>
      <c r="H8" s="19">
        <v>42236</v>
      </c>
      <c r="I8" s="19">
        <v>45271</v>
      </c>
      <c r="J8" s="20">
        <v>2903409</v>
      </c>
      <c r="K8" s="20">
        <v>2032386.3</v>
      </c>
      <c r="L8" s="14" t="s">
        <v>331</v>
      </c>
      <c r="M8" s="14" t="s">
        <v>208</v>
      </c>
      <c r="N8" s="14" t="s">
        <v>333</v>
      </c>
      <c r="O8" s="14"/>
      <c r="P8" s="32">
        <v>2903409</v>
      </c>
      <c r="Q8" s="32">
        <v>0</v>
      </c>
      <c r="R8" s="32"/>
      <c r="S8" s="32"/>
      <c r="T8" s="32">
        <v>2903409</v>
      </c>
      <c r="U8" s="32">
        <v>0</v>
      </c>
      <c r="V8" s="32">
        <v>871023</v>
      </c>
      <c r="W8" s="32">
        <v>2032386</v>
      </c>
      <c r="X8" s="32">
        <v>2032386</v>
      </c>
      <c r="Y8" s="14">
        <v>1222458217</v>
      </c>
      <c r="Z8" s="32">
        <v>0</v>
      </c>
      <c r="AA8" s="32"/>
      <c r="AB8" s="14"/>
      <c r="AC8" s="14"/>
      <c r="AD8" s="14"/>
      <c r="AE8" s="35">
        <v>45412</v>
      </c>
    </row>
    <row r="9" spans="1:31" x14ac:dyDescent="0.35">
      <c r="A9" s="14">
        <v>900631361</v>
      </c>
      <c r="B9" s="14" t="s">
        <v>11</v>
      </c>
      <c r="C9" s="15">
        <v>1</v>
      </c>
      <c r="D9" s="18">
        <v>10048</v>
      </c>
      <c r="E9" s="21">
        <v>110048</v>
      </c>
      <c r="F9" s="21" t="s">
        <v>44</v>
      </c>
      <c r="G9" s="19">
        <v>42178</v>
      </c>
      <c r="H9" s="19">
        <v>42236</v>
      </c>
      <c r="I9" s="19">
        <v>45271</v>
      </c>
      <c r="J9" s="20">
        <v>335472</v>
      </c>
      <c r="K9" s="20">
        <v>234830.40000000002</v>
      </c>
      <c r="L9" s="14" t="s">
        <v>331</v>
      </c>
      <c r="M9" s="14" t="s">
        <v>208</v>
      </c>
      <c r="N9" s="14" t="s">
        <v>333</v>
      </c>
      <c r="O9" s="14"/>
      <c r="P9" s="32">
        <v>335472</v>
      </c>
      <c r="Q9" s="32">
        <v>0</v>
      </c>
      <c r="R9" s="32"/>
      <c r="S9" s="32"/>
      <c r="T9" s="32">
        <v>335472</v>
      </c>
      <c r="U9" s="32">
        <v>0</v>
      </c>
      <c r="V9" s="32">
        <v>100642</v>
      </c>
      <c r="W9" s="32">
        <v>234830</v>
      </c>
      <c r="X9" s="32">
        <v>234830</v>
      </c>
      <c r="Y9" s="14">
        <v>1222458216</v>
      </c>
      <c r="Z9" s="32">
        <v>0</v>
      </c>
      <c r="AA9" s="32"/>
      <c r="AB9" s="14"/>
      <c r="AC9" s="14"/>
      <c r="AD9" s="14"/>
      <c r="AE9" s="35">
        <v>45412</v>
      </c>
    </row>
    <row r="10" spans="1:31" x14ac:dyDescent="0.35">
      <c r="A10" s="14">
        <v>900631361</v>
      </c>
      <c r="B10" s="14" t="s">
        <v>11</v>
      </c>
      <c r="C10" s="15">
        <v>1</v>
      </c>
      <c r="D10" s="18">
        <v>11007</v>
      </c>
      <c r="E10" s="21">
        <v>111007</v>
      </c>
      <c r="F10" s="21" t="s">
        <v>45</v>
      </c>
      <c r="G10" s="19">
        <v>42193</v>
      </c>
      <c r="H10" s="19">
        <v>42248</v>
      </c>
      <c r="I10" s="19">
        <v>45271</v>
      </c>
      <c r="J10" s="20">
        <v>3609178</v>
      </c>
      <c r="K10" s="20">
        <v>2526424.6</v>
      </c>
      <c r="L10" s="14" t="s">
        <v>331</v>
      </c>
      <c r="M10" s="14" t="s">
        <v>208</v>
      </c>
      <c r="N10" s="14" t="s">
        <v>333</v>
      </c>
      <c r="O10" s="14"/>
      <c r="P10" s="32">
        <v>3609178</v>
      </c>
      <c r="Q10" s="32">
        <v>0</v>
      </c>
      <c r="R10" s="32"/>
      <c r="S10" s="32"/>
      <c r="T10" s="32">
        <v>3609178</v>
      </c>
      <c r="U10" s="32">
        <v>0</v>
      </c>
      <c r="V10" s="32">
        <v>1082753</v>
      </c>
      <c r="W10" s="32">
        <v>2526425</v>
      </c>
      <c r="X10" s="32">
        <v>2526425</v>
      </c>
      <c r="Y10" s="14">
        <v>1222458219</v>
      </c>
      <c r="Z10" s="32">
        <v>0</v>
      </c>
      <c r="AA10" s="32"/>
      <c r="AB10" s="14"/>
      <c r="AC10" s="14"/>
      <c r="AD10" s="14"/>
      <c r="AE10" s="35">
        <v>45412</v>
      </c>
    </row>
    <row r="11" spans="1:31" x14ac:dyDescent="0.35">
      <c r="A11" s="14">
        <v>900631361</v>
      </c>
      <c r="B11" s="14" t="s">
        <v>11</v>
      </c>
      <c r="C11" s="15">
        <v>1</v>
      </c>
      <c r="D11" s="18">
        <v>14627</v>
      </c>
      <c r="E11" s="21">
        <v>114627</v>
      </c>
      <c r="F11" s="21" t="s">
        <v>46</v>
      </c>
      <c r="G11" s="19">
        <v>42247</v>
      </c>
      <c r="H11" s="19">
        <v>42265</v>
      </c>
      <c r="I11" s="19">
        <v>45271</v>
      </c>
      <c r="J11" s="20">
        <v>9722702</v>
      </c>
      <c r="K11" s="20">
        <v>6805891.4000000004</v>
      </c>
      <c r="L11" s="14" t="s">
        <v>331</v>
      </c>
      <c r="M11" s="14" t="s">
        <v>208</v>
      </c>
      <c r="N11" s="14" t="s">
        <v>333</v>
      </c>
      <c r="O11" s="14"/>
      <c r="P11" s="32">
        <v>9722702</v>
      </c>
      <c r="Q11" s="32">
        <v>0</v>
      </c>
      <c r="R11" s="32"/>
      <c r="S11" s="32"/>
      <c r="T11" s="32">
        <v>9722702</v>
      </c>
      <c r="U11" s="32">
        <v>0</v>
      </c>
      <c r="V11" s="32">
        <v>2916811</v>
      </c>
      <c r="W11" s="32">
        <v>6805891</v>
      </c>
      <c r="X11" s="32">
        <v>6805891</v>
      </c>
      <c r="Y11" s="14">
        <v>1222458221</v>
      </c>
      <c r="Z11" s="32">
        <v>0</v>
      </c>
      <c r="AA11" s="32"/>
      <c r="AB11" s="14"/>
      <c r="AC11" s="14"/>
      <c r="AD11" s="14"/>
      <c r="AE11" s="35">
        <v>45412</v>
      </c>
    </row>
    <row r="12" spans="1:31" x14ac:dyDescent="0.35">
      <c r="A12" s="14">
        <v>900631361</v>
      </c>
      <c r="B12" s="14" t="s">
        <v>11</v>
      </c>
      <c r="C12" s="15">
        <v>1</v>
      </c>
      <c r="D12" s="18">
        <v>17432</v>
      </c>
      <c r="E12" s="21">
        <v>117432</v>
      </c>
      <c r="F12" s="21" t="s">
        <v>47</v>
      </c>
      <c r="G12" s="19">
        <v>42297</v>
      </c>
      <c r="H12" s="19">
        <v>42348</v>
      </c>
      <c r="I12" s="19">
        <v>45271</v>
      </c>
      <c r="J12" s="20">
        <v>1630470</v>
      </c>
      <c r="K12" s="20">
        <v>1141329</v>
      </c>
      <c r="L12" s="14" t="s">
        <v>331</v>
      </c>
      <c r="M12" s="14" t="s">
        <v>208</v>
      </c>
      <c r="N12" s="14" t="s">
        <v>333</v>
      </c>
      <c r="O12" s="14"/>
      <c r="P12" s="32">
        <v>1630470</v>
      </c>
      <c r="Q12" s="32">
        <v>0</v>
      </c>
      <c r="R12" s="32"/>
      <c r="S12" s="32"/>
      <c r="T12" s="32">
        <v>1630470</v>
      </c>
      <c r="U12" s="32">
        <v>0</v>
      </c>
      <c r="V12" s="32">
        <v>489141</v>
      </c>
      <c r="W12" s="32">
        <v>1141329</v>
      </c>
      <c r="X12" s="32">
        <v>1141329</v>
      </c>
      <c r="Y12" s="14">
        <v>1222458222</v>
      </c>
      <c r="Z12" s="32">
        <v>0</v>
      </c>
      <c r="AA12" s="32"/>
      <c r="AB12" s="14"/>
      <c r="AC12" s="14"/>
      <c r="AD12" s="14"/>
      <c r="AE12" s="35">
        <v>45412</v>
      </c>
    </row>
    <row r="13" spans="1:31" x14ac:dyDescent="0.35">
      <c r="A13" s="14">
        <v>900631361</v>
      </c>
      <c r="B13" s="14" t="s">
        <v>11</v>
      </c>
      <c r="C13" s="15">
        <v>1</v>
      </c>
      <c r="D13" s="18">
        <v>41809</v>
      </c>
      <c r="E13" s="21">
        <v>141809</v>
      </c>
      <c r="F13" s="21" t="s">
        <v>48</v>
      </c>
      <c r="G13" s="19">
        <v>42566</v>
      </c>
      <c r="H13" s="19">
        <v>42768</v>
      </c>
      <c r="I13" s="19">
        <v>45271</v>
      </c>
      <c r="J13" s="20">
        <v>14627894</v>
      </c>
      <c r="K13" s="20">
        <v>10239525.800000001</v>
      </c>
      <c r="L13" s="14" t="s">
        <v>331</v>
      </c>
      <c r="M13" s="14" t="s">
        <v>208</v>
      </c>
      <c r="N13" s="14" t="s">
        <v>333</v>
      </c>
      <c r="O13" s="14"/>
      <c r="P13" s="32">
        <v>14627894</v>
      </c>
      <c r="Q13" s="32">
        <v>0</v>
      </c>
      <c r="R13" s="32"/>
      <c r="S13" s="32"/>
      <c r="T13" s="32">
        <v>14627894</v>
      </c>
      <c r="U13" s="32">
        <v>0</v>
      </c>
      <c r="V13" s="32">
        <v>4388368</v>
      </c>
      <c r="W13" s="32">
        <v>10239526</v>
      </c>
      <c r="X13" s="32">
        <v>10239526</v>
      </c>
      <c r="Y13" s="14">
        <v>1222452298</v>
      </c>
      <c r="Z13" s="32">
        <v>0</v>
      </c>
      <c r="AA13" s="32"/>
      <c r="AB13" s="14"/>
      <c r="AC13" s="14"/>
      <c r="AD13" s="14"/>
      <c r="AE13" s="35">
        <v>45412</v>
      </c>
    </row>
    <row r="14" spans="1:31" x14ac:dyDescent="0.35">
      <c r="A14" s="14">
        <v>900631361</v>
      </c>
      <c r="B14" s="14" t="s">
        <v>11</v>
      </c>
      <c r="C14" s="15">
        <v>1</v>
      </c>
      <c r="D14" s="18">
        <v>77116</v>
      </c>
      <c r="E14" s="21">
        <v>177116</v>
      </c>
      <c r="F14" s="21" t="s">
        <v>49</v>
      </c>
      <c r="G14" s="19">
        <v>43278</v>
      </c>
      <c r="H14" s="19">
        <v>43326</v>
      </c>
      <c r="I14" s="19">
        <v>43326</v>
      </c>
      <c r="J14" s="20">
        <v>8958728</v>
      </c>
      <c r="K14" s="20">
        <v>4694966.8800000008</v>
      </c>
      <c r="L14" s="14" t="s">
        <v>334</v>
      </c>
      <c r="M14" s="14" t="s">
        <v>208</v>
      </c>
      <c r="N14" s="14" t="s">
        <v>334</v>
      </c>
      <c r="O14" s="14"/>
      <c r="P14" s="32">
        <v>8958728</v>
      </c>
      <c r="Q14" s="32">
        <v>0</v>
      </c>
      <c r="R14" s="32"/>
      <c r="S14" s="32"/>
      <c r="T14" s="32">
        <v>8958728</v>
      </c>
      <c r="U14" s="32">
        <v>2687618</v>
      </c>
      <c r="V14" s="32">
        <v>0</v>
      </c>
      <c r="W14" s="32">
        <v>6271110</v>
      </c>
      <c r="X14" s="32">
        <v>0</v>
      </c>
      <c r="Y14" s="14"/>
      <c r="Z14" s="32">
        <v>6271110</v>
      </c>
      <c r="AA14" s="32"/>
      <c r="AB14" s="14">
        <v>4800056379</v>
      </c>
      <c r="AC14" s="14"/>
      <c r="AD14" s="14" t="s">
        <v>226</v>
      </c>
      <c r="AE14" s="35">
        <v>45412</v>
      </c>
    </row>
    <row r="15" spans="1:31" x14ac:dyDescent="0.35">
      <c r="A15" s="14">
        <v>900631361</v>
      </c>
      <c r="B15" s="14" t="s">
        <v>11</v>
      </c>
      <c r="C15" s="15">
        <v>1</v>
      </c>
      <c r="D15" s="18">
        <v>81369</v>
      </c>
      <c r="E15" s="21">
        <v>181369</v>
      </c>
      <c r="F15" s="21" t="s">
        <v>50</v>
      </c>
      <c r="G15" s="19">
        <v>43383</v>
      </c>
      <c r="H15" s="19">
        <v>43385</v>
      </c>
      <c r="I15" s="19">
        <v>43385</v>
      </c>
      <c r="J15" s="20">
        <v>328796</v>
      </c>
      <c r="K15" s="20">
        <v>328796</v>
      </c>
      <c r="L15" s="14" t="s">
        <v>335</v>
      </c>
      <c r="M15" s="14" t="s">
        <v>208</v>
      </c>
      <c r="N15" s="14" t="s">
        <v>335</v>
      </c>
      <c r="O15" s="14"/>
      <c r="P15" s="32">
        <v>328796</v>
      </c>
      <c r="Q15" s="32">
        <v>0</v>
      </c>
      <c r="R15" s="32"/>
      <c r="S15" s="32"/>
      <c r="T15" s="32">
        <v>328796</v>
      </c>
      <c r="U15" s="32">
        <v>328796</v>
      </c>
      <c r="V15" s="32">
        <v>0</v>
      </c>
      <c r="W15" s="32">
        <v>0</v>
      </c>
      <c r="X15" s="32">
        <v>0</v>
      </c>
      <c r="Y15" s="14"/>
      <c r="Z15" s="32">
        <v>0</v>
      </c>
      <c r="AA15" s="32"/>
      <c r="AB15" s="14"/>
      <c r="AC15" s="14"/>
      <c r="AD15" s="14"/>
      <c r="AE15" s="35">
        <v>45412</v>
      </c>
    </row>
    <row r="16" spans="1:31" x14ac:dyDescent="0.35">
      <c r="A16" s="14">
        <v>900631361</v>
      </c>
      <c r="B16" s="14" t="s">
        <v>11</v>
      </c>
      <c r="C16" s="15">
        <v>1</v>
      </c>
      <c r="D16" s="18">
        <v>81104</v>
      </c>
      <c r="E16" s="21">
        <v>181104</v>
      </c>
      <c r="F16" s="21" t="s">
        <v>51</v>
      </c>
      <c r="G16" s="19">
        <v>43378</v>
      </c>
      <c r="H16" s="19">
        <v>43418</v>
      </c>
      <c r="I16" s="19">
        <v>43418</v>
      </c>
      <c r="J16" s="20">
        <v>51300</v>
      </c>
      <c r="K16" s="20">
        <v>34710</v>
      </c>
      <c r="L16" s="14" t="s">
        <v>334</v>
      </c>
      <c r="M16" s="14" t="s">
        <v>208</v>
      </c>
      <c r="N16" s="14" t="s">
        <v>334</v>
      </c>
      <c r="O16" s="14"/>
      <c r="P16" s="32">
        <v>51300</v>
      </c>
      <c r="Q16" s="32">
        <v>0</v>
      </c>
      <c r="R16" s="32"/>
      <c r="S16" s="32"/>
      <c r="T16" s="32">
        <v>51300</v>
      </c>
      <c r="U16" s="32">
        <v>15390</v>
      </c>
      <c r="V16" s="32">
        <v>0</v>
      </c>
      <c r="W16" s="32">
        <v>35910</v>
      </c>
      <c r="X16" s="32">
        <v>0</v>
      </c>
      <c r="Y16" s="14"/>
      <c r="Z16" s="32">
        <v>35910</v>
      </c>
      <c r="AA16" s="32"/>
      <c r="AB16" s="14">
        <v>4800057314</v>
      </c>
      <c r="AC16" s="14"/>
      <c r="AD16" s="14" t="s">
        <v>227</v>
      </c>
      <c r="AE16" s="35">
        <v>45412</v>
      </c>
    </row>
    <row r="17" spans="1:31" x14ac:dyDescent="0.35">
      <c r="A17" s="14">
        <v>900631361</v>
      </c>
      <c r="B17" s="14" t="s">
        <v>11</v>
      </c>
      <c r="C17" s="15">
        <v>1</v>
      </c>
      <c r="D17" s="18">
        <v>83459</v>
      </c>
      <c r="E17" s="21">
        <v>183459</v>
      </c>
      <c r="F17" s="21" t="s">
        <v>52</v>
      </c>
      <c r="G17" s="19">
        <v>43413</v>
      </c>
      <c r="H17" s="19">
        <v>43420</v>
      </c>
      <c r="I17" s="19">
        <v>43420</v>
      </c>
      <c r="J17" s="20">
        <v>32616413</v>
      </c>
      <c r="K17" s="20">
        <v>22831489.100000001</v>
      </c>
      <c r="L17" s="14" t="s">
        <v>334</v>
      </c>
      <c r="M17" s="14" t="s">
        <v>208</v>
      </c>
      <c r="N17" s="14" t="s">
        <v>334</v>
      </c>
      <c r="O17" s="14"/>
      <c r="P17" s="32">
        <v>32616413</v>
      </c>
      <c r="Q17" s="32">
        <v>0</v>
      </c>
      <c r="R17" s="32"/>
      <c r="S17" s="32"/>
      <c r="T17" s="32">
        <v>32616413</v>
      </c>
      <c r="U17" s="32">
        <v>9784924</v>
      </c>
      <c r="V17" s="32">
        <v>0</v>
      </c>
      <c r="W17" s="32">
        <v>22831489</v>
      </c>
      <c r="X17" s="32">
        <v>0</v>
      </c>
      <c r="Y17" s="14"/>
      <c r="Z17" s="32">
        <v>22374859.219999999</v>
      </c>
      <c r="AA17" s="32"/>
      <c r="AB17" s="14">
        <v>2201439770</v>
      </c>
      <c r="AC17" s="14"/>
      <c r="AD17" s="14" t="s">
        <v>228</v>
      </c>
      <c r="AE17" s="35">
        <v>45412</v>
      </c>
    </row>
    <row r="18" spans="1:31" x14ac:dyDescent="0.35">
      <c r="A18" s="14">
        <v>900631361</v>
      </c>
      <c r="B18" s="14" t="s">
        <v>11</v>
      </c>
      <c r="C18" s="15">
        <v>1</v>
      </c>
      <c r="D18" s="18">
        <v>87288</v>
      </c>
      <c r="E18" s="21">
        <v>187288</v>
      </c>
      <c r="F18" s="21" t="s">
        <v>53</v>
      </c>
      <c r="G18" s="19">
        <v>43476</v>
      </c>
      <c r="H18" s="19">
        <v>43508</v>
      </c>
      <c r="I18" s="19">
        <v>43517</v>
      </c>
      <c r="J18" s="20">
        <v>708288</v>
      </c>
      <c r="K18" s="20">
        <v>708288</v>
      </c>
      <c r="L18" s="14" t="s">
        <v>335</v>
      </c>
      <c r="M18" s="14" t="s">
        <v>208</v>
      </c>
      <c r="N18" s="14" t="s">
        <v>335</v>
      </c>
      <c r="O18" s="14"/>
      <c r="P18" s="32">
        <v>708288</v>
      </c>
      <c r="Q18" s="32">
        <v>0</v>
      </c>
      <c r="R18" s="32"/>
      <c r="S18" s="32"/>
      <c r="T18" s="32">
        <v>708288</v>
      </c>
      <c r="U18" s="32">
        <v>708288</v>
      </c>
      <c r="V18" s="32">
        <v>0</v>
      </c>
      <c r="W18" s="32">
        <v>0</v>
      </c>
      <c r="X18" s="32">
        <v>0</v>
      </c>
      <c r="Y18" s="14"/>
      <c r="Z18" s="32">
        <v>0</v>
      </c>
      <c r="AA18" s="32"/>
      <c r="AB18" s="14"/>
      <c r="AC18" s="14"/>
      <c r="AD18" s="14"/>
      <c r="AE18" s="35">
        <v>45412</v>
      </c>
    </row>
    <row r="19" spans="1:31" x14ac:dyDescent="0.35">
      <c r="A19" s="14">
        <v>900631361</v>
      </c>
      <c r="B19" s="14" t="s">
        <v>11</v>
      </c>
      <c r="C19" s="15">
        <v>1</v>
      </c>
      <c r="D19" s="18">
        <v>87970</v>
      </c>
      <c r="E19" s="21">
        <v>187970</v>
      </c>
      <c r="F19" s="21" t="s">
        <v>54</v>
      </c>
      <c r="G19" s="19">
        <v>43494</v>
      </c>
      <c r="H19" s="19">
        <v>43508</v>
      </c>
      <c r="I19" s="19">
        <v>43517</v>
      </c>
      <c r="J19" s="20">
        <v>2256437</v>
      </c>
      <c r="K19" s="20">
        <v>1579506</v>
      </c>
      <c r="L19" s="14" t="s">
        <v>331</v>
      </c>
      <c r="M19" s="14" t="s">
        <v>208</v>
      </c>
      <c r="N19" s="14" t="s">
        <v>331</v>
      </c>
      <c r="O19" s="14"/>
      <c r="P19" s="32">
        <v>2256437</v>
      </c>
      <c r="Q19" s="32">
        <v>0</v>
      </c>
      <c r="R19" s="32"/>
      <c r="S19" s="32"/>
      <c r="T19" s="32">
        <v>2256437</v>
      </c>
      <c r="U19" s="32">
        <v>676931</v>
      </c>
      <c r="V19" s="32">
        <v>0</v>
      </c>
      <c r="W19" s="32">
        <v>1579506</v>
      </c>
      <c r="X19" s="32">
        <v>1579506</v>
      </c>
      <c r="Y19" s="14">
        <v>1909663279</v>
      </c>
      <c r="Z19" s="32">
        <v>0</v>
      </c>
      <c r="AA19" s="32"/>
      <c r="AB19" s="14"/>
      <c r="AC19" s="14"/>
      <c r="AD19" s="14"/>
      <c r="AE19" s="35">
        <v>45412</v>
      </c>
    </row>
    <row r="20" spans="1:31" x14ac:dyDescent="0.35">
      <c r="A20" s="14">
        <v>900631361</v>
      </c>
      <c r="B20" s="14" t="s">
        <v>11</v>
      </c>
      <c r="C20" s="15">
        <v>1</v>
      </c>
      <c r="D20" s="18">
        <v>88029</v>
      </c>
      <c r="E20" s="21">
        <v>188029</v>
      </c>
      <c r="F20" s="21" t="s">
        <v>55</v>
      </c>
      <c r="G20" s="19">
        <v>43494</v>
      </c>
      <c r="H20" s="19">
        <v>43508</v>
      </c>
      <c r="I20" s="19">
        <v>43518</v>
      </c>
      <c r="J20" s="20">
        <v>1483086</v>
      </c>
      <c r="K20" s="20">
        <v>1038160</v>
      </c>
      <c r="L20" s="14" t="s">
        <v>331</v>
      </c>
      <c r="M20" s="14" t="s">
        <v>208</v>
      </c>
      <c r="N20" s="14" t="s">
        <v>331</v>
      </c>
      <c r="O20" s="14"/>
      <c r="P20" s="32">
        <v>1483086</v>
      </c>
      <c r="Q20" s="32">
        <v>0</v>
      </c>
      <c r="R20" s="32"/>
      <c r="S20" s="32"/>
      <c r="T20" s="32">
        <v>1483086</v>
      </c>
      <c r="U20" s="32">
        <v>444926</v>
      </c>
      <c r="V20" s="32">
        <v>0</v>
      </c>
      <c r="W20" s="32">
        <v>1038160</v>
      </c>
      <c r="X20" s="32">
        <v>1038160</v>
      </c>
      <c r="Y20" s="14">
        <v>1909663280</v>
      </c>
      <c r="Z20" s="32">
        <v>0</v>
      </c>
      <c r="AA20" s="32"/>
      <c r="AB20" s="14"/>
      <c r="AC20" s="14"/>
      <c r="AD20" s="14"/>
      <c r="AE20" s="35">
        <v>45412</v>
      </c>
    </row>
    <row r="21" spans="1:31" x14ac:dyDescent="0.35">
      <c r="A21" s="14">
        <v>900631361</v>
      </c>
      <c r="B21" s="14" t="s">
        <v>11</v>
      </c>
      <c r="C21" s="15">
        <v>1</v>
      </c>
      <c r="D21" s="18">
        <v>88197</v>
      </c>
      <c r="E21" s="21">
        <v>188197</v>
      </c>
      <c r="F21" s="21" t="s">
        <v>56</v>
      </c>
      <c r="G21" s="19">
        <v>43497</v>
      </c>
      <c r="H21" s="19">
        <v>43508</v>
      </c>
      <c r="I21" s="19">
        <v>43518</v>
      </c>
      <c r="J21" s="20">
        <v>640941</v>
      </c>
      <c r="K21" s="20">
        <v>448659</v>
      </c>
      <c r="L21" s="14" t="s">
        <v>331</v>
      </c>
      <c r="M21" s="14" t="s">
        <v>208</v>
      </c>
      <c r="N21" s="14" t="s">
        <v>331</v>
      </c>
      <c r="O21" s="14"/>
      <c r="P21" s="32">
        <v>640941</v>
      </c>
      <c r="Q21" s="32">
        <v>0</v>
      </c>
      <c r="R21" s="32"/>
      <c r="S21" s="32"/>
      <c r="T21" s="32">
        <v>640941</v>
      </c>
      <c r="U21" s="32">
        <v>192282</v>
      </c>
      <c r="V21" s="32">
        <v>0</v>
      </c>
      <c r="W21" s="32">
        <v>448659</v>
      </c>
      <c r="X21" s="32">
        <v>448659</v>
      </c>
      <c r="Y21" s="14">
        <v>1909663281</v>
      </c>
      <c r="Z21" s="32">
        <v>0</v>
      </c>
      <c r="AA21" s="32"/>
      <c r="AB21" s="14"/>
      <c r="AC21" s="14"/>
      <c r="AD21" s="14"/>
      <c r="AE21" s="35">
        <v>45412</v>
      </c>
    </row>
    <row r="22" spans="1:31" x14ac:dyDescent="0.35">
      <c r="A22" s="14">
        <v>900631361</v>
      </c>
      <c r="B22" s="14" t="s">
        <v>11</v>
      </c>
      <c r="C22" s="15">
        <v>1</v>
      </c>
      <c r="D22" s="18">
        <v>88198</v>
      </c>
      <c r="E22" s="21">
        <v>188198</v>
      </c>
      <c r="F22" s="21" t="s">
        <v>57</v>
      </c>
      <c r="G22" s="19">
        <v>43497</v>
      </c>
      <c r="H22" s="19">
        <v>43508</v>
      </c>
      <c r="I22" s="19">
        <v>43518</v>
      </c>
      <c r="J22" s="20">
        <v>644840</v>
      </c>
      <c r="K22" s="20">
        <v>451388</v>
      </c>
      <c r="L22" s="14" t="s">
        <v>331</v>
      </c>
      <c r="M22" s="14" t="s">
        <v>208</v>
      </c>
      <c r="N22" s="14" t="s">
        <v>331</v>
      </c>
      <c r="O22" s="14"/>
      <c r="P22" s="32">
        <v>644840</v>
      </c>
      <c r="Q22" s="32">
        <v>0</v>
      </c>
      <c r="R22" s="32"/>
      <c r="S22" s="32"/>
      <c r="T22" s="32">
        <v>644840</v>
      </c>
      <c r="U22" s="32">
        <v>193452</v>
      </c>
      <c r="V22" s="32">
        <v>0</v>
      </c>
      <c r="W22" s="32">
        <v>451388</v>
      </c>
      <c r="X22" s="32">
        <v>451388</v>
      </c>
      <c r="Y22" s="14">
        <v>1909663282</v>
      </c>
      <c r="Z22" s="32">
        <v>0</v>
      </c>
      <c r="AA22" s="32"/>
      <c r="AB22" s="14"/>
      <c r="AC22" s="14"/>
      <c r="AD22" s="14"/>
      <c r="AE22" s="35">
        <v>45412</v>
      </c>
    </row>
    <row r="23" spans="1:31" x14ac:dyDescent="0.35">
      <c r="A23" s="14">
        <v>900631361</v>
      </c>
      <c r="B23" s="14" t="s">
        <v>11</v>
      </c>
      <c r="C23" s="15" t="s">
        <v>15</v>
      </c>
      <c r="D23" s="18">
        <v>31900</v>
      </c>
      <c r="E23" s="14" t="s">
        <v>19</v>
      </c>
      <c r="F23" s="21" t="s">
        <v>58</v>
      </c>
      <c r="G23" s="19">
        <v>43475</v>
      </c>
      <c r="H23" s="19">
        <v>43508</v>
      </c>
      <c r="I23" s="19">
        <v>43517</v>
      </c>
      <c r="J23" s="20">
        <v>2558924</v>
      </c>
      <c r="K23" s="20">
        <v>1791247</v>
      </c>
      <c r="L23" s="14" t="s">
        <v>331</v>
      </c>
      <c r="M23" s="14" t="s">
        <v>208</v>
      </c>
      <c r="N23" s="14" t="s">
        <v>331</v>
      </c>
      <c r="O23" s="14"/>
      <c r="P23" s="32">
        <v>2558924</v>
      </c>
      <c r="Q23" s="32">
        <v>0</v>
      </c>
      <c r="R23" s="32"/>
      <c r="S23" s="32"/>
      <c r="T23" s="32">
        <v>2558924</v>
      </c>
      <c r="U23" s="32">
        <v>767679</v>
      </c>
      <c r="V23" s="32">
        <v>0</v>
      </c>
      <c r="W23" s="32">
        <v>1791245</v>
      </c>
      <c r="X23" s="32">
        <v>1791245</v>
      </c>
      <c r="Y23" s="14">
        <v>1909663296</v>
      </c>
      <c r="Z23" s="32">
        <v>0</v>
      </c>
      <c r="AA23" s="32"/>
      <c r="AB23" s="14"/>
      <c r="AC23" s="14"/>
      <c r="AD23" s="14"/>
      <c r="AE23" s="35">
        <v>45412</v>
      </c>
    </row>
    <row r="24" spans="1:31" x14ac:dyDescent="0.35">
      <c r="A24" s="14">
        <v>900631361</v>
      </c>
      <c r="B24" s="14" t="s">
        <v>11</v>
      </c>
      <c r="C24" s="15" t="s">
        <v>15</v>
      </c>
      <c r="D24" s="18">
        <v>31903</v>
      </c>
      <c r="E24" s="14" t="s">
        <v>20</v>
      </c>
      <c r="F24" s="21" t="s">
        <v>59</v>
      </c>
      <c r="G24" s="19">
        <v>43475</v>
      </c>
      <c r="H24" s="19">
        <v>43508</v>
      </c>
      <c r="I24" s="19">
        <v>43517</v>
      </c>
      <c r="J24" s="20">
        <v>275307</v>
      </c>
      <c r="K24" s="20">
        <v>192715</v>
      </c>
      <c r="L24" s="14" t="s">
        <v>331</v>
      </c>
      <c r="M24" s="14" t="s">
        <v>208</v>
      </c>
      <c r="N24" s="14" t="s">
        <v>331</v>
      </c>
      <c r="O24" s="14"/>
      <c r="P24" s="32">
        <v>275307</v>
      </c>
      <c r="Q24" s="32">
        <v>0</v>
      </c>
      <c r="R24" s="32"/>
      <c r="S24" s="32"/>
      <c r="T24" s="32">
        <v>275307</v>
      </c>
      <c r="U24" s="32">
        <v>82592</v>
      </c>
      <c r="V24" s="32">
        <v>0</v>
      </c>
      <c r="W24" s="32">
        <v>192715</v>
      </c>
      <c r="X24" s="32">
        <v>192715</v>
      </c>
      <c r="Y24" s="14">
        <v>1909663297</v>
      </c>
      <c r="Z24" s="32">
        <v>0</v>
      </c>
      <c r="AA24" s="32"/>
      <c r="AB24" s="14"/>
      <c r="AC24" s="14"/>
      <c r="AD24" s="14"/>
      <c r="AE24" s="35">
        <v>45412</v>
      </c>
    </row>
    <row r="25" spans="1:31" x14ac:dyDescent="0.35">
      <c r="A25" s="14">
        <v>900631361</v>
      </c>
      <c r="B25" s="14" t="s">
        <v>11</v>
      </c>
      <c r="C25" s="15" t="s">
        <v>15</v>
      </c>
      <c r="D25" s="18">
        <v>32019</v>
      </c>
      <c r="E25" s="14" t="s">
        <v>21</v>
      </c>
      <c r="F25" s="21" t="s">
        <v>60</v>
      </c>
      <c r="G25" s="19">
        <v>43479</v>
      </c>
      <c r="H25" s="19">
        <v>43508</v>
      </c>
      <c r="I25" s="19">
        <v>43517</v>
      </c>
      <c r="J25" s="20">
        <v>7596824</v>
      </c>
      <c r="K25" s="20">
        <v>5317777</v>
      </c>
      <c r="L25" s="14" t="s">
        <v>336</v>
      </c>
      <c r="M25" s="14" t="s">
        <v>208</v>
      </c>
      <c r="N25" s="14" t="s">
        <v>336</v>
      </c>
      <c r="O25" s="14"/>
      <c r="P25" s="32">
        <v>7596824</v>
      </c>
      <c r="Q25" s="32">
        <v>0</v>
      </c>
      <c r="R25" s="32"/>
      <c r="S25" s="32"/>
      <c r="T25" s="32">
        <v>7596824</v>
      </c>
      <c r="U25" s="32">
        <v>2279047</v>
      </c>
      <c r="V25" s="32">
        <v>0</v>
      </c>
      <c r="W25" s="32">
        <v>5317777</v>
      </c>
      <c r="X25" s="32">
        <v>3967935</v>
      </c>
      <c r="Y25" s="14">
        <v>4800057437</v>
      </c>
      <c r="Z25" s="32">
        <v>1349842</v>
      </c>
      <c r="AA25" s="32"/>
      <c r="AB25" s="14">
        <v>4800057437</v>
      </c>
      <c r="AC25" s="14"/>
      <c r="AD25" s="14" t="s">
        <v>227</v>
      </c>
      <c r="AE25" s="35">
        <v>45412</v>
      </c>
    </row>
    <row r="26" spans="1:31" x14ac:dyDescent="0.35">
      <c r="A26" s="14">
        <v>900631361</v>
      </c>
      <c r="B26" s="14" t="s">
        <v>11</v>
      </c>
      <c r="C26" s="15" t="s">
        <v>15</v>
      </c>
      <c r="D26" s="18">
        <v>32169</v>
      </c>
      <c r="E26" s="14" t="s">
        <v>22</v>
      </c>
      <c r="F26" s="21" t="s">
        <v>61</v>
      </c>
      <c r="G26" s="19">
        <v>43483</v>
      </c>
      <c r="H26" s="19">
        <v>43508</v>
      </c>
      <c r="I26" s="19">
        <v>43517</v>
      </c>
      <c r="J26" s="20">
        <v>195421</v>
      </c>
      <c r="K26" s="20">
        <v>136795</v>
      </c>
      <c r="L26" s="14" t="s">
        <v>331</v>
      </c>
      <c r="M26" s="14" t="s">
        <v>208</v>
      </c>
      <c r="N26" s="14" t="s">
        <v>331</v>
      </c>
      <c r="O26" s="14"/>
      <c r="P26" s="32">
        <v>195421</v>
      </c>
      <c r="Q26" s="32">
        <v>0</v>
      </c>
      <c r="R26" s="32"/>
      <c r="S26" s="32"/>
      <c r="T26" s="32">
        <v>195421</v>
      </c>
      <c r="U26" s="32">
        <v>58626</v>
      </c>
      <c r="V26" s="32">
        <v>0</v>
      </c>
      <c r="W26" s="32">
        <v>136795</v>
      </c>
      <c r="X26" s="32">
        <v>136795</v>
      </c>
      <c r="Y26" s="14">
        <v>1909663299</v>
      </c>
      <c r="Z26" s="32">
        <v>0</v>
      </c>
      <c r="AA26" s="32"/>
      <c r="AB26" s="14"/>
      <c r="AC26" s="14"/>
      <c r="AD26" s="14"/>
      <c r="AE26" s="35">
        <v>45412</v>
      </c>
    </row>
    <row r="27" spans="1:31" x14ac:dyDescent="0.35">
      <c r="A27" s="14">
        <v>900631361</v>
      </c>
      <c r="B27" s="14" t="s">
        <v>11</v>
      </c>
      <c r="C27" s="15" t="s">
        <v>15</v>
      </c>
      <c r="D27" s="18">
        <v>32170</v>
      </c>
      <c r="E27" s="14" t="s">
        <v>23</v>
      </c>
      <c r="F27" s="21" t="s">
        <v>62</v>
      </c>
      <c r="G27" s="19">
        <v>43483</v>
      </c>
      <c r="H27" s="19">
        <v>43508</v>
      </c>
      <c r="I27" s="19" t="e">
        <v>#N/A</v>
      </c>
      <c r="J27" s="20">
        <v>124010</v>
      </c>
      <c r="K27" s="20">
        <v>124010</v>
      </c>
      <c r="L27" s="14" t="s">
        <v>229</v>
      </c>
      <c r="M27" s="14" t="e">
        <v>#N/A</v>
      </c>
      <c r="N27" s="14" t="s">
        <v>229</v>
      </c>
      <c r="O27" s="14"/>
      <c r="P27" s="32">
        <v>0</v>
      </c>
      <c r="Q27" s="32">
        <v>0</v>
      </c>
      <c r="R27" s="32"/>
      <c r="S27" s="32"/>
      <c r="T27" s="32">
        <v>0</v>
      </c>
      <c r="U27" s="32">
        <v>0</v>
      </c>
      <c r="V27" s="32">
        <v>0</v>
      </c>
      <c r="W27" s="32">
        <v>0</v>
      </c>
      <c r="X27" s="32">
        <v>0</v>
      </c>
      <c r="Y27" s="14"/>
      <c r="Z27" s="32">
        <v>0</v>
      </c>
      <c r="AA27" s="32"/>
      <c r="AB27" s="14"/>
      <c r="AC27" s="14"/>
      <c r="AD27" s="14"/>
      <c r="AE27" s="35">
        <v>45412</v>
      </c>
    </row>
    <row r="28" spans="1:31" x14ac:dyDescent="0.35">
      <c r="A28" s="14">
        <v>900631361</v>
      </c>
      <c r="B28" s="14" t="s">
        <v>11</v>
      </c>
      <c r="C28" s="15">
        <v>1</v>
      </c>
      <c r="D28" s="18">
        <v>88579</v>
      </c>
      <c r="E28" s="21">
        <v>188579</v>
      </c>
      <c r="F28" s="21" t="s">
        <v>63</v>
      </c>
      <c r="G28" s="19">
        <v>43512</v>
      </c>
      <c r="H28" s="19">
        <v>43588</v>
      </c>
      <c r="I28" s="19">
        <v>43594</v>
      </c>
      <c r="J28" s="20">
        <v>35400</v>
      </c>
      <c r="K28" s="20">
        <v>24780</v>
      </c>
      <c r="L28" s="14" t="s">
        <v>331</v>
      </c>
      <c r="M28" s="14" t="s">
        <v>208</v>
      </c>
      <c r="N28" s="14" t="s">
        <v>331</v>
      </c>
      <c r="O28" s="14"/>
      <c r="P28" s="32">
        <v>35400</v>
      </c>
      <c r="Q28" s="32">
        <v>0</v>
      </c>
      <c r="R28" s="32"/>
      <c r="S28" s="32"/>
      <c r="T28" s="32">
        <v>35400</v>
      </c>
      <c r="U28" s="32">
        <v>10620</v>
      </c>
      <c r="V28" s="32">
        <v>0</v>
      </c>
      <c r="W28" s="32">
        <v>24780</v>
      </c>
      <c r="X28" s="32">
        <v>24780</v>
      </c>
      <c r="Y28" s="14">
        <v>1909663283</v>
      </c>
      <c r="Z28" s="32">
        <v>0</v>
      </c>
      <c r="AA28" s="32"/>
      <c r="AB28" s="14"/>
      <c r="AC28" s="14"/>
      <c r="AD28" s="14"/>
      <c r="AE28" s="35">
        <v>45412</v>
      </c>
    </row>
    <row r="29" spans="1:31" x14ac:dyDescent="0.35">
      <c r="A29" s="14">
        <v>900631361</v>
      </c>
      <c r="B29" s="14" t="s">
        <v>11</v>
      </c>
      <c r="C29" s="15">
        <v>1</v>
      </c>
      <c r="D29" s="18">
        <v>89112</v>
      </c>
      <c r="E29" s="21">
        <v>189112</v>
      </c>
      <c r="F29" s="21" t="s">
        <v>64</v>
      </c>
      <c r="G29" s="19">
        <v>43536</v>
      </c>
      <c r="H29" s="19">
        <v>43588</v>
      </c>
      <c r="I29" s="19">
        <v>43594</v>
      </c>
      <c r="J29" s="20">
        <v>253287</v>
      </c>
      <c r="K29" s="20">
        <v>177301</v>
      </c>
      <c r="L29" s="14" t="s">
        <v>331</v>
      </c>
      <c r="M29" s="14" t="s">
        <v>208</v>
      </c>
      <c r="N29" s="14" t="s">
        <v>331</v>
      </c>
      <c r="O29" s="14"/>
      <c r="P29" s="32">
        <v>253287</v>
      </c>
      <c r="Q29" s="32">
        <v>0</v>
      </c>
      <c r="R29" s="32"/>
      <c r="S29" s="32"/>
      <c r="T29" s="32">
        <v>253287</v>
      </c>
      <c r="U29" s="32">
        <v>75986</v>
      </c>
      <c r="V29" s="32">
        <v>0</v>
      </c>
      <c r="W29" s="32">
        <v>177301</v>
      </c>
      <c r="X29" s="32">
        <v>177301</v>
      </c>
      <c r="Y29" s="14">
        <v>1909663284</v>
      </c>
      <c r="Z29" s="32">
        <v>0</v>
      </c>
      <c r="AA29" s="32"/>
      <c r="AB29" s="14"/>
      <c r="AC29" s="14"/>
      <c r="AD29" s="14"/>
      <c r="AE29" s="35">
        <v>45412</v>
      </c>
    </row>
    <row r="30" spans="1:31" x14ac:dyDescent="0.35">
      <c r="A30" s="14">
        <v>900631361</v>
      </c>
      <c r="B30" s="14" t="s">
        <v>11</v>
      </c>
      <c r="C30" s="15">
        <v>1</v>
      </c>
      <c r="D30" s="18">
        <v>89166</v>
      </c>
      <c r="E30" s="21">
        <v>189166</v>
      </c>
      <c r="F30" s="21" t="s">
        <v>65</v>
      </c>
      <c r="G30" s="19">
        <v>43538</v>
      </c>
      <c r="H30" s="19">
        <v>43588</v>
      </c>
      <c r="I30" s="19">
        <v>45271</v>
      </c>
      <c r="J30" s="20">
        <v>3000998</v>
      </c>
      <c r="K30" s="20">
        <v>2100698.6</v>
      </c>
      <c r="L30" s="14" t="s">
        <v>331</v>
      </c>
      <c r="M30" s="14" t="s">
        <v>208</v>
      </c>
      <c r="N30" s="14" t="s">
        <v>333</v>
      </c>
      <c r="O30" s="14"/>
      <c r="P30" s="32">
        <v>3000998</v>
      </c>
      <c r="Q30" s="32">
        <v>0</v>
      </c>
      <c r="R30" s="32"/>
      <c r="S30" s="32"/>
      <c r="T30" s="32">
        <v>3000998</v>
      </c>
      <c r="U30" s="32">
        <v>0</v>
      </c>
      <c r="V30" s="32">
        <v>900299</v>
      </c>
      <c r="W30" s="32">
        <v>2100699</v>
      </c>
      <c r="X30" s="32">
        <v>2100699</v>
      </c>
      <c r="Y30" s="14">
        <v>1222458223</v>
      </c>
      <c r="Z30" s="32">
        <v>0</v>
      </c>
      <c r="AA30" s="32"/>
      <c r="AB30" s="14"/>
      <c r="AC30" s="14"/>
      <c r="AD30" s="14"/>
      <c r="AE30" s="35">
        <v>45412</v>
      </c>
    </row>
    <row r="31" spans="1:31" x14ac:dyDescent="0.35">
      <c r="A31" s="14">
        <v>900631361</v>
      </c>
      <c r="B31" s="14" t="s">
        <v>11</v>
      </c>
      <c r="C31" s="15" t="s">
        <v>15</v>
      </c>
      <c r="D31" s="18">
        <v>33872</v>
      </c>
      <c r="E31" s="14" t="s">
        <v>24</v>
      </c>
      <c r="F31" s="21" t="s">
        <v>66</v>
      </c>
      <c r="G31" s="19">
        <v>43539</v>
      </c>
      <c r="H31" s="19">
        <v>43588</v>
      </c>
      <c r="I31" s="19">
        <v>43594</v>
      </c>
      <c r="J31" s="20">
        <v>258221</v>
      </c>
      <c r="K31" s="20">
        <v>180755</v>
      </c>
      <c r="L31" s="14" t="s">
        <v>331</v>
      </c>
      <c r="M31" s="14" t="s">
        <v>208</v>
      </c>
      <c r="N31" s="14" t="s">
        <v>331</v>
      </c>
      <c r="O31" s="14"/>
      <c r="P31" s="32">
        <v>258221</v>
      </c>
      <c r="Q31" s="32">
        <v>0</v>
      </c>
      <c r="R31" s="32"/>
      <c r="S31" s="32"/>
      <c r="T31" s="32">
        <v>258221</v>
      </c>
      <c r="U31" s="32">
        <v>77466</v>
      </c>
      <c r="V31" s="32">
        <v>0</v>
      </c>
      <c r="W31" s="32">
        <v>180755</v>
      </c>
      <c r="X31" s="32">
        <v>180755</v>
      </c>
      <c r="Y31" s="14">
        <v>1909663300</v>
      </c>
      <c r="Z31" s="32">
        <v>0</v>
      </c>
      <c r="AA31" s="32"/>
      <c r="AB31" s="14"/>
      <c r="AC31" s="14"/>
      <c r="AD31" s="14"/>
      <c r="AE31" s="35">
        <v>45412</v>
      </c>
    </row>
    <row r="32" spans="1:31" x14ac:dyDescent="0.35">
      <c r="A32" s="14">
        <v>900631361</v>
      </c>
      <c r="B32" s="14" t="s">
        <v>11</v>
      </c>
      <c r="C32" s="15" t="s">
        <v>15</v>
      </c>
      <c r="D32" s="18">
        <v>33873</v>
      </c>
      <c r="E32" s="14" t="s">
        <v>25</v>
      </c>
      <c r="F32" s="21" t="s">
        <v>67</v>
      </c>
      <c r="G32" s="19">
        <v>43539</v>
      </c>
      <c r="H32" s="19">
        <v>43588</v>
      </c>
      <c r="I32" s="19">
        <v>43594</v>
      </c>
      <c r="J32" s="20">
        <v>116921</v>
      </c>
      <c r="K32" s="20">
        <v>81845</v>
      </c>
      <c r="L32" s="14" t="s">
        <v>331</v>
      </c>
      <c r="M32" s="14" t="s">
        <v>208</v>
      </c>
      <c r="N32" s="14" t="s">
        <v>331</v>
      </c>
      <c r="O32" s="14"/>
      <c r="P32" s="32">
        <v>116921</v>
      </c>
      <c r="Q32" s="32">
        <v>0</v>
      </c>
      <c r="R32" s="32"/>
      <c r="S32" s="32"/>
      <c r="T32" s="32">
        <v>116921</v>
      </c>
      <c r="U32" s="32">
        <v>35076</v>
      </c>
      <c r="V32" s="32">
        <v>0</v>
      </c>
      <c r="W32" s="32">
        <v>81845</v>
      </c>
      <c r="X32" s="32">
        <v>81845</v>
      </c>
      <c r="Y32" s="14">
        <v>1909663301</v>
      </c>
      <c r="Z32" s="32">
        <v>0</v>
      </c>
      <c r="AA32" s="32"/>
      <c r="AB32" s="14"/>
      <c r="AC32" s="14"/>
      <c r="AD32" s="14"/>
      <c r="AE32" s="35">
        <v>45412</v>
      </c>
    </row>
    <row r="33" spans="1:31" x14ac:dyDescent="0.35">
      <c r="A33" s="14">
        <v>900631361</v>
      </c>
      <c r="B33" s="14" t="s">
        <v>11</v>
      </c>
      <c r="C33" s="15">
        <v>1</v>
      </c>
      <c r="D33" s="18">
        <v>90597</v>
      </c>
      <c r="E33" s="21">
        <v>190597</v>
      </c>
      <c r="F33" s="21" t="s">
        <v>68</v>
      </c>
      <c r="G33" s="19">
        <v>43580</v>
      </c>
      <c r="H33" s="19">
        <v>43599</v>
      </c>
      <c r="I33" s="19">
        <v>43599</v>
      </c>
      <c r="J33" s="20">
        <v>2043742</v>
      </c>
      <c r="K33" s="20">
        <v>1430619</v>
      </c>
      <c r="L33" s="14" t="s">
        <v>331</v>
      </c>
      <c r="M33" s="14" t="s">
        <v>208</v>
      </c>
      <c r="N33" s="14" t="s">
        <v>331</v>
      </c>
      <c r="O33" s="14"/>
      <c r="P33" s="32">
        <v>2043742</v>
      </c>
      <c r="Q33" s="32">
        <v>0</v>
      </c>
      <c r="R33" s="32"/>
      <c r="S33" s="32"/>
      <c r="T33" s="32">
        <v>2043742</v>
      </c>
      <c r="U33" s="32">
        <v>613122</v>
      </c>
      <c r="V33" s="32">
        <v>0</v>
      </c>
      <c r="W33" s="32">
        <v>1430620</v>
      </c>
      <c r="X33" s="32">
        <v>1430620</v>
      </c>
      <c r="Y33" s="14">
        <v>1909663285</v>
      </c>
      <c r="Z33" s="32">
        <v>0</v>
      </c>
      <c r="AA33" s="32"/>
      <c r="AB33" s="14"/>
      <c r="AC33" s="14"/>
      <c r="AD33" s="14"/>
      <c r="AE33" s="35">
        <v>45412</v>
      </c>
    </row>
    <row r="34" spans="1:31" x14ac:dyDescent="0.35">
      <c r="A34" s="14">
        <v>900631361</v>
      </c>
      <c r="B34" s="14" t="s">
        <v>11</v>
      </c>
      <c r="C34" s="15">
        <v>1</v>
      </c>
      <c r="D34" s="18">
        <v>90704</v>
      </c>
      <c r="E34" s="21">
        <v>190704</v>
      </c>
      <c r="F34" s="21" t="s">
        <v>69</v>
      </c>
      <c r="G34" s="19">
        <v>43584</v>
      </c>
      <c r="H34" s="19">
        <v>43599</v>
      </c>
      <c r="I34" s="19">
        <v>43599</v>
      </c>
      <c r="J34" s="20">
        <v>844150</v>
      </c>
      <c r="K34" s="20">
        <v>590905</v>
      </c>
      <c r="L34" s="14" t="s">
        <v>331</v>
      </c>
      <c r="M34" s="14" t="s">
        <v>208</v>
      </c>
      <c r="N34" s="14" t="s">
        <v>331</v>
      </c>
      <c r="O34" s="14"/>
      <c r="P34" s="32">
        <v>844150</v>
      </c>
      <c r="Q34" s="32">
        <v>0</v>
      </c>
      <c r="R34" s="32"/>
      <c r="S34" s="32"/>
      <c r="T34" s="32">
        <v>844150</v>
      </c>
      <c r="U34" s="32">
        <v>253245</v>
      </c>
      <c r="V34" s="32">
        <v>0</v>
      </c>
      <c r="W34" s="32">
        <v>590905</v>
      </c>
      <c r="X34" s="32">
        <v>590905</v>
      </c>
      <c r="Y34" s="14">
        <v>1909663286</v>
      </c>
      <c r="Z34" s="32">
        <v>0</v>
      </c>
      <c r="AA34" s="32"/>
      <c r="AB34" s="14"/>
      <c r="AC34" s="14"/>
      <c r="AD34" s="14"/>
      <c r="AE34" s="35">
        <v>45412</v>
      </c>
    </row>
    <row r="35" spans="1:31" x14ac:dyDescent="0.35">
      <c r="A35" s="14">
        <v>900631361</v>
      </c>
      <c r="B35" s="14" t="s">
        <v>11</v>
      </c>
      <c r="C35" s="15">
        <v>1</v>
      </c>
      <c r="D35" s="18">
        <v>90858</v>
      </c>
      <c r="E35" s="21">
        <v>190858</v>
      </c>
      <c r="F35" s="21" t="s">
        <v>70</v>
      </c>
      <c r="G35" s="19">
        <v>43588</v>
      </c>
      <c r="H35" s="19">
        <v>43599</v>
      </c>
      <c r="I35" s="19">
        <v>43599</v>
      </c>
      <c r="J35" s="20">
        <v>256631</v>
      </c>
      <c r="K35" s="20">
        <v>179642</v>
      </c>
      <c r="L35" s="14" t="s">
        <v>331</v>
      </c>
      <c r="M35" s="14" t="s">
        <v>208</v>
      </c>
      <c r="N35" s="14" t="s">
        <v>331</v>
      </c>
      <c r="O35" s="14"/>
      <c r="P35" s="32">
        <v>256631</v>
      </c>
      <c r="Q35" s="32">
        <v>0</v>
      </c>
      <c r="R35" s="32"/>
      <c r="S35" s="32"/>
      <c r="T35" s="32">
        <v>256631</v>
      </c>
      <c r="U35" s="32">
        <v>76989</v>
      </c>
      <c r="V35" s="32">
        <v>0</v>
      </c>
      <c r="W35" s="32">
        <v>179642</v>
      </c>
      <c r="X35" s="32">
        <v>179642</v>
      </c>
      <c r="Y35" s="14">
        <v>1909663287</v>
      </c>
      <c r="Z35" s="32">
        <v>0</v>
      </c>
      <c r="AA35" s="32"/>
      <c r="AB35" s="14"/>
      <c r="AC35" s="14"/>
      <c r="AD35" s="14"/>
      <c r="AE35" s="35">
        <v>45412</v>
      </c>
    </row>
    <row r="36" spans="1:31" x14ac:dyDescent="0.35">
      <c r="A36" s="14">
        <v>900631361</v>
      </c>
      <c r="B36" s="14" t="s">
        <v>11</v>
      </c>
      <c r="C36" s="15" t="s">
        <v>15</v>
      </c>
      <c r="D36" s="18">
        <v>35400</v>
      </c>
      <c r="E36" s="14" t="s">
        <v>26</v>
      </c>
      <c r="F36" s="21" t="s">
        <v>71</v>
      </c>
      <c r="G36" s="19">
        <v>43602</v>
      </c>
      <c r="H36" s="19">
        <v>43633</v>
      </c>
      <c r="I36" s="19">
        <v>43633</v>
      </c>
      <c r="J36" s="20">
        <v>4493278</v>
      </c>
      <c r="K36" s="20">
        <v>3145295</v>
      </c>
      <c r="L36" s="14" t="s">
        <v>331</v>
      </c>
      <c r="M36" s="14" t="s">
        <v>208</v>
      </c>
      <c r="N36" s="14" t="s">
        <v>331</v>
      </c>
      <c r="O36" s="14"/>
      <c r="P36" s="32">
        <v>4493278</v>
      </c>
      <c r="Q36" s="32">
        <v>0</v>
      </c>
      <c r="R36" s="32"/>
      <c r="S36" s="32"/>
      <c r="T36" s="32">
        <v>4493278</v>
      </c>
      <c r="U36" s="32">
        <v>1347983</v>
      </c>
      <c r="V36" s="32">
        <v>0</v>
      </c>
      <c r="W36" s="32">
        <v>3145295</v>
      </c>
      <c r="X36" s="32">
        <v>3145295</v>
      </c>
      <c r="Y36" s="14">
        <v>1909663304</v>
      </c>
      <c r="Z36" s="32">
        <v>0</v>
      </c>
      <c r="AA36" s="32"/>
      <c r="AB36" s="14"/>
      <c r="AC36" s="14"/>
      <c r="AD36" s="14"/>
      <c r="AE36" s="35">
        <v>45412</v>
      </c>
    </row>
    <row r="37" spans="1:31" x14ac:dyDescent="0.35">
      <c r="A37" s="14">
        <v>900631361</v>
      </c>
      <c r="B37" s="14" t="s">
        <v>11</v>
      </c>
      <c r="C37" s="15" t="s">
        <v>15</v>
      </c>
      <c r="D37" s="18">
        <v>34590</v>
      </c>
      <c r="E37" s="14" t="s">
        <v>27</v>
      </c>
      <c r="F37" s="21" t="s">
        <v>72</v>
      </c>
      <c r="G37" s="19">
        <v>43567</v>
      </c>
      <c r="H37" s="19">
        <v>43654</v>
      </c>
      <c r="I37" s="19">
        <v>43654</v>
      </c>
      <c r="J37" s="20">
        <v>111197</v>
      </c>
      <c r="K37" s="20">
        <v>77838</v>
      </c>
      <c r="L37" s="14" t="s">
        <v>331</v>
      </c>
      <c r="M37" s="14" t="s">
        <v>208</v>
      </c>
      <c r="N37" s="14" t="s">
        <v>331</v>
      </c>
      <c r="O37" s="14"/>
      <c r="P37" s="32">
        <v>111197</v>
      </c>
      <c r="Q37" s="32">
        <v>0</v>
      </c>
      <c r="R37" s="32"/>
      <c r="S37" s="32"/>
      <c r="T37" s="32">
        <v>111197</v>
      </c>
      <c r="U37" s="32">
        <v>33359</v>
      </c>
      <c r="V37" s="32">
        <v>0</v>
      </c>
      <c r="W37" s="32">
        <v>77838</v>
      </c>
      <c r="X37" s="32">
        <v>77838</v>
      </c>
      <c r="Y37" s="14">
        <v>1909663302</v>
      </c>
      <c r="Z37" s="32">
        <v>0</v>
      </c>
      <c r="AA37" s="32"/>
      <c r="AB37" s="14"/>
      <c r="AC37" s="14"/>
      <c r="AD37" s="14"/>
      <c r="AE37" s="35">
        <v>45412</v>
      </c>
    </row>
    <row r="38" spans="1:31" x14ac:dyDescent="0.35">
      <c r="A38" s="14">
        <v>900631361</v>
      </c>
      <c r="B38" s="14" t="s">
        <v>11</v>
      </c>
      <c r="C38" s="15" t="s">
        <v>15</v>
      </c>
      <c r="D38" s="18">
        <v>35037</v>
      </c>
      <c r="E38" s="14" t="s">
        <v>28</v>
      </c>
      <c r="F38" s="21" t="s">
        <v>73</v>
      </c>
      <c r="G38" s="19">
        <v>43587</v>
      </c>
      <c r="H38" s="19">
        <v>43654</v>
      </c>
      <c r="I38" s="19">
        <v>43654</v>
      </c>
      <c r="J38" s="20">
        <v>2642635</v>
      </c>
      <c r="K38" s="20">
        <v>1849844</v>
      </c>
      <c r="L38" s="14" t="s">
        <v>331</v>
      </c>
      <c r="M38" s="14" t="s">
        <v>208</v>
      </c>
      <c r="N38" s="14" t="s">
        <v>331</v>
      </c>
      <c r="O38" s="14"/>
      <c r="P38" s="32">
        <v>2642635</v>
      </c>
      <c r="Q38" s="32">
        <v>0</v>
      </c>
      <c r="R38" s="32"/>
      <c r="S38" s="32"/>
      <c r="T38" s="32">
        <v>2642635</v>
      </c>
      <c r="U38" s="32">
        <v>792791</v>
      </c>
      <c r="V38" s="32">
        <v>0</v>
      </c>
      <c r="W38" s="32">
        <v>1849844</v>
      </c>
      <c r="X38" s="32">
        <v>1849844</v>
      </c>
      <c r="Y38" s="14">
        <v>1909663303</v>
      </c>
      <c r="Z38" s="32">
        <v>0</v>
      </c>
      <c r="AA38" s="32"/>
      <c r="AB38" s="14"/>
      <c r="AC38" s="14"/>
      <c r="AD38" s="14"/>
      <c r="AE38" s="35">
        <v>45412</v>
      </c>
    </row>
    <row r="39" spans="1:31" x14ac:dyDescent="0.35">
      <c r="A39" s="14">
        <v>900631361</v>
      </c>
      <c r="B39" s="14" t="s">
        <v>11</v>
      </c>
      <c r="C39" s="15">
        <v>1</v>
      </c>
      <c r="D39" s="18">
        <v>92356</v>
      </c>
      <c r="E39" s="21">
        <v>192356</v>
      </c>
      <c r="F39" s="21" t="s">
        <v>74</v>
      </c>
      <c r="G39" s="19">
        <v>43649</v>
      </c>
      <c r="H39" s="19">
        <v>43662</v>
      </c>
      <c r="I39" s="19">
        <v>43662</v>
      </c>
      <c r="J39" s="20">
        <v>4483137</v>
      </c>
      <c r="K39" s="20">
        <v>3138196</v>
      </c>
      <c r="L39" s="14" t="s">
        <v>331</v>
      </c>
      <c r="M39" s="14" t="s">
        <v>208</v>
      </c>
      <c r="N39" s="14" t="s">
        <v>331</v>
      </c>
      <c r="O39" s="14"/>
      <c r="P39" s="32">
        <v>4483137</v>
      </c>
      <c r="Q39" s="32">
        <v>0</v>
      </c>
      <c r="R39" s="32"/>
      <c r="S39" s="32"/>
      <c r="T39" s="32">
        <v>4483137</v>
      </c>
      <c r="U39" s="32">
        <v>1344941</v>
      </c>
      <c r="V39" s="32">
        <v>0</v>
      </c>
      <c r="W39" s="32">
        <v>3138196</v>
      </c>
      <c r="X39" s="32">
        <v>3138196</v>
      </c>
      <c r="Y39" s="14">
        <v>1909663288</v>
      </c>
      <c r="Z39" s="32">
        <v>0</v>
      </c>
      <c r="AA39" s="32"/>
      <c r="AB39" s="14"/>
      <c r="AC39" s="14"/>
      <c r="AD39" s="14"/>
      <c r="AE39" s="35">
        <v>45412</v>
      </c>
    </row>
    <row r="40" spans="1:31" x14ac:dyDescent="0.35">
      <c r="A40" s="14">
        <v>900631361</v>
      </c>
      <c r="B40" s="14" t="s">
        <v>11</v>
      </c>
      <c r="C40" s="15">
        <v>1</v>
      </c>
      <c r="D40" s="18">
        <v>92432</v>
      </c>
      <c r="E40" s="21">
        <v>192432</v>
      </c>
      <c r="F40" s="21" t="s">
        <v>75</v>
      </c>
      <c r="G40" s="19">
        <v>43651</v>
      </c>
      <c r="H40" s="19">
        <v>43662</v>
      </c>
      <c r="I40" s="19">
        <v>43662</v>
      </c>
      <c r="J40" s="20">
        <v>1404894</v>
      </c>
      <c r="K40" s="20">
        <v>983426</v>
      </c>
      <c r="L40" s="14" t="s">
        <v>331</v>
      </c>
      <c r="M40" s="14" t="s">
        <v>208</v>
      </c>
      <c r="N40" s="14" t="s">
        <v>331</v>
      </c>
      <c r="O40" s="14"/>
      <c r="P40" s="32">
        <v>1404894</v>
      </c>
      <c r="Q40" s="32">
        <v>0</v>
      </c>
      <c r="R40" s="32"/>
      <c r="S40" s="32"/>
      <c r="T40" s="32">
        <v>1404894</v>
      </c>
      <c r="U40" s="32">
        <v>421468</v>
      </c>
      <c r="V40" s="32">
        <v>0</v>
      </c>
      <c r="W40" s="32">
        <v>983426</v>
      </c>
      <c r="X40" s="32">
        <v>983426</v>
      </c>
      <c r="Y40" s="14">
        <v>1909663289</v>
      </c>
      <c r="Z40" s="32">
        <v>0</v>
      </c>
      <c r="AA40" s="32"/>
      <c r="AB40" s="14"/>
      <c r="AC40" s="14"/>
      <c r="AD40" s="14"/>
      <c r="AE40" s="35">
        <v>45412</v>
      </c>
    </row>
    <row r="41" spans="1:31" x14ac:dyDescent="0.35">
      <c r="A41" s="14">
        <v>900631361</v>
      </c>
      <c r="B41" s="14" t="s">
        <v>11</v>
      </c>
      <c r="C41" s="15">
        <v>1</v>
      </c>
      <c r="D41" s="18">
        <v>92521</v>
      </c>
      <c r="E41" s="21">
        <v>192521</v>
      </c>
      <c r="F41" s="21" t="s">
        <v>76</v>
      </c>
      <c r="G41" s="19">
        <v>43655</v>
      </c>
      <c r="H41" s="19">
        <v>43662</v>
      </c>
      <c r="I41" s="19">
        <v>43662</v>
      </c>
      <c r="J41" s="20">
        <v>10242564</v>
      </c>
      <c r="K41" s="20">
        <v>7169795</v>
      </c>
      <c r="L41" s="14" t="s">
        <v>331</v>
      </c>
      <c r="M41" s="14" t="s">
        <v>208</v>
      </c>
      <c r="N41" s="14" t="s">
        <v>331</v>
      </c>
      <c r="O41" s="14"/>
      <c r="P41" s="32">
        <v>10242564</v>
      </c>
      <c r="Q41" s="32">
        <v>0</v>
      </c>
      <c r="R41" s="32"/>
      <c r="S41" s="32"/>
      <c r="T41" s="32">
        <v>10242564</v>
      </c>
      <c r="U41" s="32">
        <v>3072769</v>
      </c>
      <c r="V41" s="32">
        <v>0</v>
      </c>
      <c r="W41" s="32">
        <v>7169795</v>
      </c>
      <c r="X41" s="32">
        <v>7169795</v>
      </c>
      <c r="Y41" s="14">
        <v>1909663290</v>
      </c>
      <c r="Z41" s="32">
        <v>0</v>
      </c>
      <c r="AA41" s="32"/>
      <c r="AB41" s="14"/>
      <c r="AC41" s="14"/>
      <c r="AD41" s="14"/>
      <c r="AE41" s="35">
        <v>45412</v>
      </c>
    </row>
    <row r="42" spans="1:31" x14ac:dyDescent="0.35">
      <c r="A42" s="14">
        <v>900631361</v>
      </c>
      <c r="B42" s="14" t="s">
        <v>11</v>
      </c>
      <c r="C42" s="15" t="s">
        <v>15</v>
      </c>
      <c r="D42" s="18">
        <v>36635</v>
      </c>
      <c r="E42" s="14" t="s">
        <v>29</v>
      </c>
      <c r="F42" s="21" t="s">
        <v>77</v>
      </c>
      <c r="G42" s="19">
        <v>43648</v>
      </c>
      <c r="H42" s="19">
        <v>43662</v>
      </c>
      <c r="I42" s="19">
        <v>43662</v>
      </c>
      <c r="J42" s="20">
        <v>5444077</v>
      </c>
      <c r="K42" s="20">
        <v>3810854</v>
      </c>
      <c r="L42" s="14" t="s">
        <v>334</v>
      </c>
      <c r="M42" s="14" t="s">
        <v>208</v>
      </c>
      <c r="N42" s="14" t="s">
        <v>334</v>
      </c>
      <c r="O42" s="14"/>
      <c r="P42" s="32">
        <v>5444077</v>
      </c>
      <c r="Q42" s="32">
        <v>0</v>
      </c>
      <c r="R42" s="32"/>
      <c r="S42" s="32"/>
      <c r="T42" s="32">
        <v>5444077</v>
      </c>
      <c r="U42" s="32">
        <v>1633223</v>
      </c>
      <c r="V42" s="32">
        <v>0</v>
      </c>
      <c r="W42" s="32">
        <v>3810854</v>
      </c>
      <c r="X42" s="32">
        <v>0</v>
      </c>
      <c r="Y42" s="14"/>
      <c r="Z42" s="32">
        <v>3810854</v>
      </c>
      <c r="AA42" s="32"/>
      <c r="AB42" s="14">
        <v>2201439770</v>
      </c>
      <c r="AC42" s="14"/>
      <c r="AD42" s="14" t="s">
        <v>228</v>
      </c>
      <c r="AE42" s="35">
        <v>45412</v>
      </c>
    </row>
    <row r="43" spans="1:31" x14ac:dyDescent="0.35">
      <c r="A43" s="14">
        <v>900631361</v>
      </c>
      <c r="B43" s="14" t="s">
        <v>11</v>
      </c>
      <c r="C43" s="15" t="s">
        <v>15</v>
      </c>
      <c r="D43" s="18">
        <v>36638</v>
      </c>
      <c r="E43" s="14" t="s">
        <v>30</v>
      </c>
      <c r="F43" s="21" t="s">
        <v>78</v>
      </c>
      <c r="G43" s="19">
        <v>43648</v>
      </c>
      <c r="H43" s="19">
        <v>43662</v>
      </c>
      <c r="I43" s="19">
        <v>43662</v>
      </c>
      <c r="J43" s="20">
        <v>1289831</v>
      </c>
      <c r="K43" s="20">
        <v>902882</v>
      </c>
      <c r="L43" s="14" t="s">
        <v>334</v>
      </c>
      <c r="M43" s="14" t="s">
        <v>208</v>
      </c>
      <c r="N43" s="14" t="s">
        <v>334</v>
      </c>
      <c r="O43" s="14"/>
      <c r="P43" s="32">
        <v>1289831</v>
      </c>
      <c r="Q43" s="32">
        <v>0</v>
      </c>
      <c r="R43" s="32"/>
      <c r="S43" s="32"/>
      <c r="T43" s="32">
        <v>1289831</v>
      </c>
      <c r="U43" s="32">
        <v>386949</v>
      </c>
      <c r="V43" s="32">
        <v>0</v>
      </c>
      <c r="W43" s="32">
        <v>902882</v>
      </c>
      <c r="X43" s="32">
        <v>0</v>
      </c>
      <c r="Y43" s="14"/>
      <c r="Z43" s="32">
        <v>902882</v>
      </c>
      <c r="AA43" s="32"/>
      <c r="AB43" s="14">
        <v>2201439770</v>
      </c>
      <c r="AC43" s="14"/>
      <c r="AD43" s="14" t="s">
        <v>228</v>
      </c>
      <c r="AE43" s="35">
        <v>45412</v>
      </c>
    </row>
    <row r="44" spans="1:31" x14ac:dyDescent="0.35">
      <c r="A44" s="14">
        <v>900631361</v>
      </c>
      <c r="B44" s="14" t="s">
        <v>11</v>
      </c>
      <c r="C44" s="15" t="s">
        <v>15</v>
      </c>
      <c r="D44" s="18">
        <v>37166</v>
      </c>
      <c r="E44" s="14" t="s">
        <v>31</v>
      </c>
      <c r="F44" s="21" t="s">
        <v>79</v>
      </c>
      <c r="G44" s="19">
        <v>43662</v>
      </c>
      <c r="H44" s="19">
        <v>43693</v>
      </c>
      <c r="I44" s="19">
        <v>43693</v>
      </c>
      <c r="J44" s="20">
        <v>4512265</v>
      </c>
      <c r="K44" s="20">
        <v>3158585</v>
      </c>
      <c r="L44" s="14" t="s">
        <v>334</v>
      </c>
      <c r="M44" s="14" t="s">
        <v>208</v>
      </c>
      <c r="N44" s="14" t="s">
        <v>334</v>
      </c>
      <c r="O44" s="14"/>
      <c r="P44" s="32">
        <v>4512265</v>
      </c>
      <c r="Q44" s="32">
        <v>0</v>
      </c>
      <c r="R44" s="32"/>
      <c r="S44" s="32"/>
      <c r="T44" s="32">
        <v>4512265</v>
      </c>
      <c r="U44" s="32">
        <v>1353679</v>
      </c>
      <c r="V44" s="32">
        <v>0</v>
      </c>
      <c r="W44" s="32">
        <v>3158586</v>
      </c>
      <c r="X44" s="32">
        <v>0</v>
      </c>
      <c r="Y44" s="14"/>
      <c r="Z44" s="32">
        <v>3158586</v>
      </c>
      <c r="AA44" s="32"/>
      <c r="AB44" s="14">
        <v>2201439770</v>
      </c>
      <c r="AC44" s="14"/>
      <c r="AD44" s="14" t="s">
        <v>228</v>
      </c>
      <c r="AE44" s="35">
        <v>45412</v>
      </c>
    </row>
    <row r="45" spans="1:31" x14ac:dyDescent="0.35">
      <c r="A45" s="14">
        <v>900631361</v>
      </c>
      <c r="B45" s="14" t="s">
        <v>11</v>
      </c>
      <c r="C45" s="15" t="s">
        <v>15</v>
      </c>
      <c r="D45" s="18">
        <v>37630</v>
      </c>
      <c r="E45" s="14" t="s">
        <v>32</v>
      </c>
      <c r="F45" s="21" t="s">
        <v>80</v>
      </c>
      <c r="G45" s="19">
        <v>43678</v>
      </c>
      <c r="H45" s="19">
        <v>43693</v>
      </c>
      <c r="I45" s="19">
        <v>43713</v>
      </c>
      <c r="J45" s="20">
        <v>67350</v>
      </c>
      <c r="K45" s="20">
        <v>47145</v>
      </c>
      <c r="L45" s="14" t="s">
        <v>331</v>
      </c>
      <c r="M45" s="14" t="s">
        <v>208</v>
      </c>
      <c r="N45" s="14" t="s">
        <v>331</v>
      </c>
      <c r="O45" s="14"/>
      <c r="P45" s="32">
        <v>67350</v>
      </c>
      <c r="Q45" s="32">
        <v>0</v>
      </c>
      <c r="R45" s="32"/>
      <c r="S45" s="32"/>
      <c r="T45" s="32">
        <v>67350</v>
      </c>
      <c r="U45" s="32">
        <v>20205</v>
      </c>
      <c r="V45" s="32">
        <v>0</v>
      </c>
      <c r="W45" s="32">
        <v>47145</v>
      </c>
      <c r="X45" s="32">
        <v>47145</v>
      </c>
      <c r="Y45" s="14">
        <v>1909663309</v>
      </c>
      <c r="Z45" s="32">
        <v>0</v>
      </c>
      <c r="AA45" s="32"/>
      <c r="AB45" s="14"/>
      <c r="AC45" s="14"/>
      <c r="AD45" s="14"/>
      <c r="AE45" s="35">
        <v>45412</v>
      </c>
    </row>
    <row r="46" spans="1:31" x14ac:dyDescent="0.35">
      <c r="A46" s="14">
        <v>900631361</v>
      </c>
      <c r="B46" s="14" t="s">
        <v>11</v>
      </c>
      <c r="C46" s="15">
        <v>1</v>
      </c>
      <c r="D46" s="18">
        <v>93955</v>
      </c>
      <c r="E46" s="21">
        <v>193955</v>
      </c>
      <c r="F46" s="21" t="s">
        <v>81</v>
      </c>
      <c r="G46" s="19">
        <v>43690</v>
      </c>
      <c r="H46" s="19">
        <v>43717</v>
      </c>
      <c r="I46" s="19">
        <v>43717</v>
      </c>
      <c r="J46" s="20">
        <v>3126827</v>
      </c>
      <c r="K46" s="20">
        <v>2188779</v>
      </c>
      <c r="L46" s="14" t="s">
        <v>331</v>
      </c>
      <c r="M46" s="14" t="s">
        <v>208</v>
      </c>
      <c r="N46" s="14" t="s">
        <v>331</v>
      </c>
      <c r="O46" s="14"/>
      <c r="P46" s="32">
        <v>3126827</v>
      </c>
      <c r="Q46" s="32">
        <v>0</v>
      </c>
      <c r="R46" s="32"/>
      <c r="S46" s="32"/>
      <c r="T46" s="32">
        <v>3126827</v>
      </c>
      <c r="U46" s="32">
        <v>938048</v>
      </c>
      <c r="V46" s="32">
        <v>0</v>
      </c>
      <c r="W46" s="32">
        <v>2188779</v>
      </c>
      <c r="X46" s="32">
        <v>2188779</v>
      </c>
      <c r="Y46" s="14">
        <v>1909663291</v>
      </c>
      <c r="Z46" s="32">
        <v>0</v>
      </c>
      <c r="AA46" s="32"/>
      <c r="AB46" s="14"/>
      <c r="AC46" s="14"/>
      <c r="AD46" s="14"/>
      <c r="AE46" s="35">
        <v>45412</v>
      </c>
    </row>
    <row r="47" spans="1:31" x14ac:dyDescent="0.35">
      <c r="A47" s="14">
        <v>900631361</v>
      </c>
      <c r="B47" s="14" t="s">
        <v>11</v>
      </c>
      <c r="C47" s="15" t="s">
        <v>15</v>
      </c>
      <c r="D47" s="18">
        <v>37708</v>
      </c>
      <c r="E47" s="14" t="s">
        <v>33</v>
      </c>
      <c r="F47" s="21" t="s">
        <v>82</v>
      </c>
      <c r="G47" s="19">
        <v>43682</v>
      </c>
      <c r="H47" s="19">
        <v>43717</v>
      </c>
      <c r="I47" s="19">
        <v>43717</v>
      </c>
      <c r="J47" s="20">
        <v>672330</v>
      </c>
      <c r="K47" s="20">
        <v>470631</v>
      </c>
      <c r="L47" s="14" t="s">
        <v>331</v>
      </c>
      <c r="M47" s="14" t="s">
        <v>208</v>
      </c>
      <c r="N47" s="14" t="s">
        <v>331</v>
      </c>
      <c r="O47" s="14"/>
      <c r="P47" s="32">
        <v>672330</v>
      </c>
      <c r="Q47" s="32">
        <v>0</v>
      </c>
      <c r="R47" s="32"/>
      <c r="S47" s="32"/>
      <c r="T47" s="32">
        <v>672330</v>
      </c>
      <c r="U47" s="32">
        <v>201699</v>
      </c>
      <c r="V47" s="32">
        <v>0</v>
      </c>
      <c r="W47" s="32">
        <v>470631</v>
      </c>
      <c r="X47" s="32">
        <v>470631</v>
      </c>
      <c r="Y47" s="14">
        <v>1909663310</v>
      </c>
      <c r="Z47" s="32">
        <v>0</v>
      </c>
      <c r="AA47" s="32"/>
      <c r="AB47" s="14"/>
      <c r="AC47" s="14"/>
      <c r="AD47" s="14"/>
      <c r="AE47" s="35">
        <v>45412</v>
      </c>
    </row>
    <row r="48" spans="1:31" x14ac:dyDescent="0.35">
      <c r="A48" s="14">
        <v>900631361</v>
      </c>
      <c r="B48" s="14" t="s">
        <v>11</v>
      </c>
      <c r="C48" s="15" t="s">
        <v>15</v>
      </c>
      <c r="D48" s="18">
        <v>37803</v>
      </c>
      <c r="E48" s="14" t="s">
        <v>34</v>
      </c>
      <c r="F48" s="21" t="s">
        <v>83</v>
      </c>
      <c r="G48" s="19">
        <v>43689</v>
      </c>
      <c r="H48" s="19">
        <v>43717</v>
      </c>
      <c r="I48" s="19">
        <v>43717</v>
      </c>
      <c r="J48" s="20">
        <v>9171035</v>
      </c>
      <c r="K48" s="20">
        <v>6419724</v>
      </c>
      <c r="L48" s="14" t="s">
        <v>331</v>
      </c>
      <c r="M48" s="14" t="s">
        <v>208</v>
      </c>
      <c r="N48" s="14" t="s">
        <v>331</v>
      </c>
      <c r="O48" s="14"/>
      <c r="P48" s="32">
        <v>9171035</v>
      </c>
      <c r="Q48" s="32">
        <v>0</v>
      </c>
      <c r="R48" s="32"/>
      <c r="S48" s="32"/>
      <c r="T48" s="32">
        <v>9171035</v>
      </c>
      <c r="U48" s="32">
        <v>2751310</v>
      </c>
      <c r="V48" s="32">
        <v>0</v>
      </c>
      <c r="W48" s="32">
        <v>6419725</v>
      </c>
      <c r="X48" s="32">
        <v>6419725</v>
      </c>
      <c r="Y48" s="14">
        <v>1909663311</v>
      </c>
      <c r="Z48" s="32">
        <v>0</v>
      </c>
      <c r="AA48" s="32"/>
      <c r="AB48" s="14"/>
      <c r="AC48" s="14"/>
      <c r="AD48" s="14"/>
      <c r="AE48" s="35">
        <v>45412</v>
      </c>
    </row>
    <row r="49" spans="1:31" x14ac:dyDescent="0.35">
      <c r="A49" s="14">
        <v>900631361</v>
      </c>
      <c r="B49" s="14" t="s">
        <v>11</v>
      </c>
      <c r="C49" s="15">
        <v>1</v>
      </c>
      <c r="D49" s="18">
        <v>96101</v>
      </c>
      <c r="E49" s="21">
        <v>196101</v>
      </c>
      <c r="F49" s="21" t="s">
        <v>84</v>
      </c>
      <c r="G49" s="19">
        <v>43746</v>
      </c>
      <c r="H49" s="19">
        <v>43776</v>
      </c>
      <c r="I49" s="19">
        <v>43888</v>
      </c>
      <c r="J49" s="20">
        <v>7741087</v>
      </c>
      <c r="K49" s="20">
        <v>5418761</v>
      </c>
      <c r="L49" s="14" t="s">
        <v>331</v>
      </c>
      <c r="M49" s="14" t="s">
        <v>208</v>
      </c>
      <c r="N49" s="14" t="s">
        <v>331</v>
      </c>
      <c r="O49" s="14"/>
      <c r="P49" s="32">
        <v>7741087</v>
      </c>
      <c r="Q49" s="32">
        <v>0</v>
      </c>
      <c r="R49" s="32"/>
      <c r="S49" s="32"/>
      <c r="T49" s="32">
        <v>7741087</v>
      </c>
      <c r="U49" s="32">
        <v>2322326</v>
      </c>
      <c r="V49" s="32">
        <v>0</v>
      </c>
      <c r="W49" s="32">
        <v>5418761</v>
      </c>
      <c r="X49" s="32">
        <v>5418761</v>
      </c>
      <c r="Y49" s="14">
        <v>1909663293</v>
      </c>
      <c r="Z49" s="32">
        <v>0</v>
      </c>
      <c r="AA49" s="32"/>
      <c r="AB49" s="14"/>
      <c r="AC49" s="14"/>
      <c r="AD49" s="14"/>
      <c r="AE49" s="35">
        <v>45412</v>
      </c>
    </row>
    <row r="50" spans="1:31" x14ac:dyDescent="0.35">
      <c r="A50" s="14">
        <v>900631361</v>
      </c>
      <c r="B50" s="14" t="s">
        <v>11</v>
      </c>
      <c r="C50" s="15">
        <v>1</v>
      </c>
      <c r="D50" s="18">
        <v>95578</v>
      </c>
      <c r="E50" s="21">
        <v>195578</v>
      </c>
      <c r="F50" s="21" t="s">
        <v>85</v>
      </c>
      <c r="G50" s="19">
        <v>43734</v>
      </c>
      <c r="H50" s="19">
        <v>43866</v>
      </c>
      <c r="I50" s="19">
        <v>43888</v>
      </c>
      <c r="J50" s="20">
        <v>268948</v>
      </c>
      <c r="K50" s="20">
        <v>188264</v>
      </c>
      <c r="L50" s="14" t="s">
        <v>331</v>
      </c>
      <c r="M50" s="14" t="s">
        <v>208</v>
      </c>
      <c r="N50" s="14" t="s">
        <v>331</v>
      </c>
      <c r="O50" s="14"/>
      <c r="P50" s="32">
        <v>268948</v>
      </c>
      <c r="Q50" s="32">
        <v>0</v>
      </c>
      <c r="R50" s="32"/>
      <c r="S50" s="32"/>
      <c r="T50" s="32">
        <v>268948</v>
      </c>
      <c r="U50" s="32">
        <v>80684</v>
      </c>
      <c r="V50" s="32">
        <v>0</v>
      </c>
      <c r="W50" s="32">
        <v>188264</v>
      </c>
      <c r="X50" s="32">
        <v>188264</v>
      </c>
      <c r="Y50" s="14">
        <v>1909663292</v>
      </c>
      <c r="Z50" s="32">
        <v>0</v>
      </c>
      <c r="AA50" s="32"/>
      <c r="AB50" s="14"/>
      <c r="AC50" s="14"/>
      <c r="AD50" s="14"/>
      <c r="AE50" s="35">
        <v>45412</v>
      </c>
    </row>
    <row r="51" spans="1:31" x14ac:dyDescent="0.35">
      <c r="A51" s="14">
        <v>900631361</v>
      </c>
      <c r="B51" s="14" t="s">
        <v>11</v>
      </c>
      <c r="C51" s="15">
        <v>1</v>
      </c>
      <c r="D51" s="18">
        <v>97513</v>
      </c>
      <c r="E51" s="21">
        <v>197513</v>
      </c>
      <c r="F51" s="21" t="s">
        <v>86</v>
      </c>
      <c r="G51" s="19">
        <v>43777</v>
      </c>
      <c r="H51" s="19">
        <v>43866</v>
      </c>
      <c r="I51" s="19">
        <v>43888</v>
      </c>
      <c r="J51" s="20">
        <v>8012957</v>
      </c>
      <c r="K51" s="20">
        <v>5609070</v>
      </c>
      <c r="L51" s="14" t="s">
        <v>331</v>
      </c>
      <c r="M51" s="14" t="s">
        <v>208</v>
      </c>
      <c r="N51" s="14" t="s">
        <v>331</v>
      </c>
      <c r="O51" s="14"/>
      <c r="P51" s="32">
        <v>8012957</v>
      </c>
      <c r="Q51" s="32">
        <v>0</v>
      </c>
      <c r="R51" s="32"/>
      <c r="S51" s="32"/>
      <c r="T51" s="32">
        <v>8012957</v>
      </c>
      <c r="U51" s="32">
        <v>2403887</v>
      </c>
      <c r="V51" s="32">
        <v>0</v>
      </c>
      <c r="W51" s="32">
        <v>5609070</v>
      </c>
      <c r="X51" s="32">
        <v>5609070</v>
      </c>
      <c r="Y51" s="14">
        <v>1909663294</v>
      </c>
      <c r="Z51" s="32">
        <v>0</v>
      </c>
      <c r="AA51" s="32"/>
      <c r="AB51" s="14"/>
      <c r="AC51" s="14"/>
      <c r="AD51" s="14"/>
      <c r="AE51" s="35">
        <v>45412</v>
      </c>
    </row>
    <row r="52" spans="1:31" x14ac:dyDescent="0.35">
      <c r="A52" s="14">
        <v>900631361</v>
      </c>
      <c r="B52" s="14" t="s">
        <v>11</v>
      </c>
      <c r="C52" s="15">
        <v>1</v>
      </c>
      <c r="D52" s="18">
        <v>98486</v>
      </c>
      <c r="E52" s="21">
        <v>198486</v>
      </c>
      <c r="F52" s="21" t="s">
        <v>87</v>
      </c>
      <c r="G52" s="19">
        <v>43799</v>
      </c>
      <c r="H52" s="19">
        <v>43866</v>
      </c>
      <c r="I52" s="19">
        <v>43888</v>
      </c>
      <c r="J52" s="20">
        <v>4277375</v>
      </c>
      <c r="K52" s="20">
        <v>2994162</v>
      </c>
      <c r="L52" s="14" t="s">
        <v>331</v>
      </c>
      <c r="M52" s="14" t="s">
        <v>208</v>
      </c>
      <c r="N52" s="14" t="s">
        <v>331</v>
      </c>
      <c r="O52" s="14"/>
      <c r="P52" s="32">
        <v>4277375</v>
      </c>
      <c r="Q52" s="32">
        <v>0</v>
      </c>
      <c r="R52" s="32"/>
      <c r="S52" s="32"/>
      <c r="T52" s="32">
        <v>4277375</v>
      </c>
      <c r="U52" s="32">
        <v>1283212</v>
      </c>
      <c r="V52" s="32">
        <v>0</v>
      </c>
      <c r="W52" s="32">
        <v>2994163</v>
      </c>
      <c r="X52" s="32">
        <v>2994163</v>
      </c>
      <c r="Y52" s="14">
        <v>1909663295</v>
      </c>
      <c r="Z52" s="32">
        <v>0</v>
      </c>
      <c r="AA52" s="32"/>
      <c r="AB52" s="14"/>
      <c r="AC52" s="14"/>
      <c r="AD52" s="14"/>
      <c r="AE52" s="35">
        <v>45412</v>
      </c>
    </row>
    <row r="53" spans="1:31" x14ac:dyDescent="0.35">
      <c r="A53" s="14">
        <v>900631361</v>
      </c>
      <c r="B53" s="14" t="s">
        <v>11</v>
      </c>
      <c r="C53" s="15" t="s">
        <v>15</v>
      </c>
      <c r="D53" s="18">
        <v>36573</v>
      </c>
      <c r="E53" s="14" t="s">
        <v>35</v>
      </c>
      <c r="F53" s="21" t="s">
        <v>88</v>
      </c>
      <c r="G53" s="19">
        <v>43644</v>
      </c>
      <c r="H53" s="19">
        <v>43866</v>
      </c>
      <c r="I53" s="19">
        <v>43888</v>
      </c>
      <c r="J53" s="20">
        <v>2272452</v>
      </c>
      <c r="K53" s="20">
        <v>1590716</v>
      </c>
      <c r="L53" s="14" t="s">
        <v>334</v>
      </c>
      <c r="M53" s="14" t="s">
        <v>208</v>
      </c>
      <c r="N53" s="14" t="s">
        <v>334</v>
      </c>
      <c r="O53" s="14"/>
      <c r="P53" s="32">
        <v>2272452</v>
      </c>
      <c r="Q53" s="32">
        <v>0</v>
      </c>
      <c r="R53" s="32"/>
      <c r="S53" s="32"/>
      <c r="T53" s="32">
        <v>2272452</v>
      </c>
      <c r="U53" s="32">
        <v>681735</v>
      </c>
      <c r="V53" s="32">
        <v>0</v>
      </c>
      <c r="W53" s="32">
        <v>1590717</v>
      </c>
      <c r="X53" s="32">
        <v>0</v>
      </c>
      <c r="Y53" s="14"/>
      <c r="Z53" s="32">
        <v>1590717</v>
      </c>
      <c r="AA53" s="32"/>
      <c r="AB53" s="14">
        <v>2201439770</v>
      </c>
      <c r="AC53" s="14"/>
      <c r="AD53" s="14" t="s">
        <v>228</v>
      </c>
      <c r="AE53" s="35">
        <v>45412</v>
      </c>
    </row>
    <row r="54" spans="1:31" x14ac:dyDescent="0.35">
      <c r="A54" s="14">
        <v>900631361</v>
      </c>
      <c r="B54" s="14" t="s">
        <v>11</v>
      </c>
      <c r="C54" s="15" t="s">
        <v>15</v>
      </c>
      <c r="D54" s="18">
        <v>38284</v>
      </c>
      <c r="E54" s="14" t="s">
        <v>36</v>
      </c>
      <c r="F54" s="21" t="s">
        <v>89</v>
      </c>
      <c r="G54" s="19">
        <v>43705</v>
      </c>
      <c r="H54" s="19">
        <v>43866</v>
      </c>
      <c r="I54" s="19">
        <v>43888</v>
      </c>
      <c r="J54" s="20">
        <v>95400</v>
      </c>
      <c r="K54" s="20">
        <v>95400</v>
      </c>
      <c r="L54" s="14" t="s">
        <v>335</v>
      </c>
      <c r="M54" s="14" t="s">
        <v>208</v>
      </c>
      <c r="N54" s="14" t="s">
        <v>335</v>
      </c>
      <c r="O54" s="14"/>
      <c r="P54" s="32">
        <v>95400</v>
      </c>
      <c r="Q54" s="32">
        <v>0</v>
      </c>
      <c r="R54" s="32"/>
      <c r="S54" s="32"/>
      <c r="T54" s="32">
        <v>95400</v>
      </c>
      <c r="U54" s="32">
        <v>95400</v>
      </c>
      <c r="V54" s="32">
        <v>0</v>
      </c>
      <c r="W54" s="32">
        <v>0</v>
      </c>
      <c r="X54" s="32">
        <v>0</v>
      </c>
      <c r="Y54" s="14"/>
      <c r="Z54" s="32">
        <v>0</v>
      </c>
      <c r="AA54" s="32"/>
      <c r="AB54" s="14"/>
      <c r="AC54" s="14"/>
      <c r="AD54" s="14"/>
      <c r="AE54" s="35">
        <v>45412</v>
      </c>
    </row>
    <row r="55" spans="1:31" x14ac:dyDescent="0.35">
      <c r="A55" s="14">
        <v>900631361</v>
      </c>
      <c r="B55" s="14" t="s">
        <v>11</v>
      </c>
      <c r="C55" s="15">
        <v>71</v>
      </c>
      <c r="D55" s="18">
        <v>4198</v>
      </c>
      <c r="E55" s="21">
        <v>714198</v>
      </c>
      <c r="F55" s="21" t="s">
        <v>90</v>
      </c>
      <c r="G55" s="19">
        <v>43931</v>
      </c>
      <c r="H55" s="19">
        <v>43993</v>
      </c>
      <c r="I55" s="19">
        <v>43993</v>
      </c>
      <c r="J55" s="20">
        <v>514032</v>
      </c>
      <c r="K55" s="20">
        <v>514032</v>
      </c>
      <c r="L55" s="14" t="s">
        <v>326</v>
      </c>
      <c r="M55" s="14" t="s">
        <v>209</v>
      </c>
      <c r="N55" s="14" t="s">
        <v>326</v>
      </c>
      <c r="O55" s="14"/>
      <c r="P55" s="32">
        <v>514032</v>
      </c>
      <c r="Q55" s="32">
        <v>514032</v>
      </c>
      <c r="R55" s="32" t="s">
        <v>230</v>
      </c>
      <c r="S55" s="32" t="s">
        <v>318</v>
      </c>
      <c r="T55" s="32">
        <v>514032</v>
      </c>
      <c r="U55" s="32">
        <v>0</v>
      </c>
      <c r="V55" s="32">
        <v>0</v>
      </c>
      <c r="W55" s="32">
        <v>0</v>
      </c>
      <c r="X55" s="32">
        <v>0</v>
      </c>
      <c r="Y55" s="14"/>
      <c r="Z55" s="32">
        <v>0</v>
      </c>
      <c r="AA55" s="32"/>
      <c r="AB55" s="14"/>
      <c r="AC55" s="14"/>
      <c r="AD55" s="14"/>
      <c r="AE55" s="35">
        <v>45412</v>
      </c>
    </row>
    <row r="56" spans="1:31" x14ac:dyDescent="0.35">
      <c r="A56" s="14">
        <v>900631361</v>
      </c>
      <c r="B56" s="14" t="s">
        <v>11</v>
      </c>
      <c r="C56" s="15">
        <v>71</v>
      </c>
      <c r="D56" s="18">
        <v>4779</v>
      </c>
      <c r="E56" s="21">
        <v>714779</v>
      </c>
      <c r="F56" s="21" t="s">
        <v>91</v>
      </c>
      <c r="G56" s="19">
        <v>43951</v>
      </c>
      <c r="H56" s="19">
        <v>43993</v>
      </c>
      <c r="I56" s="19">
        <v>43993</v>
      </c>
      <c r="J56" s="20">
        <v>5763490</v>
      </c>
      <c r="K56" s="20">
        <v>5763490</v>
      </c>
      <c r="L56" s="14" t="s">
        <v>326</v>
      </c>
      <c r="M56" s="14" t="s">
        <v>209</v>
      </c>
      <c r="N56" s="14" t="s">
        <v>326</v>
      </c>
      <c r="O56" s="14"/>
      <c r="P56" s="32">
        <v>5763490</v>
      </c>
      <c r="Q56" s="32">
        <v>5763490</v>
      </c>
      <c r="R56" s="32" t="s">
        <v>231</v>
      </c>
      <c r="S56" s="32" t="s">
        <v>318</v>
      </c>
      <c r="T56" s="32">
        <v>5763490</v>
      </c>
      <c r="U56" s="32">
        <v>0</v>
      </c>
      <c r="V56" s="32">
        <v>0</v>
      </c>
      <c r="W56" s="32">
        <v>0</v>
      </c>
      <c r="X56" s="32">
        <v>0</v>
      </c>
      <c r="Y56" s="14"/>
      <c r="Z56" s="32">
        <v>0</v>
      </c>
      <c r="AA56" s="32"/>
      <c r="AB56" s="14"/>
      <c r="AC56" s="14"/>
      <c r="AD56" s="14"/>
      <c r="AE56" s="35">
        <v>45412</v>
      </c>
    </row>
    <row r="57" spans="1:31" x14ac:dyDescent="0.35">
      <c r="A57" s="14">
        <v>900631361</v>
      </c>
      <c r="B57" s="14" t="s">
        <v>11</v>
      </c>
      <c r="C57" s="15">
        <v>71</v>
      </c>
      <c r="D57" s="18">
        <v>10846</v>
      </c>
      <c r="E57" s="21">
        <v>7110846</v>
      </c>
      <c r="F57" s="21" t="s">
        <v>92</v>
      </c>
      <c r="G57" s="19">
        <v>44088</v>
      </c>
      <c r="H57" s="19">
        <v>44112</v>
      </c>
      <c r="I57" s="19">
        <v>44119</v>
      </c>
      <c r="J57" s="20">
        <v>545722</v>
      </c>
      <c r="K57" s="20">
        <v>545722</v>
      </c>
      <c r="L57" s="14" t="s">
        <v>326</v>
      </c>
      <c r="M57" s="14" t="s">
        <v>209</v>
      </c>
      <c r="N57" s="14" t="s">
        <v>326</v>
      </c>
      <c r="O57" s="14"/>
      <c r="P57" s="32">
        <v>545722</v>
      </c>
      <c r="Q57" s="32">
        <v>545722</v>
      </c>
      <c r="R57" s="32" t="s">
        <v>232</v>
      </c>
      <c r="S57" s="32" t="s">
        <v>318</v>
      </c>
      <c r="T57" s="32">
        <v>545722</v>
      </c>
      <c r="U57" s="32">
        <v>0</v>
      </c>
      <c r="V57" s="32">
        <v>0</v>
      </c>
      <c r="W57" s="32">
        <v>0</v>
      </c>
      <c r="X57" s="32">
        <v>0</v>
      </c>
      <c r="Y57" s="14"/>
      <c r="Z57" s="32">
        <v>0</v>
      </c>
      <c r="AA57" s="32"/>
      <c r="AB57" s="14"/>
      <c r="AC57" s="14"/>
      <c r="AD57" s="14"/>
      <c r="AE57" s="35">
        <v>45412</v>
      </c>
    </row>
    <row r="58" spans="1:31" x14ac:dyDescent="0.35">
      <c r="A58" s="14">
        <v>900631361</v>
      </c>
      <c r="B58" s="14" t="s">
        <v>11</v>
      </c>
      <c r="C58" s="15">
        <v>71</v>
      </c>
      <c r="D58" s="18">
        <v>11702</v>
      </c>
      <c r="E58" s="21">
        <v>7111702</v>
      </c>
      <c r="F58" s="21" t="s">
        <v>93</v>
      </c>
      <c r="G58" s="19">
        <v>44105</v>
      </c>
      <c r="H58" s="19">
        <v>44112</v>
      </c>
      <c r="I58" s="19">
        <v>44119</v>
      </c>
      <c r="J58" s="20">
        <v>969139</v>
      </c>
      <c r="K58" s="20">
        <v>969139</v>
      </c>
      <c r="L58" s="14" t="s">
        <v>326</v>
      </c>
      <c r="M58" s="14" t="s">
        <v>209</v>
      </c>
      <c r="N58" s="14" t="s">
        <v>326</v>
      </c>
      <c r="O58" s="14"/>
      <c r="P58" s="32">
        <v>969139</v>
      </c>
      <c r="Q58" s="32">
        <v>969139</v>
      </c>
      <c r="R58" s="32" t="s">
        <v>233</v>
      </c>
      <c r="S58" s="32" t="s">
        <v>318</v>
      </c>
      <c r="T58" s="32">
        <v>969139</v>
      </c>
      <c r="U58" s="32">
        <v>0</v>
      </c>
      <c r="V58" s="32">
        <v>0</v>
      </c>
      <c r="W58" s="32">
        <v>0</v>
      </c>
      <c r="X58" s="32">
        <v>0</v>
      </c>
      <c r="Y58" s="14"/>
      <c r="Z58" s="32">
        <v>0</v>
      </c>
      <c r="AA58" s="32"/>
      <c r="AB58" s="14"/>
      <c r="AC58" s="14"/>
      <c r="AD58" s="14"/>
      <c r="AE58" s="35">
        <v>45412</v>
      </c>
    </row>
    <row r="59" spans="1:31" x14ac:dyDescent="0.35">
      <c r="A59" s="14">
        <v>900631361</v>
      </c>
      <c r="B59" s="14" t="s">
        <v>11</v>
      </c>
      <c r="C59" s="15">
        <v>71</v>
      </c>
      <c r="D59" s="18">
        <v>11727</v>
      </c>
      <c r="E59" s="21">
        <v>7111727</v>
      </c>
      <c r="F59" s="21" t="s">
        <v>94</v>
      </c>
      <c r="G59" s="19">
        <v>44105</v>
      </c>
      <c r="H59" s="19">
        <v>44168</v>
      </c>
      <c r="I59" s="19">
        <v>44169</v>
      </c>
      <c r="J59" s="20">
        <v>58231</v>
      </c>
      <c r="K59" s="20">
        <v>58231</v>
      </c>
      <c r="L59" s="14" t="s">
        <v>326</v>
      </c>
      <c r="M59" s="14" t="s">
        <v>209</v>
      </c>
      <c r="N59" s="14" t="s">
        <v>326</v>
      </c>
      <c r="O59" s="14"/>
      <c r="P59" s="32">
        <v>58231</v>
      </c>
      <c r="Q59" s="32">
        <v>58231</v>
      </c>
      <c r="R59" s="32" t="s">
        <v>234</v>
      </c>
      <c r="S59" s="32" t="s">
        <v>318</v>
      </c>
      <c r="T59" s="32">
        <v>58231</v>
      </c>
      <c r="U59" s="32">
        <v>0</v>
      </c>
      <c r="V59" s="32">
        <v>0</v>
      </c>
      <c r="W59" s="32">
        <v>0</v>
      </c>
      <c r="X59" s="32">
        <v>0</v>
      </c>
      <c r="Y59" s="14"/>
      <c r="Z59" s="32">
        <v>0</v>
      </c>
      <c r="AA59" s="32"/>
      <c r="AB59" s="14"/>
      <c r="AC59" s="14"/>
      <c r="AD59" s="14"/>
      <c r="AE59" s="35">
        <v>45412</v>
      </c>
    </row>
    <row r="60" spans="1:31" x14ac:dyDescent="0.35">
      <c r="A60" s="14">
        <v>900631361</v>
      </c>
      <c r="B60" s="14" t="s">
        <v>11</v>
      </c>
      <c r="C60" s="15">
        <v>71</v>
      </c>
      <c r="D60" s="18">
        <v>15382</v>
      </c>
      <c r="E60" s="21">
        <v>7115382</v>
      </c>
      <c r="F60" s="21" t="s">
        <v>95</v>
      </c>
      <c r="G60" s="19">
        <v>44179</v>
      </c>
      <c r="H60" s="19">
        <v>44204</v>
      </c>
      <c r="I60" s="19">
        <v>44209</v>
      </c>
      <c r="J60" s="20">
        <v>435349</v>
      </c>
      <c r="K60" s="20">
        <v>435349</v>
      </c>
      <c r="L60" s="14" t="s">
        <v>326</v>
      </c>
      <c r="M60" s="14" t="s">
        <v>209</v>
      </c>
      <c r="N60" s="14" t="s">
        <v>326</v>
      </c>
      <c r="O60" s="14"/>
      <c r="P60" s="32">
        <v>435349</v>
      </c>
      <c r="Q60" s="32">
        <v>435349</v>
      </c>
      <c r="R60" s="32" t="s">
        <v>235</v>
      </c>
      <c r="S60" s="32" t="s">
        <v>318</v>
      </c>
      <c r="T60" s="32">
        <v>435349</v>
      </c>
      <c r="U60" s="32">
        <v>0</v>
      </c>
      <c r="V60" s="32">
        <v>0</v>
      </c>
      <c r="W60" s="32">
        <v>0</v>
      </c>
      <c r="X60" s="32">
        <v>0</v>
      </c>
      <c r="Y60" s="14"/>
      <c r="Z60" s="32">
        <v>0</v>
      </c>
      <c r="AA60" s="32"/>
      <c r="AB60" s="14"/>
      <c r="AC60" s="14"/>
      <c r="AD60" s="14"/>
      <c r="AE60" s="35">
        <v>45412</v>
      </c>
    </row>
    <row r="61" spans="1:31" x14ac:dyDescent="0.35">
      <c r="A61" s="14">
        <v>900631361</v>
      </c>
      <c r="B61" s="14" t="s">
        <v>11</v>
      </c>
      <c r="C61" s="15">
        <v>71</v>
      </c>
      <c r="D61" s="18">
        <v>15466</v>
      </c>
      <c r="E61" s="21">
        <v>7115466</v>
      </c>
      <c r="F61" s="21" t="s">
        <v>96</v>
      </c>
      <c r="G61" s="19">
        <v>44180</v>
      </c>
      <c r="H61" s="19">
        <v>44204</v>
      </c>
      <c r="I61" s="19">
        <v>44209</v>
      </c>
      <c r="J61" s="20">
        <v>5724014</v>
      </c>
      <c r="K61" s="20">
        <v>5724014</v>
      </c>
      <c r="L61" s="14" t="s">
        <v>326</v>
      </c>
      <c r="M61" s="14" t="s">
        <v>209</v>
      </c>
      <c r="N61" s="14" t="s">
        <v>326</v>
      </c>
      <c r="O61" s="14"/>
      <c r="P61" s="32">
        <v>5724014</v>
      </c>
      <c r="Q61" s="32">
        <v>5724014</v>
      </c>
      <c r="R61" s="32" t="s">
        <v>236</v>
      </c>
      <c r="S61" s="32" t="s">
        <v>318</v>
      </c>
      <c r="T61" s="32">
        <v>5724014</v>
      </c>
      <c r="U61" s="32">
        <v>0</v>
      </c>
      <c r="V61" s="32">
        <v>0</v>
      </c>
      <c r="W61" s="32">
        <v>0</v>
      </c>
      <c r="X61" s="32">
        <v>0</v>
      </c>
      <c r="Y61" s="14"/>
      <c r="Z61" s="32">
        <v>0</v>
      </c>
      <c r="AA61" s="32"/>
      <c r="AB61" s="14"/>
      <c r="AC61" s="14"/>
      <c r="AD61" s="14"/>
      <c r="AE61" s="35">
        <v>45412</v>
      </c>
    </row>
    <row r="62" spans="1:31" x14ac:dyDescent="0.35">
      <c r="A62" s="14">
        <v>900631361</v>
      </c>
      <c r="B62" s="14" t="s">
        <v>11</v>
      </c>
      <c r="C62" s="15">
        <v>71</v>
      </c>
      <c r="D62" s="18">
        <v>17196</v>
      </c>
      <c r="E62" s="21">
        <v>7117196</v>
      </c>
      <c r="F62" s="21" t="s">
        <v>97</v>
      </c>
      <c r="G62" s="19">
        <v>44223</v>
      </c>
      <c r="H62" s="19">
        <v>44230</v>
      </c>
      <c r="I62" s="19">
        <v>44230</v>
      </c>
      <c r="J62" s="20">
        <v>10345612</v>
      </c>
      <c r="K62" s="20">
        <v>10345612</v>
      </c>
      <c r="L62" s="14" t="s">
        <v>326</v>
      </c>
      <c r="M62" s="14" t="s">
        <v>209</v>
      </c>
      <c r="N62" s="14" t="s">
        <v>326</v>
      </c>
      <c r="O62" s="14"/>
      <c r="P62" s="32">
        <v>10345612</v>
      </c>
      <c r="Q62" s="32">
        <v>10345612</v>
      </c>
      <c r="R62" s="32" t="s">
        <v>237</v>
      </c>
      <c r="S62" s="32" t="s">
        <v>318</v>
      </c>
      <c r="T62" s="32">
        <v>10345612</v>
      </c>
      <c r="U62" s="32">
        <v>0</v>
      </c>
      <c r="V62" s="32">
        <v>0</v>
      </c>
      <c r="W62" s="32">
        <v>0</v>
      </c>
      <c r="X62" s="32">
        <v>0</v>
      </c>
      <c r="Y62" s="14"/>
      <c r="Z62" s="32">
        <v>0</v>
      </c>
      <c r="AA62" s="32"/>
      <c r="AB62" s="14"/>
      <c r="AC62" s="14"/>
      <c r="AD62" s="14"/>
      <c r="AE62" s="35">
        <v>45412</v>
      </c>
    </row>
    <row r="63" spans="1:31" x14ac:dyDescent="0.35">
      <c r="A63" s="14">
        <v>900631361</v>
      </c>
      <c r="B63" s="14" t="s">
        <v>11</v>
      </c>
      <c r="C63" s="15">
        <v>71</v>
      </c>
      <c r="D63" s="18">
        <v>18145</v>
      </c>
      <c r="E63" s="21">
        <v>7118145</v>
      </c>
      <c r="F63" s="21" t="s">
        <v>98</v>
      </c>
      <c r="G63" s="19">
        <v>44245</v>
      </c>
      <c r="H63" s="19">
        <v>44274</v>
      </c>
      <c r="I63" s="19">
        <v>44274</v>
      </c>
      <c r="J63" s="20">
        <v>14261700</v>
      </c>
      <c r="K63" s="20">
        <v>14261700</v>
      </c>
      <c r="L63" s="14" t="s">
        <v>326</v>
      </c>
      <c r="M63" s="14" t="s">
        <v>209</v>
      </c>
      <c r="N63" s="14" t="s">
        <v>326</v>
      </c>
      <c r="O63" s="14"/>
      <c r="P63" s="32">
        <v>14261700</v>
      </c>
      <c r="Q63" s="32">
        <v>14261700</v>
      </c>
      <c r="R63" s="32" t="s">
        <v>238</v>
      </c>
      <c r="S63" s="32" t="s">
        <v>318</v>
      </c>
      <c r="T63" s="32">
        <v>14261700</v>
      </c>
      <c r="U63" s="32">
        <v>0</v>
      </c>
      <c r="V63" s="32">
        <v>0</v>
      </c>
      <c r="W63" s="32">
        <v>0</v>
      </c>
      <c r="X63" s="32">
        <v>0</v>
      </c>
      <c r="Y63" s="14"/>
      <c r="Z63" s="32">
        <v>0</v>
      </c>
      <c r="AA63" s="32"/>
      <c r="AB63" s="14"/>
      <c r="AC63" s="14"/>
      <c r="AD63" s="14"/>
      <c r="AE63" s="35">
        <v>45412</v>
      </c>
    </row>
    <row r="64" spans="1:31" x14ac:dyDescent="0.35">
      <c r="A64" s="14">
        <v>900631361</v>
      </c>
      <c r="B64" s="14" t="s">
        <v>11</v>
      </c>
      <c r="C64" s="15">
        <v>71</v>
      </c>
      <c r="D64" s="18">
        <v>18150</v>
      </c>
      <c r="E64" s="21">
        <v>7118150</v>
      </c>
      <c r="F64" s="21" t="s">
        <v>99</v>
      </c>
      <c r="G64" s="19">
        <v>44245</v>
      </c>
      <c r="H64" s="19">
        <v>44274</v>
      </c>
      <c r="I64" s="19">
        <v>44274</v>
      </c>
      <c r="J64" s="20">
        <v>233816</v>
      </c>
      <c r="K64" s="20">
        <v>233816</v>
      </c>
      <c r="L64" s="14" t="s">
        <v>326</v>
      </c>
      <c r="M64" s="14" t="s">
        <v>209</v>
      </c>
      <c r="N64" s="14" t="s">
        <v>326</v>
      </c>
      <c r="O64" s="14"/>
      <c r="P64" s="32">
        <v>233816</v>
      </c>
      <c r="Q64" s="32">
        <v>233816</v>
      </c>
      <c r="R64" s="32" t="s">
        <v>239</v>
      </c>
      <c r="S64" s="32" t="s">
        <v>318</v>
      </c>
      <c r="T64" s="32">
        <v>233816</v>
      </c>
      <c r="U64" s="32">
        <v>0</v>
      </c>
      <c r="V64" s="32">
        <v>0</v>
      </c>
      <c r="W64" s="32">
        <v>0</v>
      </c>
      <c r="X64" s="32">
        <v>0</v>
      </c>
      <c r="Y64" s="14"/>
      <c r="Z64" s="32">
        <v>0</v>
      </c>
      <c r="AA64" s="32"/>
      <c r="AB64" s="14"/>
      <c r="AC64" s="14"/>
      <c r="AD64" s="14"/>
      <c r="AE64" s="35">
        <v>45412</v>
      </c>
    </row>
    <row r="65" spans="1:31" x14ac:dyDescent="0.35">
      <c r="A65" s="14">
        <v>900631361</v>
      </c>
      <c r="B65" s="14" t="s">
        <v>11</v>
      </c>
      <c r="C65" s="15">
        <v>71</v>
      </c>
      <c r="D65" s="18">
        <v>18591</v>
      </c>
      <c r="E65" s="21">
        <v>7118591</v>
      </c>
      <c r="F65" s="21" t="s">
        <v>100</v>
      </c>
      <c r="G65" s="19">
        <v>44258</v>
      </c>
      <c r="H65" s="19">
        <v>44274</v>
      </c>
      <c r="I65" s="19">
        <v>44274</v>
      </c>
      <c r="J65" s="20">
        <v>9434912</v>
      </c>
      <c r="K65" s="20">
        <v>9434912</v>
      </c>
      <c r="L65" s="14" t="s">
        <v>326</v>
      </c>
      <c r="M65" s="14" t="s">
        <v>209</v>
      </c>
      <c r="N65" s="14" t="s">
        <v>326</v>
      </c>
      <c r="O65" s="14"/>
      <c r="P65" s="32">
        <v>9434912</v>
      </c>
      <c r="Q65" s="32">
        <v>9434912</v>
      </c>
      <c r="R65" s="32" t="s">
        <v>240</v>
      </c>
      <c r="S65" s="32" t="s">
        <v>318</v>
      </c>
      <c r="T65" s="32">
        <v>9434912</v>
      </c>
      <c r="U65" s="32">
        <v>0</v>
      </c>
      <c r="V65" s="32">
        <v>0</v>
      </c>
      <c r="W65" s="32">
        <v>0</v>
      </c>
      <c r="X65" s="32">
        <v>0</v>
      </c>
      <c r="Y65" s="14"/>
      <c r="Z65" s="32">
        <v>0</v>
      </c>
      <c r="AA65" s="32"/>
      <c r="AB65" s="14"/>
      <c r="AC65" s="14"/>
      <c r="AD65" s="14"/>
      <c r="AE65" s="35">
        <v>45412</v>
      </c>
    </row>
    <row r="66" spans="1:31" x14ac:dyDescent="0.35">
      <c r="A66" s="14">
        <v>900631361</v>
      </c>
      <c r="B66" s="14" t="s">
        <v>11</v>
      </c>
      <c r="C66" s="15">
        <v>71</v>
      </c>
      <c r="D66" s="18">
        <v>19370</v>
      </c>
      <c r="E66" s="21">
        <v>7119370</v>
      </c>
      <c r="F66" s="21" t="s">
        <v>101</v>
      </c>
      <c r="G66" s="19">
        <v>44284</v>
      </c>
      <c r="H66" s="19">
        <v>44454</v>
      </c>
      <c r="I66" s="19">
        <v>44301</v>
      </c>
      <c r="J66" s="20">
        <v>4424680</v>
      </c>
      <c r="K66" s="20">
        <v>4424680</v>
      </c>
      <c r="L66" s="14" t="s">
        <v>326</v>
      </c>
      <c r="M66" s="14" t="s">
        <v>209</v>
      </c>
      <c r="N66" s="14" t="s">
        <v>326</v>
      </c>
      <c r="O66" s="14"/>
      <c r="P66" s="32">
        <v>4424680</v>
      </c>
      <c r="Q66" s="32">
        <v>4424680</v>
      </c>
      <c r="R66" s="32" t="s">
        <v>241</v>
      </c>
      <c r="S66" s="32" t="s">
        <v>318</v>
      </c>
      <c r="T66" s="32">
        <v>4424680</v>
      </c>
      <c r="U66" s="32">
        <v>0</v>
      </c>
      <c r="V66" s="32">
        <v>0</v>
      </c>
      <c r="W66" s="32">
        <v>0</v>
      </c>
      <c r="X66" s="32">
        <v>0</v>
      </c>
      <c r="Y66" s="14"/>
      <c r="Z66" s="32">
        <v>0</v>
      </c>
      <c r="AA66" s="32"/>
      <c r="AB66" s="14"/>
      <c r="AC66" s="14"/>
      <c r="AD66" s="14"/>
      <c r="AE66" s="35">
        <v>45412</v>
      </c>
    </row>
    <row r="67" spans="1:31" x14ac:dyDescent="0.35">
      <c r="A67" s="14">
        <v>900631361</v>
      </c>
      <c r="B67" s="14" t="s">
        <v>11</v>
      </c>
      <c r="C67" s="15">
        <v>71</v>
      </c>
      <c r="D67" s="18">
        <v>22181</v>
      </c>
      <c r="E67" s="21">
        <v>7122181</v>
      </c>
      <c r="F67" s="21" t="s">
        <v>102</v>
      </c>
      <c r="G67" s="19">
        <v>44391</v>
      </c>
      <c r="H67" s="19">
        <v>44440</v>
      </c>
      <c r="I67" s="19">
        <v>44461</v>
      </c>
      <c r="J67" s="20">
        <v>1318800</v>
      </c>
      <c r="K67" s="20">
        <v>1318800</v>
      </c>
      <c r="L67" s="14" t="s">
        <v>326</v>
      </c>
      <c r="M67" s="14" t="s">
        <v>209</v>
      </c>
      <c r="N67" s="14" t="s">
        <v>326</v>
      </c>
      <c r="O67" s="14"/>
      <c r="P67" s="32">
        <v>1318800</v>
      </c>
      <c r="Q67" s="32">
        <v>1318800</v>
      </c>
      <c r="R67" s="32" t="s">
        <v>242</v>
      </c>
      <c r="S67" s="32" t="s">
        <v>318</v>
      </c>
      <c r="T67" s="32">
        <v>1318800</v>
      </c>
      <c r="U67" s="32">
        <v>0</v>
      </c>
      <c r="V67" s="32">
        <v>0</v>
      </c>
      <c r="W67" s="32">
        <v>0</v>
      </c>
      <c r="X67" s="32">
        <v>0</v>
      </c>
      <c r="Y67" s="14"/>
      <c r="Z67" s="32">
        <v>0</v>
      </c>
      <c r="AA67" s="32"/>
      <c r="AB67" s="14"/>
      <c r="AC67" s="14"/>
      <c r="AD67" s="14"/>
      <c r="AE67" s="35">
        <v>45412</v>
      </c>
    </row>
    <row r="68" spans="1:31" x14ac:dyDescent="0.35">
      <c r="A68" s="14">
        <v>900631361</v>
      </c>
      <c r="B68" s="14" t="s">
        <v>11</v>
      </c>
      <c r="C68" s="15">
        <v>71</v>
      </c>
      <c r="D68" s="18">
        <v>22613</v>
      </c>
      <c r="E68" s="21">
        <v>7122613</v>
      </c>
      <c r="F68" s="21" t="s">
        <v>103</v>
      </c>
      <c r="G68" s="19">
        <v>44406</v>
      </c>
      <c r="H68" s="19">
        <v>44440</v>
      </c>
      <c r="I68" s="19">
        <v>44461</v>
      </c>
      <c r="J68" s="20">
        <v>2982949</v>
      </c>
      <c r="K68" s="20">
        <v>2982949</v>
      </c>
      <c r="L68" s="14" t="s">
        <v>326</v>
      </c>
      <c r="M68" s="14" t="s">
        <v>209</v>
      </c>
      <c r="N68" s="14" t="s">
        <v>326</v>
      </c>
      <c r="O68" s="14"/>
      <c r="P68" s="32">
        <v>2982949</v>
      </c>
      <c r="Q68" s="32">
        <v>2982949</v>
      </c>
      <c r="R68" s="32" t="s">
        <v>243</v>
      </c>
      <c r="S68" s="32" t="s">
        <v>318</v>
      </c>
      <c r="T68" s="32">
        <v>2982949</v>
      </c>
      <c r="U68" s="32">
        <v>0</v>
      </c>
      <c r="V68" s="32">
        <v>0</v>
      </c>
      <c r="W68" s="32">
        <v>0</v>
      </c>
      <c r="X68" s="32">
        <v>0</v>
      </c>
      <c r="Y68" s="14"/>
      <c r="Z68" s="32">
        <v>0</v>
      </c>
      <c r="AA68" s="32"/>
      <c r="AB68" s="14"/>
      <c r="AC68" s="14"/>
      <c r="AD68" s="14"/>
      <c r="AE68" s="35">
        <v>45412</v>
      </c>
    </row>
    <row r="69" spans="1:31" x14ac:dyDescent="0.35">
      <c r="A69" s="14">
        <v>900631361</v>
      </c>
      <c r="B69" s="14" t="s">
        <v>11</v>
      </c>
      <c r="C69" s="15">
        <v>71</v>
      </c>
      <c r="D69" s="18">
        <v>22614</v>
      </c>
      <c r="E69" s="21">
        <v>7122614</v>
      </c>
      <c r="F69" s="21" t="s">
        <v>104</v>
      </c>
      <c r="G69" s="19">
        <v>44406</v>
      </c>
      <c r="H69" s="19">
        <v>44440</v>
      </c>
      <c r="I69" s="19">
        <v>44461</v>
      </c>
      <c r="J69" s="20">
        <v>15886856</v>
      </c>
      <c r="K69" s="20">
        <v>15886856</v>
      </c>
      <c r="L69" s="14" t="s">
        <v>326</v>
      </c>
      <c r="M69" s="14" t="s">
        <v>209</v>
      </c>
      <c r="N69" s="14" t="s">
        <v>326</v>
      </c>
      <c r="O69" s="14"/>
      <c r="P69" s="32">
        <v>15886856</v>
      </c>
      <c r="Q69" s="32">
        <v>15886856</v>
      </c>
      <c r="R69" s="32" t="s">
        <v>244</v>
      </c>
      <c r="S69" s="32" t="s">
        <v>318</v>
      </c>
      <c r="T69" s="32">
        <v>15886856</v>
      </c>
      <c r="U69" s="32">
        <v>0</v>
      </c>
      <c r="V69" s="32">
        <v>0</v>
      </c>
      <c r="W69" s="32">
        <v>0</v>
      </c>
      <c r="X69" s="32">
        <v>0</v>
      </c>
      <c r="Y69" s="14"/>
      <c r="Z69" s="32">
        <v>0</v>
      </c>
      <c r="AA69" s="32"/>
      <c r="AB69" s="14"/>
      <c r="AC69" s="14"/>
      <c r="AD69" s="14"/>
      <c r="AE69" s="35">
        <v>45412</v>
      </c>
    </row>
    <row r="70" spans="1:31" x14ac:dyDescent="0.35">
      <c r="A70" s="14">
        <v>900631361</v>
      </c>
      <c r="B70" s="14" t="s">
        <v>11</v>
      </c>
      <c r="C70" s="15">
        <v>71</v>
      </c>
      <c r="D70" s="18">
        <v>23049</v>
      </c>
      <c r="E70" s="21">
        <v>7123049</v>
      </c>
      <c r="F70" s="21" t="s">
        <v>105</v>
      </c>
      <c r="G70" s="19">
        <v>44432</v>
      </c>
      <c r="H70" s="19">
        <v>44454</v>
      </c>
      <c r="I70" s="19">
        <v>44458</v>
      </c>
      <c r="J70" s="20">
        <v>13954401</v>
      </c>
      <c r="K70" s="20">
        <v>13954401</v>
      </c>
      <c r="L70" s="14" t="s">
        <v>326</v>
      </c>
      <c r="M70" s="14" t="s">
        <v>209</v>
      </c>
      <c r="N70" s="14" t="s">
        <v>326</v>
      </c>
      <c r="O70" s="14"/>
      <c r="P70" s="32">
        <v>13954401</v>
      </c>
      <c r="Q70" s="32">
        <v>13954401</v>
      </c>
      <c r="R70" s="32" t="s">
        <v>245</v>
      </c>
      <c r="S70" s="32" t="s">
        <v>319</v>
      </c>
      <c r="T70" s="32">
        <v>13954401</v>
      </c>
      <c r="U70" s="32">
        <v>0</v>
      </c>
      <c r="V70" s="32">
        <v>0</v>
      </c>
      <c r="W70" s="32">
        <v>0</v>
      </c>
      <c r="X70" s="32">
        <v>0</v>
      </c>
      <c r="Y70" s="14"/>
      <c r="Z70" s="32">
        <v>0</v>
      </c>
      <c r="AA70" s="32"/>
      <c r="AB70" s="14"/>
      <c r="AC70" s="14"/>
      <c r="AD70" s="14"/>
      <c r="AE70" s="35">
        <v>45412</v>
      </c>
    </row>
    <row r="71" spans="1:31" x14ac:dyDescent="0.35">
      <c r="A71" s="14">
        <v>900631361</v>
      </c>
      <c r="B71" s="14" t="s">
        <v>11</v>
      </c>
      <c r="C71" s="15">
        <v>71</v>
      </c>
      <c r="D71" s="18">
        <v>23050</v>
      </c>
      <c r="E71" s="21">
        <v>7123050</v>
      </c>
      <c r="F71" s="21" t="s">
        <v>106</v>
      </c>
      <c r="G71" s="19">
        <v>44432</v>
      </c>
      <c r="H71" s="19">
        <v>44454</v>
      </c>
      <c r="I71" s="19">
        <v>44458</v>
      </c>
      <c r="J71" s="20">
        <v>11650410</v>
      </c>
      <c r="K71" s="20">
        <v>11650410</v>
      </c>
      <c r="L71" s="14" t="s">
        <v>326</v>
      </c>
      <c r="M71" s="14" t="s">
        <v>209</v>
      </c>
      <c r="N71" s="14" t="s">
        <v>326</v>
      </c>
      <c r="O71" s="14"/>
      <c r="P71" s="32">
        <v>11650410</v>
      </c>
      <c r="Q71" s="32">
        <v>11650410</v>
      </c>
      <c r="R71" s="32" t="s">
        <v>246</v>
      </c>
      <c r="S71" s="32" t="s">
        <v>320</v>
      </c>
      <c r="T71" s="32">
        <v>11650410</v>
      </c>
      <c r="U71" s="32">
        <v>0</v>
      </c>
      <c r="V71" s="32">
        <v>0</v>
      </c>
      <c r="W71" s="32">
        <v>0</v>
      </c>
      <c r="X71" s="32">
        <v>0</v>
      </c>
      <c r="Y71" s="14"/>
      <c r="Z71" s="32">
        <v>0</v>
      </c>
      <c r="AA71" s="32"/>
      <c r="AB71" s="14"/>
      <c r="AC71" s="14"/>
      <c r="AD71" s="14"/>
      <c r="AE71" s="35">
        <v>45412</v>
      </c>
    </row>
    <row r="72" spans="1:31" x14ac:dyDescent="0.35">
      <c r="A72" s="14">
        <v>900631361</v>
      </c>
      <c r="B72" s="14" t="s">
        <v>11</v>
      </c>
      <c r="C72" s="15">
        <v>71</v>
      </c>
      <c r="D72" s="18">
        <v>23556</v>
      </c>
      <c r="E72" s="21">
        <v>7123556</v>
      </c>
      <c r="F72" s="21" t="s">
        <v>107</v>
      </c>
      <c r="G72" s="19">
        <v>44452</v>
      </c>
      <c r="H72" s="19">
        <v>44454</v>
      </c>
      <c r="I72" s="19">
        <v>44458</v>
      </c>
      <c r="J72" s="20">
        <v>1871226</v>
      </c>
      <c r="K72" s="20">
        <v>1871226</v>
      </c>
      <c r="L72" s="14" t="s">
        <v>326</v>
      </c>
      <c r="M72" s="14" t="s">
        <v>209</v>
      </c>
      <c r="N72" s="14" t="s">
        <v>326</v>
      </c>
      <c r="O72" s="14"/>
      <c r="P72" s="32">
        <v>1871226</v>
      </c>
      <c r="Q72" s="32">
        <v>1871226</v>
      </c>
      <c r="R72" s="32" t="s">
        <v>247</v>
      </c>
      <c r="S72" s="32" t="s">
        <v>318</v>
      </c>
      <c r="T72" s="32">
        <v>1871226</v>
      </c>
      <c r="U72" s="32">
        <v>0</v>
      </c>
      <c r="V72" s="32">
        <v>0</v>
      </c>
      <c r="W72" s="32">
        <v>0</v>
      </c>
      <c r="X72" s="32">
        <v>0</v>
      </c>
      <c r="Y72" s="14"/>
      <c r="Z72" s="32">
        <v>0</v>
      </c>
      <c r="AA72" s="32"/>
      <c r="AB72" s="14"/>
      <c r="AC72" s="14"/>
      <c r="AD72" s="14"/>
      <c r="AE72" s="35">
        <v>45412</v>
      </c>
    </row>
    <row r="73" spans="1:31" x14ac:dyDescent="0.35">
      <c r="A73" s="14">
        <v>900631361</v>
      </c>
      <c r="B73" s="14" t="s">
        <v>11</v>
      </c>
      <c r="C73" s="15">
        <v>72</v>
      </c>
      <c r="D73" s="18">
        <v>10987</v>
      </c>
      <c r="E73" s="21">
        <v>7210987</v>
      </c>
      <c r="F73" s="21" t="s">
        <v>108</v>
      </c>
      <c r="G73" s="19">
        <v>44390</v>
      </c>
      <c r="H73" s="19">
        <v>44481</v>
      </c>
      <c r="I73" s="19">
        <v>44481</v>
      </c>
      <c r="J73" s="20">
        <v>1735031</v>
      </c>
      <c r="K73" s="20">
        <v>1735031</v>
      </c>
      <c r="L73" s="14" t="s">
        <v>326</v>
      </c>
      <c r="M73" s="14" t="s">
        <v>209</v>
      </c>
      <c r="N73" s="14" t="s">
        <v>326</v>
      </c>
      <c r="O73" s="14"/>
      <c r="P73" s="32">
        <v>1735031</v>
      </c>
      <c r="Q73" s="32">
        <v>1735031</v>
      </c>
      <c r="R73" s="32" t="s">
        <v>248</v>
      </c>
      <c r="S73" s="32" t="s">
        <v>318</v>
      </c>
      <c r="T73" s="32">
        <v>1735031</v>
      </c>
      <c r="U73" s="32">
        <v>0</v>
      </c>
      <c r="V73" s="32">
        <v>0</v>
      </c>
      <c r="W73" s="32">
        <v>0</v>
      </c>
      <c r="X73" s="32">
        <v>0</v>
      </c>
      <c r="Y73" s="14"/>
      <c r="Z73" s="32">
        <v>0</v>
      </c>
      <c r="AA73" s="32"/>
      <c r="AB73" s="14"/>
      <c r="AC73" s="14"/>
      <c r="AD73" s="14"/>
      <c r="AE73" s="35">
        <v>45412</v>
      </c>
    </row>
    <row r="74" spans="1:31" x14ac:dyDescent="0.35">
      <c r="A74" s="14">
        <v>900631361</v>
      </c>
      <c r="B74" s="14" t="s">
        <v>11</v>
      </c>
      <c r="C74" s="15">
        <v>72</v>
      </c>
      <c r="D74" s="18">
        <v>11091</v>
      </c>
      <c r="E74" s="21">
        <v>7211091</v>
      </c>
      <c r="F74" s="21" t="s">
        <v>109</v>
      </c>
      <c r="G74" s="19">
        <v>44393</v>
      </c>
      <c r="H74" s="19">
        <v>44481</v>
      </c>
      <c r="I74" s="19">
        <v>44480</v>
      </c>
      <c r="J74" s="20">
        <v>60000</v>
      </c>
      <c r="K74" s="20">
        <v>60000</v>
      </c>
      <c r="L74" s="14" t="s">
        <v>326</v>
      </c>
      <c r="M74" s="14" t="s">
        <v>209</v>
      </c>
      <c r="N74" s="14" t="s">
        <v>326</v>
      </c>
      <c r="O74" s="14"/>
      <c r="P74" s="32">
        <v>60000</v>
      </c>
      <c r="Q74" s="32">
        <v>60000</v>
      </c>
      <c r="R74" s="32" t="s">
        <v>249</v>
      </c>
      <c r="S74" s="32" t="s">
        <v>318</v>
      </c>
      <c r="T74" s="32">
        <v>60000</v>
      </c>
      <c r="U74" s="32">
        <v>0</v>
      </c>
      <c r="V74" s="32">
        <v>0</v>
      </c>
      <c r="W74" s="32">
        <v>0</v>
      </c>
      <c r="X74" s="32">
        <v>0</v>
      </c>
      <c r="Y74" s="14"/>
      <c r="Z74" s="32">
        <v>0</v>
      </c>
      <c r="AA74" s="32"/>
      <c r="AB74" s="14"/>
      <c r="AC74" s="14"/>
      <c r="AD74" s="14"/>
      <c r="AE74" s="35">
        <v>45412</v>
      </c>
    </row>
    <row r="75" spans="1:31" x14ac:dyDescent="0.35">
      <c r="A75" s="14">
        <v>900631361</v>
      </c>
      <c r="B75" s="14" t="s">
        <v>11</v>
      </c>
      <c r="C75" s="15">
        <v>72</v>
      </c>
      <c r="D75" s="18">
        <v>11498</v>
      </c>
      <c r="E75" s="21">
        <v>7211498</v>
      </c>
      <c r="F75" s="21" t="s">
        <v>110</v>
      </c>
      <c r="G75" s="19">
        <v>44411</v>
      </c>
      <c r="H75" s="19">
        <v>44481</v>
      </c>
      <c r="I75" s="19">
        <v>44480</v>
      </c>
      <c r="J75" s="20">
        <v>322450</v>
      </c>
      <c r="K75" s="20">
        <v>322450</v>
      </c>
      <c r="L75" s="14" t="s">
        <v>326</v>
      </c>
      <c r="M75" s="14" t="s">
        <v>209</v>
      </c>
      <c r="N75" s="14" t="s">
        <v>326</v>
      </c>
      <c r="O75" s="14"/>
      <c r="P75" s="32">
        <v>322450</v>
      </c>
      <c r="Q75" s="32">
        <v>322450</v>
      </c>
      <c r="R75" s="32" t="s">
        <v>250</v>
      </c>
      <c r="S75" s="32" t="s">
        <v>318</v>
      </c>
      <c r="T75" s="32">
        <v>322450</v>
      </c>
      <c r="U75" s="32">
        <v>0</v>
      </c>
      <c r="V75" s="32">
        <v>0</v>
      </c>
      <c r="W75" s="32">
        <v>0</v>
      </c>
      <c r="X75" s="32">
        <v>0</v>
      </c>
      <c r="Y75" s="14"/>
      <c r="Z75" s="32">
        <v>0</v>
      </c>
      <c r="AA75" s="32"/>
      <c r="AB75" s="14"/>
      <c r="AC75" s="14"/>
      <c r="AD75" s="14"/>
      <c r="AE75" s="35">
        <v>45412</v>
      </c>
    </row>
    <row r="76" spans="1:31" x14ac:dyDescent="0.35">
      <c r="A76" s="14">
        <v>900631361</v>
      </c>
      <c r="B76" s="14" t="s">
        <v>11</v>
      </c>
      <c r="C76" s="15">
        <v>72</v>
      </c>
      <c r="D76" s="18">
        <v>11509</v>
      </c>
      <c r="E76" s="21">
        <v>7211509</v>
      </c>
      <c r="F76" s="21" t="s">
        <v>111</v>
      </c>
      <c r="G76" s="19">
        <v>44412</v>
      </c>
      <c r="H76" s="19">
        <v>44481</v>
      </c>
      <c r="I76" s="19">
        <v>44480</v>
      </c>
      <c r="J76" s="20">
        <v>82338</v>
      </c>
      <c r="K76" s="20">
        <v>82338</v>
      </c>
      <c r="L76" s="14" t="s">
        <v>326</v>
      </c>
      <c r="M76" s="14" t="s">
        <v>209</v>
      </c>
      <c r="N76" s="14" t="s">
        <v>326</v>
      </c>
      <c r="O76" s="14"/>
      <c r="P76" s="32">
        <v>82338</v>
      </c>
      <c r="Q76" s="32">
        <v>82338</v>
      </c>
      <c r="R76" s="32" t="s">
        <v>251</v>
      </c>
      <c r="S76" s="32" t="s">
        <v>318</v>
      </c>
      <c r="T76" s="32">
        <v>82338</v>
      </c>
      <c r="U76" s="32">
        <v>0</v>
      </c>
      <c r="V76" s="32">
        <v>0</v>
      </c>
      <c r="W76" s="32">
        <v>0</v>
      </c>
      <c r="X76" s="32">
        <v>0</v>
      </c>
      <c r="Y76" s="14"/>
      <c r="Z76" s="32">
        <v>0</v>
      </c>
      <c r="AA76" s="32"/>
      <c r="AB76" s="14"/>
      <c r="AC76" s="14"/>
      <c r="AD76" s="14"/>
      <c r="AE76" s="35">
        <v>45412</v>
      </c>
    </row>
    <row r="77" spans="1:31" x14ac:dyDescent="0.35">
      <c r="A77" s="14">
        <v>900631361</v>
      </c>
      <c r="B77" s="14" t="s">
        <v>11</v>
      </c>
      <c r="C77" s="15">
        <v>72</v>
      </c>
      <c r="D77" s="18">
        <v>11510</v>
      </c>
      <c r="E77" s="21">
        <v>7211510</v>
      </c>
      <c r="F77" s="21" t="s">
        <v>112</v>
      </c>
      <c r="G77" s="19">
        <v>44412</v>
      </c>
      <c r="H77" s="19">
        <v>44481</v>
      </c>
      <c r="I77" s="19">
        <v>44482</v>
      </c>
      <c r="J77" s="20">
        <v>60000</v>
      </c>
      <c r="K77" s="20">
        <v>60000</v>
      </c>
      <c r="L77" s="14" t="s">
        <v>335</v>
      </c>
      <c r="M77" s="14" t="s">
        <v>208</v>
      </c>
      <c r="N77" s="14" t="s">
        <v>335</v>
      </c>
      <c r="O77" s="14"/>
      <c r="P77" s="32">
        <v>60000</v>
      </c>
      <c r="Q77" s="32">
        <v>0</v>
      </c>
      <c r="R77" s="32"/>
      <c r="S77" s="32"/>
      <c r="T77" s="32">
        <v>60000</v>
      </c>
      <c r="U77" s="32">
        <v>60000</v>
      </c>
      <c r="V77" s="32">
        <v>0</v>
      </c>
      <c r="W77" s="32">
        <v>0</v>
      </c>
      <c r="X77" s="32">
        <v>0</v>
      </c>
      <c r="Y77" s="14"/>
      <c r="Z77" s="32">
        <v>0</v>
      </c>
      <c r="AA77" s="32"/>
      <c r="AB77" s="14"/>
      <c r="AC77" s="14"/>
      <c r="AD77" s="14"/>
      <c r="AE77" s="35">
        <v>45412</v>
      </c>
    </row>
    <row r="78" spans="1:31" x14ac:dyDescent="0.35">
      <c r="A78" s="14">
        <v>900631361</v>
      </c>
      <c r="B78" s="14" t="s">
        <v>11</v>
      </c>
      <c r="C78" s="15">
        <v>72</v>
      </c>
      <c r="D78" s="18">
        <v>11598</v>
      </c>
      <c r="E78" s="21">
        <v>7211598</v>
      </c>
      <c r="F78" s="21" t="s">
        <v>113</v>
      </c>
      <c r="G78" s="19">
        <v>44417</v>
      </c>
      <c r="H78" s="19">
        <v>44481</v>
      </c>
      <c r="I78" s="19">
        <v>44481</v>
      </c>
      <c r="J78" s="20">
        <v>91152</v>
      </c>
      <c r="K78" s="20">
        <v>91152</v>
      </c>
      <c r="L78" s="14" t="s">
        <v>326</v>
      </c>
      <c r="M78" s="14" t="s">
        <v>209</v>
      </c>
      <c r="N78" s="14" t="s">
        <v>326</v>
      </c>
      <c r="O78" s="14"/>
      <c r="P78" s="32">
        <v>91152</v>
      </c>
      <c r="Q78" s="32">
        <v>91152</v>
      </c>
      <c r="R78" s="32" t="s">
        <v>252</v>
      </c>
      <c r="S78" s="32" t="s">
        <v>318</v>
      </c>
      <c r="T78" s="32">
        <v>91152</v>
      </c>
      <c r="U78" s="32">
        <v>0</v>
      </c>
      <c r="V78" s="32">
        <v>0</v>
      </c>
      <c r="W78" s="32">
        <v>0</v>
      </c>
      <c r="X78" s="32">
        <v>0</v>
      </c>
      <c r="Y78" s="14"/>
      <c r="Z78" s="32">
        <v>0</v>
      </c>
      <c r="AA78" s="32"/>
      <c r="AB78" s="14"/>
      <c r="AC78" s="14"/>
      <c r="AD78" s="14"/>
      <c r="AE78" s="35">
        <v>45412</v>
      </c>
    </row>
    <row r="79" spans="1:31" x14ac:dyDescent="0.35">
      <c r="A79" s="14">
        <v>900631361</v>
      </c>
      <c r="B79" s="14" t="s">
        <v>11</v>
      </c>
      <c r="C79" s="15">
        <v>72</v>
      </c>
      <c r="D79" s="18">
        <v>12488</v>
      </c>
      <c r="E79" s="21">
        <v>7212488</v>
      </c>
      <c r="F79" s="21" t="s">
        <v>114</v>
      </c>
      <c r="G79" s="19">
        <v>44462</v>
      </c>
      <c r="H79" s="19">
        <v>44481</v>
      </c>
      <c r="I79" s="19">
        <v>44481</v>
      </c>
      <c r="J79" s="20">
        <v>2110450</v>
      </c>
      <c r="K79" s="20">
        <v>2110450</v>
      </c>
      <c r="L79" s="14" t="s">
        <v>326</v>
      </c>
      <c r="M79" s="14" t="s">
        <v>209</v>
      </c>
      <c r="N79" s="14" t="s">
        <v>326</v>
      </c>
      <c r="O79" s="14"/>
      <c r="P79" s="32">
        <v>2110450</v>
      </c>
      <c r="Q79" s="32">
        <v>2110450</v>
      </c>
      <c r="R79" s="32" t="s">
        <v>253</v>
      </c>
      <c r="S79" s="32" t="s">
        <v>318</v>
      </c>
      <c r="T79" s="32">
        <v>2110450</v>
      </c>
      <c r="U79" s="32">
        <v>0</v>
      </c>
      <c r="V79" s="32">
        <v>0</v>
      </c>
      <c r="W79" s="32">
        <v>0</v>
      </c>
      <c r="X79" s="32">
        <v>0</v>
      </c>
      <c r="Y79" s="14"/>
      <c r="Z79" s="32">
        <v>0</v>
      </c>
      <c r="AA79" s="32"/>
      <c r="AB79" s="14"/>
      <c r="AC79" s="14"/>
      <c r="AD79" s="14"/>
      <c r="AE79" s="35">
        <v>45412</v>
      </c>
    </row>
    <row r="80" spans="1:31" x14ac:dyDescent="0.35">
      <c r="A80" s="14">
        <v>900631361</v>
      </c>
      <c r="B80" s="14" t="s">
        <v>11</v>
      </c>
      <c r="C80" s="15">
        <v>72</v>
      </c>
      <c r="D80" s="18">
        <v>13104</v>
      </c>
      <c r="E80" s="21">
        <v>7213104</v>
      </c>
      <c r="F80" s="21" t="s">
        <v>115</v>
      </c>
      <c r="G80" s="19">
        <v>44495</v>
      </c>
      <c r="H80" s="19">
        <v>44503</v>
      </c>
      <c r="I80" s="19">
        <v>44510</v>
      </c>
      <c r="J80" s="20">
        <v>60000</v>
      </c>
      <c r="K80" s="20">
        <v>60000</v>
      </c>
      <c r="L80" s="14" t="s">
        <v>326</v>
      </c>
      <c r="M80" s="14" t="s">
        <v>209</v>
      </c>
      <c r="N80" s="14" t="s">
        <v>326</v>
      </c>
      <c r="O80" s="14"/>
      <c r="P80" s="32">
        <v>60000</v>
      </c>
      <c r="Q80" s="32">
        <v>60000</v>
      </c>
      <c r="R80" s="32" t="s">
        <v>254</v>
      </c>
      <c r="S80" s="32" t="s">
        <v>321</v>
      </c>
      <c r="T80" s="32">
        <v>60000</v>
      </c>
      <c r="U80" s="32">
        <v>0</v>
      </c>
      <c r="V80" s="32">
        <v>0</v>
      </c>
      <c r="W80" s="32">
        <v>0</v>
      </c>
      <c r="X80" s="32">
        <v>0</v>
      </c>
      <c r="Y80" s="14"/>
      <c r="Z80" s="32">
        <v>0</v>
      </c>
      <c r="AA80" s="32"/>
      <c r="AB80" s="14"/>
      <c r="AC80" s="14"/>
      <c r="AD80" s="14"/>
      <c r="AE80" s="35">
        <v>45412</v>
      </c>
    </row>
    <row r="81" spans="1:31" x14ac:dyDescent="0.35">
      <c r="A81" s="14">
        <v>900631361</v>
      </c>
      <c r="B81" s="14" t="s">
        <v>11</v>
      </c>
      <c r="C81" s="15">
        <v>71</v>
      </c>
      <c r="D81" s="18">
        <v>25188</v>
      </c>
      <c r="E81" s="21">
        <v>7125188</v>
      </c>
      <c r="F81" s="21" t="s">
        <v>116</v>
      </c>
      <c r="G81" s="19">
        <v>44498</v>
      </c>
      <c r="H81" s="19">
        <v>44508</v>
      </c>
      <c r="I81" s="19">
        <v>44522</v>
      </c>
      <c r="J81" s="20">
        <v>4058472</v>
      </c>
      <c r="K81" s="20">
        <v>4058472</v>
      </c>
      <c r="L81" s="14" t="s">
        <v>326</v>
      </c>
      <c r="M81" s="14" t="s">
        <v>209</v>
      </c>
      <c r="N81" s="14" t="s">
        <v>326</v>
      </c>
      <c r="O81" s="14"/>
      <c r="P81" s="32">
        <v>4058472</v>
      </c>
      <c r="Q81" s="32">
        <v>4058472</v>
      </c>
      <c r="R81" s="32" t="s">
        <v>255</v>
      </c>
      <c r="S81" s="32" t="s">
        <v>318</v>
      </c>
      <c r="T81" s="32">
        <v>4058472</v>
      </c>
      <c r="U81" s="32">
        <v>0</v>
      </c>
      <c r="V81" s="32">
        <v>0</v>
      </c>
      <c r="W81" s="32">
        <v>0</v>
      </c>
      <c r="X81" s="32">
        <v>0</v>
      </c>
      <c r="Y81" s="14"/>
      <c r="Z81" s="32">
        <v>0</v>
      </c>
      <c r="AA81" s="32"/>
      <c r="AB81" s="14"/>
      <c r="AC81" s="14"/>
      <c r="AD81" s="14"/>
      <c r="AE81" s="35">
        <v>45412</v>
      </c>
    </row>
    <row r="82" spans="1:31" x14ac:dyDescent="0.35">
      <c r="A82" s="14">
        <v>900631361</v>
      </c>
      <c r="B82" s="14" t="s">
        <v>11</v>
      </c>
      <c r="C82" s="15">
        <v>71</v>
      </c>
      <c r="D82" s="18">
        <v>23646</v>
      </c>
      <c r="E82" s="21">
        <v>7123646</v>
      </c>
      <c r="F82" s="21" t="s">
        <v>117</v>
      </c>
      <c r="G82" s="19">
        <v>44454</v>
      </c>
      <c r="H82" s="19">
        <v>44530</v>
      </c>
      <c r="I82" s="19" t="e">
        <v>#N/A</v>
      </c>
      <c r="J82" s="20">
        <v>1926664</v>
      </c>
      <c r="K82" s="20">
        <v>1926664</v>
      </c>
      <c r="L82" s="14" t="s">
        <v>229</v>
      </c>
      <c r="M82" s="14" t="e">
        <v>#N/A</v>
      </c>
      <c r="N82" s="14" t="s">
        <v>229</v>
      </c>
      <c r="O82" s="14"/>
      <c r="P82" s="32">
        <v>0</v>
      </c>
      <c r="Q82" s="32">
        <v>0</v>
      </c>
      <c r="R82" s="32"/>
      <c r="S82" s="32"/>
      <c r="T82" s="32">
        <v>0</v>
      </c>
      <c r="U82" s="32">
        <v>0</v>
      </c>
      <c r="V82" s="32">
        <v>0</v>
      </c>
      <c r="W82" s="32">
        <v>0</v>
      </c>
      <c r="X82" s="32">
        <v>0</v>
      </c>
      <c r="Y82" s="14"/>
      <c r="Z82" s="32">
        <v>0</v>
      </c>
      <c r="AA82" s="32"/>
      <c r="AB82" s="14"/>
      <c r="AC82" s="14"/>
      <c r="AD82" s="14"/>
      <c r="AE82" s="35">
        <v>45412</v>
      </c>
    </row>
    <row r="83" spans="1:31" x14ac:dyDescent="0.35">
      <c r="A83" s="14">
        <v>900631361</v>
      </c>
      <c r="B83" s="14" t="s">
        <v>11</v>
      </c>
      <c r="C83" s="15">
        <v>71</v>
      </c>
      <c r="D83" s="18">
        <v>23728</v>
      </c>
      <c r="E83" s="21">
        <v>7123728</v>
      </c>
      <c r="F83" s="21" t="s">
        <v>118</v>
      </c>
      <c r="G83" s="19">
        <v>44457</v>
      </c>
      <c r="H83" s="19">
        <v>44530</v>
      </c>
      <c r="I83" s="19" t="e">
        <v>#N/A</v>
      </c>
      <c r="J83" s="20">
        <v>952614</v>
      </c>
      <c r="K83" s="20">
        <v>952614</v>
      </c>
      <c r="L83" s="14" t="s">
        <v>229</v>
      </c>
      <c r="M83" s="14" t="e">
        <v>#N/A</v>
      </c>
      <c r="N83" s="14" t="s">
        <v>229</v>
      </c>
      <c r="O83" s="14"/>
      <c r="P83" s="32">
        <v>0</v>
      </c>
      <c r="Q83" s="32">
        <v>0</v>
      </c>
      <c r="R83" s="32"/>
      <c r="S83" s="32"/>
      <c r="T83" s="32">
        <v>0</v>
      </c>
      <c r="U83" s="32">
        <v>0</v>
      </c>
      <c r="V83" s="32">
        <v>0</v>
      </c>
      <c r="W83" s="32">
        <v>0</v>
      </c>
      <c r="X83" s="32">
        <v>0</v>
      </c>
      <c r="Y83" s="14"/>
      <c r="Z83" s="32">
        <v>0</v>
      </c>
      <c r="AA83" s="32"/>
      <c r="AB83" s="14"/>
      <c r="AC83" s="14"/>
      <c r="AD83" s="14"/>
      <c r="AE83" s="35">
        <v>45412</v>
      </c>
    </row>
    <row r="84" spans="1:31" x14ac:dyDescent="0.35">
      <c r="A84" s="14">
        <v>900631361</v>
      </c>
      <c r="B84" s="14" t="s">
        <v>11</v>
      </c>
      <c r="C84" s="15">
        <v>71</v>
      </c>
      <c r="D84" s="18">
        <v>23966</v>
      </c>
      <c r="E84" s="21">
        <v>7123966</v>
      </c>
      <c r="F84" s="21" t="s">
        <v>119</v>
      </c>
      <c r="G84" s="19">
        <v>44467</v>
      </c>
      <c r="H84" s="19">
        <v>44530</v>
      </c>
      <c r="I84" s="19" t="e">
        <v>#N/A</v>
      </c>
      <c r="J84" s="20">
        <v>6469904</v>
      </c>
      <c r="K84" s="20">
        <v>6469904</v>
      </c>
      <c r="L84" s="14" t="s">
        <v>229</v>
      </c>
      <c r="M84" s="14" t="e">
        <v>#N/A</v>
      </c>
      <c r="N84" s="14" t="s">
        <v>229</v>
      </c>
      <c r="O84" s="14"/>
      <c r="P84" s="32">
        <v>0</v>
      </c>
      <c r="Q84" s="32">
        <v>0</v>
      </c>
      <c r="R84" s="32"/>
      <c r="S84" s="32"/>
      <c r="T84" s="32">
        <v>0</v>
      </c>
      <c r="U84" s="32">
        <v>0</v>
      </c>
      <c r="V84" s="32">
        <v>0</v>
      </c>
      <c r="W84" s="32">
        <v>0</v>
      </c>
      <c r="X84" s="32">
        <v>0</v>
      </c>
      <c r="Y84" s="14"/>
      <c r="Z84" s="32">
        <v>0</v>
      </c>
      <c r="AA84" s="32"/>
      <c r="AB84" s="14"/>
      <c r="AC84" s="14"/>
      <c r="AD84" s="14"/>
      <c r="AE84" s="35">
        <v>45412</v>
      </c>
    </row>
    <row r="85" spans="1:31" x14ac:dyDescent="0.35">
      <c r="A85" s="14">
        <v>900631361</v>
      </c>
      <c r="B85" s="14" t="s">
        <v>11</v>
      </c>
      <c r="C85" s="15">
        <v>71</v>
      </c>
      <c r="D85" s="18">
        <v>24020</v>
      </c>
      <c r="E85" s="21">
        <v>7124020</v>
      </c>
      <c r="F85" s="21" t="s">
        <v>120</v>
      </c>
      <c r="G85" s="19">
        <v>44467</v>
      </c>
      <c r="H85" s="19">
        <v>44530</v>
      </c>
      <c r="I85" s="19">
        <v>44480</v>
      </c>
      <c r="J85" s="20">
        <v>60000</v>
      </c>
      <c r="K85" s="20">
        <v>60000</v>
      </c>
      <c r="L85" s="14" t="s">
        <v>335</v>
      </c>
      <c r="M85" s="14" t="s">
        <v>208</v>
      </c>
      <c r="N85" s="14" t="s">
        <v>335</v>
      </c>
      <c r="O85" s="14"/>
      <c r="P85" s="32">
        <v>60000</v>
      </c>
      <c r="Q85" s="32">
        <v>0</v>
      </c>
      <c r="R85" s="32"/>
      <c r="S85" s="32"/>
      <c r="T85" s="32">
        <v>60000</v>
      </c>
      <c r="U85" s="32">
        <v>60000</v>
      </c>
      <c r="V85" s="32">
        <v>0</v>
      </c>
      <c r="W85" s="32">
        <v>0</v>
      </c>
      <c r="X85" s="32">
        <v>0</v>
      </c>
      <c r="Y85" s="14"/>
      <c r="Z85" s="32">
        <v>0</v>
      </c>
      <c r="AA85" s="32"/>
      <c r="AB85" s="14"/>
      <c r="AC85" s="14"/>
      <c r="AD85" s="14"/>
      <c r="AE85" s="35">
        <v>45412</v>
      </c>
    </row>
    <row r="86" spans="1:31" x14ac:dyDescent="0.35">
      <c r="A86" s="14">
        <v>900631361</v>
      </c>
      <c r="B86" s="14" t="s">
        <v>11</v>
      </c>
      <c r="C86" s="15">
        <v>71</v>
      </c>
      <c r="D86" s="18">
        <v>24027</v>
      </c>
      <c r="E86" s="21">
        <v>7124027</v>
      </c>
      <c r="F86" s="21" t="s">
        <v>121</v>
      </c>
      <c r="G86" s="19">
        <v>44467</v>
      </c>
      <c r="H86" s="19">
        <v>44530</v>
      </c>
      <c r="I86" s="19">
        <v>44480</v>
      </c>
      <c r="J86" s="20">
        <v>60000</v>
      </c>
      <c r="K86" s="20">
        <v>60000</v>
      </c>
      <c r="L86" s="14" t="s">
        <v>335</v>
      </c>
      <c r="M86" s="14" t="s">
        <v>208</v>
      </c>
      <c r="N86" s="14" t="s">
        <v>335</v>
      </c>
      <c r="O86" s="14"/>
      <c r="P86" s="32">
        <v>60000</v>
      </c>
      <c r="Q86" s="32">
        <v>0</v>
      </c>
      <c r="R86" s="32"/>
      <c r="S86" s="32"/>
      <c r="T86" s="32">
        <v>60000</v>
      </c>
      <c r="U86" s="32">
        <v>60000</v>
      </c>
      <c r="V86" s="32">
        <v>0</v>
      </c>
      <c r="W86" s="32">
        <v>0</v>
      </c>
      <c r="X86" s="32">
        <v>0</v>
      </c>
      <c r="Y86" s="14"/>
      <c r="Z86" s="32">
        <v>0</v>
      </c>
      <c r="AA86" s="32"/>
      <c r="AB86" s="14"/>
      <c r="AC86" s="14"/>
      <c r="AD86" s="14"/>
      <c r="AE86" s="35">
        <v>45412</v>
      </c>
    </row>
    <row r="87" spans="1:31" x14ac:dyDescent="0.35">
      <c r="A87" s="14">
        <v>900631361</v>
      </c>
      <c r="B87" s="14" t="s">
        <v>11</v>
      </c>
      <c r="C87" s="15">
        <v>71</v>
      </c>
      <c r="D87" s="18">
        <v>24028</v>
      </c>
      <c r="E87" s="21">
        <v>7124028</v>
      </c>
      <c r="F87" s="21" t="s">
        <v>122</v>
      </c>
      <c r="G87" s="19">
        <v>44467</v>
      </c>
      <c r="H87" s="19">
        <v>44530</v>
      </c>
      <c r="I87" s="19">
        <v>44480</v>
      </c>
      <c r="J87" s="20">
        <v>16232</v>
      </c>
      <c r="K87" s="20">
        <v>16232</v>
      </c>
      <c r="L87" s="14" t="s">
        <v>326</v>
      </c>
      <c r="M87" s="14" t="s">
        <v>209</v>
      </c>
      <c r="N87" s="14" t="s">
        <v>326</v>
      </c>
      <c r="O87" s="14"/>
      <c r="P87" s="32">
        <v>16232</v>
      </c>
      <c r="Q87" s="32">
        <v>16232</v>
      </c>
      <c r="R87" s="32" t="s">
        <v>256</v>
      </c>
      <c r="S87" s="32" t="s">
        <v>322</v>
      </c>
      <c r="T87" s="32">
        <v>16232</v>
      </c>
      <c r="U87" s="32">
        <v>0</v>
      </c>
      <c r="V87" s="32">
        <v>0</v>
      </c>
      <c r="W87" s="32">
        <v>0</v>
      </c>
      <c r="X87" s="32">
        <v>0</v>
      </c>
      <c r="Y87" s="14"/>
      <c r="Z87" s="32">
        <v>0</v>
      </c>
      <c r="AA87" s="32"/>
      <c r="AB87" s="14"/>
      <c r="AC87" s="14"/>
      <c r="AD87" s="14"/>
      <c r="AE87" s="35">
        <v>45412</v>
      </c>
    </row>
    <row r="88" spans="1:31" x14ac:dyDescent="0.35">
      <c r="A88" s="14">
        <v>900631361</v>
      </c>
      <c r="B88" s="14" t="s">
        <v>11</v>
      </c>
      <c r="C88" s="15">
        <v>71</v>
      </c>
      <c r="D88" s="18">
        <v>24030</v>
      </c>
      <c r="E88" s="21">
        <v>7124030</v>
      </c>
      <c r="F88" s="21" t="s">
        <v>123</v>
      </c>
      <c r="G88" s="19">
        <v>44467</v>
      </c>
      <c r="H88" s="19">
        <v>44530</v>
      </c>
      <c r="I88" s="19">
        <v>44480</v>
      </c>
      <c r="J88" s="20">
        <v>1063702</v>
      </c>
      <c r="K88" s="20">
        <v>1063702</v>
      </c>
      <c r="L88" s="14" t="s">
        <v>326</v>
      </c>
      <c r="M88" s="14" t="s">
        <v>209</v>
      </c>
      <c r="N88" s="14" t="s">
        <v>326</v>
      </c>
      <c r="O88" s="14"/>
      <c r="P88" s="32">
        <v>1063702</v>
      </c>
      <c r="Q88" s="32">
        <v>1063702</v>
      </c>
      <c r="R88" s="32" t="s">
        <v>257</v>
      </c>
      <c r="S88" s="32" t="s">
        <v>322</v>
      </c>
      <c r="T88" s="32">
        <v>1063702</v>
      </c>
      <c r="U88" s="32">
        <v>0</v>
      </c>
      <c r="V88" s="32">
        <v>0</v>
      </c>
      <c r="W88" s="32">
        <v>0</v>
      </c>
      <c r="X88" s="32">
        <v>0</v>
      </c>
      <c r="Y88" s="14"/>
      <c r="Z88" s="32">
        <v>0</v>
      </c>
      <c r="AA88" s="32"/>
      <c r="AB88" s="14"/>
      <c r="AC88" s="14"/>
      <c r="AD88" s="14"/>
      <c r="AE88" s="35">
        <v>45412</v>
      </c>
    </row>
    <row r="89" spans="1:31" x14ac:dyDescent="0.35">
      <c r="A89" s="14">
        <v>900631361</v>
      </c>
      <c r="B89" s="14" t="s">
        <v>11</v>
      </c>
      <c r="C89" s="15">
        <v>72</v>
      </c>
      <c r="D89" s="18">
        <v>13081</v>
      </c>
      <c r="E89" s="21">
        <v>7213081</v>
      </c>
      <c r="F89" s="21" t="s">
        <v>124</v>
      </c>
      <c r="G89" s="19">
        <v>44494</v>
      </c>
      <c r="H89" s="19">
        <v>44545</v>
      </c>
      <c r="I89" s="19">
        <v>44547</v>
      </c>
      <c r="J89" s="20">
        <v>60000</v>
      </c>
      <c r="K89" s="20">
        <v>60000</v>
      </c>
      <c r="L89" s="14" t="s">
        <v>335</v>
      </c>
      <c r="M89" s="14" t="s">
        <v>208</v>
      </c>
      <c r="N89" s="14" t="s">
        <v>335</v>
      </c>
      <c r="O89" s="14"/>
      <c r="P89" s="32">
        <v>60000</v>
      </c>
      <c r="Q89" s="32">
        <v>0</v>
      </c>
      <c r="R89" s="32"/>
      <c r="S89" s="32"/>
      <c r="T89" s="32">
        <v>60000</v>
      </c>
      <c r="U89" s="32">
        <v>60000</v>
      </c>
      <c r="V89" s="32">
        <v>0</v>
      </c>
      <c r="W89" s="32">
        <v>0</v>
      </c>
      <c r="X89" s="32">
        <v>0</v>
      </c>
      <c r="Y89" s="14"/>
      <c r="Z89" s="32">
        <v>0</v>
      </c>
      <c r="AA89" s="32"/>
      <c r="AB89" s="14"/>
      <c r="AC89" s="14"/>
      <c r="AD89" s="14"/>
      <c r="AE89" s="35">
        <v>45412</v>
      </c>
    </row>
    <row r="90" spans="1:31" x14ac:dyDescent="0.35">
      <c r="A90" s="14">
        <v>900631361</v>
      </c>
      <c r="B90" s="14" t="s">
        <v>11</v>
      </c>
      <c r="C90" s="15">
        <v>72</v>
      </c>
      <c r="D90" s="18">
        <v>13717</v>
      </c>
      <c r="E90" s="21">
        <v>7213717</v>
      </c>
      <c r="F90" s="21" t="s">
        <v>125</v>
      </c>
      <c r="G90" s="19">
        <v>44520</v>
      </c>
      <c r="H90" s="19">
        <v>44545</v>
      </c>
      <c r="I90" s="19">
        <v>44547</v>
      </c>
      <c r="J90" s="20">
        <v>53332</v>
      </c>
      <c r="K90" s="20">
        <v>53332</v>
      </c>
      <c r="L90" s="14" t="s">
        <v>335</v>
      </c>
      <c r="M90" s="14" t="s">
        <v>208</v>
      </c>
      <c r="N90" s="14" t="s">
        <v>335</v>
      </c>
      <c r="O90" s="14"/>
      <c r="P90" s="32">
        <v>53332</v>
      </c>
      <c r="Q90" s="32">
        <v>0</v>
      </c>
      <c r="R90" s="32"/>
      <c r="S90" s="32"/>
      <c r="T90" s="32">
        <v>53332</v>
      </c>
      <c r="U90" s="32">
        <v>53332</v>
      </c>
      <c r="V90" s="32">
        <v>0</v>
      </c>
      <c r="W90" s="32">
        <v>0</v>
      </c>
      <c r="X90" s="32">
        <v>0</v>
      </c>
      <c r="Y90" s="14"/>
      <c r="Z90" s="32">
        <v>0</v>
      </c>
      <c r="AA90" s="32"/>
      <c r="AB90" s="14"/>
      <c r="AC90" s="14"/>
      <c r="AD90" s="14"/>
      <c r="AE90" s="35">
        <v>45412</v>
      </c>
    </row>
    <row r="91" spans="1:31" x14ac:dyDescent="0.35">
      <c r="A91" s="14">
        <v>900631361</v>
      </c>
      <c r="B91" s="14" t="s">
        <v>11</v>
      </c>
      <c r="C91" s="15">
        <v>72</v>
      </c>
      <c r="D91" s="18">
        <v>13854</v>
      </c>
      <c r="E91" s="21">
        <v>7213854</v>
      </c>
      <c r="F91" s="21" t="s">
        <v>126</v>
      </c>
      <c r="G91" s="19">
        <v>44530</v>
      </c>
      <c r="H91" s="19">
        <v>44545</v>
      </c>
      <c r="I91" s="19">
        <v>44547</v>
      </c>
      <c r="J91" s="20">
        <v>1775692</v>
      </c>
      <c r="K91" s="20">
        <v>1775692</v>
      </c>
      <c r="L91" s="14" t="s">
        <v>335</v>
      </c>
      <c r="M91" s="14" t="s">
        <v>208</v>
      </c>
      <c r="N91" s="14" t="s">
        <v>335</v>
      </c>
      <c r="O91" s="14"/>
      <c r="P91" s="32">
        <v>1775692</v>
      </c>
      <c r="Q91" s="32">
        <v>0</v>
      </c>
      <c r="R91" s="32"/>
      <c r="S91" s="32"/>
      <c r="T91" s="32">
        <v>1775692</v>
      </c>
      <c r="U91" s="32">
        <v>1775692</v>
      </c>
      <c r="V91" s="32">
        <v>0</v>
      </c>
      <c r="W91" s="32">
        <v>0</v>
      </c>
      <c r="X91" s="32">
        <v>0</v>
      </c>
      <c r="Y91" s="14"/>
      <c r="Z91" s="32">
        <v>0</v>
      </c>
      <c r="AA91" s="32"/>
      <c r="AB91" s="14"/>
      <c r="AC91" s="14"/>
      <c r="AD91" s="14"/>
      <c r="AE91" s="35">
        <v>45412</v>
      </c>
    </row>
    <row r="92" spans="1:31" x14ac:dyDescent="0.35">
      <c r="A92" s="14">
        <v>900631361</v>
      </c>
      <c r="B92" s="14" t="s">
        <v>11</v>
      </c>
      <c r="C92" s="15">
        <v>72</v>
      </c>
      <c r="D92" s="18">
        <v>14061</v>
      </c>
      <c r="E92" s="21">
        <v>7214061</v>
      </c>
      <c r="F92" s="21" t="s">
        <v>127</v>
      </c>
      <c r="G92" s="19">
        <v>44539</v>
      </c>
      <c r="H92" s="19">
        <v>44545</v>
      </c>
      <c r="I92" s="19">
        <v>44547</v>
      </c>
      <c r="J92" s="20">
        <v>60000</v>
      </c>
      <c r="K92" s="20">
        <v>60000</v>
      </c>
      <c r="L92" s="14" t="s">
        <v>335</v>
      </c>
      <c r="M92" s="14" t="s">
        <v>208</v>
      </c>
      <c r="N92" s="14" t="s">
        <v>335</v>
      </c>
      <c r="O92" s="14"/>
      <c r="P92" s="32">
        <v>60000</v>
      </c>
      <c r="Q92" s="32">
        <v>0</v>
      </c>
      <c r="R92" s="32"/>
      <c r="S92" s="32"/>
      <c r="T92" s="32">
        <v>60000</v>
      </c>
      <c r="U92" s="32">
        <v>60000</v>
      </c>
      <c r="V92" s="32">
        <v>0</v>
      </c>
      <c r="W92" s="32">
        <v>0</v>
      </c>
      <c r="X92" s="32">
        <v>0</v>
      </c>
      <c r="Y92" s="14"/>
      <c r="Z92" s="32">
        <v>0</v>
      </c>
      <c r="AA92" s="32"/>
      <c r="AB92" s="14"/>
      <c r="AC92" s="14"/>
      <c r="AD92" s="14"/>
      <c r="AE92" s="35">
        <v>45412</v>
      </c>
    </row>
    <row r="93" spans="1:31" x14ac:dyDescent="0.35">
      <c r="A93" s="14">
        <v>900631361</v>
      </c>
      <c r="B93" s="14" t="s">
        <v>11</v>
      </c>
      <c r="C93" s="15">
        <v>72</v>
      </c>
      <c r="D93" s="18">
        <v>14064</v>
      </c>
      <c r="E93" s="21">
        <v>7214064</v>
      </c>
      <c r="F93" s="21" t="s">
        <v>128</v>
      </c>
      <c r="G93" s="19">
        <v>44539</v>
      </c>
      <c r="H93" s="19">
        <v>44545</v>
      </c>
      <c r="I93" s="19">
        <v>44547</v>
      </c>
      <c r="J93" s="20">
        <v>60000</v>
      </c>
      <c r="K93" s="20">
        <v>60000</v>
      </c>
      <c r="L93" s="14" t="s">
        <v>335</v>
      </c>
      <c r="M93" s="14" t="s">
        <v>208</v>
      </c>
      <c r="N93" s="14" t="s">
        <v>335</v>
      </c>
      <c r="O93" s="14"/>
      <c r="P93" s="32">
        <v>60000</v>
      </c>
      <c r="Q93" s="32">
        <v>0</v>
      </c>
      <c r="R93" s="32"/>
      <c r="S93" s="32"/>
      <c r="T93" s="32">
        <v>60000</v>
      </c>
      <c r="U93" s="32">
        <v>60000</v>
      </c>
      <c r="V93" s="32">
        <v>0</v>
      </c>
      <c r="W93" s="32">
        <v>0</v>
      </c>
      <c r="X93" s="32">
        <v>0</v>
      </c>
      <c r="Y93" s="14"/>
      <c r="Z93" s="32">
        <v>0</v>
      </c>
      <c r="AA93" s="32"/>
      <c r="AB93" s="14"/>
      <c r="AC93" s="14"/>
      <c r="AD93" s="14"/>
      <c r="AE93" s="35">
        <v>45412</v>
      </c>
    </row>
    <row r="94" spans="1:31" x14ac:dyDescent="0.35">
      <c r="A94" s="14">
        <v>900631361</v>
      </c>
      <c r="B94" s="14" t="s">
        <v>11</v>
      </c>
      <c r="C94" s="15">
        <v>71</v>
      </c>
      <c r="D94" s="18">
        <v>26588</v>
      </c>
      <c r="E94" s="21">
        <v>7126588</v>
      </c>
      <c r="F94" s="21" t="s">
        <v>129</v>
      </c>
      <c r="G94" s="19">
        <v>44544</v>
      </c>
      <c r="H94" s="19">
        <v>44545</v>
      </c>
      <c r="I94" s="19">
        <v>44548</v>
      </c>
      <c r="J94" s="20">
        <v>2181623</v>
      </c>
      <c r="K94" s="20">
        <v>2181623</v>
      </c>
      <c r="L94" s="14" t="s">
        <v>335</v>
      </c>
      <c r="M94" s="14" t="s">
        <v>208</v>
      </c>
      <c r="N94" s="14" t="s">
        <v>335</v>
      </c>
      <c r="O94" s="14"/>
      <c r="P94" s="32">
        <v>2181623</v>
      </c>
      <c r="Q94" s="32">
        <v>0</v>
      </c>
      <c r="R94" s="32"/>
      <c r="S94" s="32"/>
      <c r="T94" s="32">
        <v>2181623</v>
      </c>
      <c r="U94" s="32">
        <v>2181623</v>
      </c>
      <c r="V94" s="32">
        <v>0</v>
      </c>
      <c r="W94" s="32">
        <v>0</v>
      </c>
      <c r="X94" s="32">
        <v>0</v>
      </c>
      <c r="Y94" s="14"/>
      <c r="Z94" s="32">
        <v>0</v>
      </c>
      <c r="AA94" s="32"/>
      <c r="AB94" s="14"/>
      <c r="AC94" s="14"/>
      <c r="AD94" s="14"/>
      <c r="AE94" s="35">
        <v>45412</v>
      </c>
    </row>
    <row r="95" spans="1:31" x14ac:dyDescent="0.35">
      <c r="A95" s="14">
        <v>900631361</v>
      </c>
      <c r="B95" s="14" t="s">
        <v>11</v>
      </c>
      <c r="C95" s="15">
        <v>71</v>
      </c>
      <c r="D95" s="18">
        <v>18879</v>
      </c>
      <c r="E95" s="21">
        <v>7118879</v>
      </c>
      <c r="F95" s="21" t="s">
        <v>130</v>
      </c>
      <c r="G95" s="19">
        <v>44266</v>
      </c>
      <c r="H95" s="19">
        <v>44572</v>
      </c>
      <c r="I95" s="19" t="e">
        <v>#N/A</v>
      </c>
      <c r="J95" s="20">
        <v>915645</v>
      </c>
      <c r="K95" s="20">
        <v>915645</v>
      </c>
      <c r="L95" s="14" t="s">
        <v>229</v>
      </c>
      <c r="M95" s="14" t="e">
        <v>#N/A</v>
      </c>
      <c r="N95" s="14" t="s">
        <v>229</v>
      </c>
      <c r="O95" s="14"/>
      <c r="P95" s="32">
        <v>0</v>
      </c>
      <c r="Q95" s="32">
        <v>0</v>
      </c>
      <c r="R95" s="32"/>
      <c r="S95" s="32"/>
      <c r="T95" s="32">
        <v>0</v>
      </c>
      <c r="U95" s="32">
        <v>0</v>
      </c>
      <c r="V95" s="32">
        <v>0</v>
      </c>
      <c r="W95" s="32">
        <v>0</v>
      </c>
      <c r="X95" s="32">
        <v>0</v>
      </c>
      <c r="Y95" s="14"/>
      <c r="Z95" s="32">
        <v>0</v>
      </c>
      <c r="AA95" s="32"/>
      <c r="AB95" s="14"/>
      <c r="AC95" s="14"/>
      <c r="AD95" s="14"/>
      <c r="AE95" s="35">
        <v>45412</v>
      </c>
    </row>
    <row r="96" spans="1:31" x14ac:dyDescent="0.35">
      <c r="A96" s="14">
        <v>900631361</v>
      </c>
      <c r="B96" s="14" t="s">
        <v>11</v>
      </c>
      <c r="C96" s="15">
        <v>71</v>
      </c>
      <c r="D96" s="18">
        <v>25389</v>
      </c>
      <c r="E96" s="21">
        <v>7125389</v>
      </c>
      <c r="F96" s="21" t="s">
        <v>131</v>
      </c>
      <c r="G96" s="19">
        <v>44505</v>
      </c>
      <c r="H96" s="19">
        <v>44572</v>
      </c>
      <c r="I96" s="19" t="e">
        <v>#N/A</v>
      </c>
      <c r="J96" s="20">
        <v>60000</v>
      </c>
      <c r="K96" s="20">
        <v>60000</v>
      </c>
      <c r="L96" s="14" t="s">
        <v>229</v>
      </c>
      <c r="M96" s="14" t="e">
        <v>#N/A</v>
      </c>
      <c r="N96" s="14" t="s">
        <v>229</v>
      </c>
      <c r="O96" s="14"/>
      <c r="P96" s="32">
        <v>0</v>
      </c>
      <c r="Q96" s="32">
        <v>0</v>
      </c>
      <c r="R96" s="32"/>
      <c r="S96" s="32"/>
      <c r="T96" s="32">
        <v>0</v>
      </c>
      <c r="U96" s="32">
        <v>0</v>
      </c>
      <c r="V96" s="32">
        <v>0</v>
      </c>
      <c r="W96" s="32">
        <v>0</v>
      </c>
      <c r="X96" s="32">
        <v>0</v>
      </c>
      <c r="Y96" s="14"/>
      <c r="Z96" s="32">
        <v>0</v>
      </c>
      <c r="AA96" s="32"/>
      <c r="AB96" s="14"/>
      <c r="AC96" s="14"/>
      <c r="AD96" s="14"/>
      <c r="AE96" s="35">
        <v>45412</v>
      </c>
    </row>
    <row r="97" spans="1:31" x14ac:dyDescent="0.35">
      <c r="A97" s="14">
        <v>900631361</v>
      </c>
      <c r="B97" s="14" t="s">
        <v>11</v>
      </c>
      <c r="C97" s="15">
        <v>71</v>
      </c>
      <c r="D97" s="18">
        <v>26091</v>
      </c>
      <c r="E97" s="21">
        <v>7126091</v>
      </c>
      <c r="F97" s="21" t="s">
        <v>132</v>
      </c>
      <c r="G97" s="19">
        <v>44527</v>
      </c>
      <c r="H97" s="19">
        <v>44572</v>
      </c>
      <c r="I97" s="19">
        <v>44545</v>
      </c>
      <c r="J97" s="20">
        <v>7090116</v>
      </c>
      <c r="K97" s="20">
        <v>7090116</v>
      </c>
      <c r="L97" s="14" t="s">
        <v>326</v>
      </c>
      <c r="M97" s="14" t="s">
        <v>209</v>
      </c>
      <c r="N97" s="14" t="s">
        <v>326</v>
      </c>
      <c r="O97" s="14"/>
      <c r="P97" s="32">
        <v>7090116</v>
      </c>
      <c r="Q97" s="32">
        <v>7090116</v>
      </c>
      <c r="R97" s="32" t="s">
        <v>258</v>
      </c>
      <c r="S97" s="32" t="s">
        <v>323</v>
      </c>
      <c r="T97" s="32">
        <v>7090116</v>
      </c>
      <c r="U97" s="32">
        <v>0</v>
      </c>
      <c r="V97" s="32">
        <v>0</v>
      </c>
      <c r="W97" s="32">
        <v>0</v>
      </c>
      <c r="X97" s="32">
        <v>0</v>
      </c>
      <c r="Y97" s="14"/>
      <c r="Z97" s="32">
        <v>0</v>
      </c>
      <c r="AA97" s="32"/>
      <c r="AB97" s="14"/>
      <c r="AC97" s="14"/>
      <c r="AD97" s="14"/>
      <c r="AE97" s="35">
        <v>45412</v>
      </c>
    </row>
    <row r="98" spans="1:31" x14ac:dyDescent="0.35">
      <c r="A98" s="14">
        <v>900631361</v>
      </c>
      <c r="B98" s="14" t="s">
        <v>11</v>
      </c>
      <c r="C98" s="15">
        <v>71</v>
      </c>
      <c r="D98" s="18">
        <v>26151</v>
      </c>
      <c r="E98" s="21">
        <v>7126151</v>
      </c>
      <c r="F98" s="21" t="s">
        <v>133</v>
      </c>
      <c r="G98" s="19">
        <v>44530</v>
      </c>
      <c r="H98" s="19">
        <v>44572</v>
      </c>
      <c r="I98" s="19">
        <v>44545</v>
      </c>
      <c r="J98" s="20">
        <v>60000</v>
      </c>
      <c r="K98" s="20">
        <v>60000</v>
      </c>
      <c r="L98" s="14" t="s">
        <v>335</v>
      </c>
      <c r="M98" s="14" t="s">
        <v>208</v>
      </c>
      <c r="N98" s="14" t="s">
        <v>335</v>
      </c>
      <c r="O98" s="14"/>
      <c r="P98" s="32">
        <v>60000</v>
      </c>
      <c r="Q98" s="32">
        <v>0</v>
      </c>
      <c r="R98" s="32"/>
      <c r="S98" s="32"/>
      <c r="T98" s="32">
        <v>60000</v>
      </c>
      <c r="U98" s="32">
        <v>60000</v>
      </c>
      <c r="V98" s="32">
        <v>0</v>
      </c>
      <c r="W98" s="32">
        <v>0</v>
      </c>
      <c r="X98" s="32">
        <v>0</v>
      </c>
      <c r="Y98" s="14"/>
      <c r="Z98" s="32">
        <v>0</v>
      </c>
      <c r="AA98" s="32"/>
      <c r="AB98" s="14"/>
      <c r="AC98" s="14"/>
      <c r="AD98" s="14"/>
      <c r="AE98" s="35">
        <v>45412</v>
      </c>
    </row>
    <row r="99" spans="1:31" x14ac:dyDescent="0.35">
      <c r="A99" s="14">
        <v>900631361</v>
      </c>
      <c r="B99" s="14" t="s">
        <v>11</v>
      </c>
      <c r="C99" s="15">
        <v>71</v>
      </c>
      <c r="D99" s="18">
        <v>27293</v>
      </c>
      <c r="E99" s="21">
        <v>7127293</v>
      </c>
      <c r="F99" s="21" t="s">
        <v>134</v>
      </c>
      <c r="G99" s="19">
        <v>44566</v>
      </c>
      <c r="H99" s="19">
        <v>44579</v>
      </c>
      <c r="I99" s="19">
        <v>44600</v>
      </c>
      <c r="J99" s="20">
        <v>934037</v>
      </c>
      <c r="K99" s="20">
        <v>934037</v>
      </c>
      <c r="L99" s="14" t="s">
        <v>326</v>
      </c>
      <c r="M99" s="14" t="s">
        <v>209</v>
      </c>
      <c r="N99" s="14" t="s">
        <v>326</v>
      </c>
      <c r="O99" s="14"/>
      <c r="P99" s="32">
        <v>934037</v>
      </c>
      <c r="Q99" s="32">
        <v>934037</v>
      </c>
      <c r="R99" s="32" t="s">
        <v>259</v>
      </c>
      <c r="S99" s="32" t="s">
        <v>318</v>
      </c>
      <c r="T99" s="32">
        <v>934037</v>
      </c>
      <c r="U99" s="32">
        <v>0</v>
      </c>
      <c r="V99" s="32">
        <v>0</v>
      </c>
      <c r="W99" s="32">
        <v>0</v>
      </c>
      <c r="X99" s="32">
        <v>0</v>
      </c>
      <c r="Y99" s="14"/>
      <c r="Z99" s="32">
        <v>0</v>
      </c>
      <c r="AA99" s="32"/>
      <c r="AB99" s="14"/>
      <c r="AC99" s="14"/>
      <c r="AD99" s="14"/>
      <c r="AE99" s="35">
        <v>45412</v>
      </c>
    </row>
    <row r="100" spans="1:31" x14ac:dyDescent="0.35">
      <c r="A100" s="14">
        <v>900631361</v>
      </c>
      <c r="B100" s="14" t="s">
        <v>11</v>
      </c>
      <c r="C100" s="15">
        <v>71</v>
      </c>
      <c r="D100" s="18">
        <v>27420</v>
      </c>
      <c r="E100" s="21">
        <v>7127420</v>
      </c>
      <c r="F100" s="21" t="s">
        <v>135</v>
      </c>
      <c r="G100" s="19">
        <v>44572</v>
      </c>
      <c r="H100" s="19">
        <v>44579</v>
      </c>
      <c r="I100" s="19">
        <v>44576</v>
      </c>
      <c r="J100" s="20">
        <v>318500</v>
      </c>
      <c r="K100" s="20">
        <v>318500</v>
      </c>
      <c r="L100" s="14" t="s">
        <v>326</v>
      </c>
      <c r="M100" s="14" t="s">
        <v>209</v>
      </c>
      <c r="N100" s="14" t="s">
        <v>326</v>
      </c>
      <c r="O100" s="14"/>
      <c r="P100" s="32">
        <v>318500</v>
      </c>
      <c r="Q100" s="32">
        <v>318500</v>
      </c>
      <c r="R100" s="32" t="s">
        <v>260</v>
      </c>
      <c r="S100" s="32" t="s">
        <v>318</v>
      </c>
      <c r="T100" s="32">
        <v>318500</v>
      </c>
      <c r="U100" s="32">
        <v>0</v>
      </c>
      <c r="V100" s="32">
        <v>0</v>
      </c>
      <c r="W100" s="32">
        <v>0</v>
      </c>
      <c r="X100" s="32">
        <v>0</v>
      </c>
      <c r="Y100" s="14"/>
      <c r="Z100" s="32">
        <v>0</v>
      </c>
      <c r="AA100" s="32"/>
      <c r="AB100" s="14"/>
      <c r="AC100" s="14"/>
      <c r="AD100" s="14"/>
      <c r="AE100" s="35">
        <v>45412</v>
      </c>
    </row>
    <row r="101" spans="1:31" x14ac:dyDescent="0.35">
      <c r="A101" s="14">
        <v>900631361</v>
      </c>
      <c r="B101" s="14" t="s">
        <v>11</v>
      </c>
      <c r="C101" s="15">
        <v>72</v>
      </c>
      <c r="D101" s="18">
        <v>13101</v>
      </c>
      <c r="E101" s="21">
        <v>7213101</v>
      </c>
      <c r="F101" s="21" t="s">
        <v>136</v>
      </c>
      <c r="G101" s="19">
        <v>44495</v>
      </c>
      <c r="H101" s="19">
        <v>44579</v>
      </c>
      <c r="I101" s="19">
        <v>44552</v>
      </c>
      <c r="J101" s="20">
        <v>1082175</v>
      </c>
      <c r="K101" s="20">
        <v>1082175</v>
      </c>
      <c r="L101" s="14" t="s">
        <v>326</v>
      </c>
      <c r="M101" s="14" t="s">
        <v>209</v>
      </c>
      <c r="N101" s="14" t="s">
        <v>326</v>
      </c>
      <c r="O101" s="14"/>
      <c r="P101" s="32">
        <v>1082175</v>
      </c>
      <c r="Q101" s="32">
        <v>1082175</v>
      </c>
      <c r="R101" s="32" t="s">
        <v>261</v>
      </c>
      <c r="S101" s="32" t="s">
        <v>318</v>
      </c>
      <c r="T101" s="32">
        <v>1082175</v>
      </c>
      <c r="U101" s="32">
        <v>0</v>
      </c>
      <c r="V101" s="32">
        <v>0</v>
      </c>
      <c r="W101" s="32">
        <v>0</v>
      </c>
      <c r="X101" s="32">
        <v>0</v>
      </c>
      <c r="Y101" s="14"/>
      <c r="Z101" s="32">
        <v>0</v>
      </c>
      <c r="AA101" s="32"/>
      <c r="AB101" s="14"/>
      <c r="AC101" s="14"/>
      <c r="AD101" s="14"/>
      <c r="AE101" s="35">
        <v>45412</v>
      </c>
    </row>
    <row r="102" spans="1:31" x14ac:dyDescent="0.35">
      <c r="A102" s="14">
        <v>900631361</v>
      </c>
      <c r="B102" s="14" t="s">
        <v>11</v>
      </c>
      <c r="C102" s="15">
        <v>72</v>
      </c>
      <c r="D102" s="18">
        <v>13102</v>
      </c>
      <c r="E102" s="21">
        <v>7213102</v>
      </c>
      <c r="F102" s="21" t="s">
        <v>137</v>
      </c>
      <c r="G102" s="19">
        <v>44495</v>
      </c>
      <c r="H102" s="19">
        <v>44579</v>
      </c>
      <c r="I102" s="19">
        <v>44875</v>
      </c>
      <c r="J102" s="20">
        <v>4123356</v>
      </c>
      <c r="K102" s="20">
        <v>4123356</v>
      </c>
      <c r="L102" s="14" t="s">
        <v>326</v>
      </c>
      <c r="M102" s="14" t="s">
        <v>209</v>
      </c>
      <c r="N102" s="14" t="s">
        <v>326</v>
      </c>
      <c r="O102" s="14"/>
      <c r="P102" s="32">
        <v>4123356</v>
      </c>
      <c r="Q102" s="32">
        <v>4123356</v>
      </c>
      <c r="R102" s="32" t="s">
        <v>262</v>
      </c>
      <c r="S102" s="32" t="s">
        <v>318</v>
      </c>
      <c r="T102" s="32">
        <v>4123356</v>
      </c>
      <c r="U102" s="32">
        <v>0</v>
      </c>
      <c r="V102" s="32">
        <v>0</v>
      </c>
      <c r="W102" s="32">
        <v>0</v>
      </c>
      <c r="X102" s="32">
        <v>0</v>
      </c>
      <c r="Y102" s="14"/>
      <c r="Z102" s="32">
        <v>0</v>
      </c>
      <c r="AA102" s="32"/>
      <c r="AB102" s="14"/>
      <c r="AC102" s="14"/>
      <c r="AD102" s="14"/>
      <c r="AE102" s="35">
        <v>45412</v>
      </c>
    </row>
    <row r="103" spans="1:31" x14ac:dyDescent="0.35">
      <c r="A103" s="14">
        <v>900631361</v>
      </c>
      <c r="B103" s="14" t="s">
        <v>11</v>
      </c>
      <c r="C103" s="15">
        <v>72</v>
      </c>
      <c r="D103" s="18">
        <v>13648</v>
      </c>
      <c r="E103" s="21">
        <v>7213648</v>
      </c>
      <c r="F103" s="21" t="s">
        <v>138</v>
      </c>
      <c r="G103" s="19">
        <v>44518</v>
      </c>
      <c r="H103" s="19">
        <v>44579</v>
      </c>
      <c r="I103" s="19">
        <v>44552</v>
      </c>
      <c r="J103" s="20">
        <v>9221012</v>
      </c>
      <c r="K103" s="20">
        <v>9221012</v>
      </c>
      <c r="L103" s="14" t="s">
        <v>326</v>
      </c>
      <c r="M103" s="14" t="s">
        <v>209</v>
      </c>
      <c r="N103" s="14" t="s">
        <v>326</v>
      </c>
      <c r="O103" s="14"/>
      <c r="P103" s="32">
        <v>9221012</v>
      </c>
      <c r="Q103" s="32">
        <v>9221012</v>
      </c>
      <c r="R103" s="32" t="s">
        <v>263</v>
      </c>
      <c r="S103" s="32" t="s">
        <v>318</v>
      </c>
      <c r="T103" s="32">
        <v>9221012</v>
      </c>
      <c r="U103" s="32">
        <v>0</v>
      </c>
      <c r="V103" s="32">
        <v>0</v>
      </c>
      <c r="W103" s="32">
        <v>0</v>
      </c>
      <c r="X103" s="32">
        <v>0</v>
      </c>
      <c r="Y103" s="14"/>
      <c r="Z103" s="32">
        <v>0</v>
      </c>
      <c r="AA103" s="32"/>
      <c r="AB103" s="14"/>
      <c r="AC103" s="14"/>
      <c r="AD103" s="14"/>
      <c r="AE103" s="35">
        <v>45412</v>
      </c>
    </row>
    <row r="104" spans="1:31" x14ac:dyDescent="0.35">
      <c r="A104" s="14">
        <v>900631361</v>
      </c>
      <c r="B104" s="14" t="s">
        <v>11</v>
      </c>
      <c r="C104" s="15">
        <v>72</v>
      </c>
      <c r="D104" s="18">
        <v>14066</v>
      </c>
      <c r="E104" s="21">
        <v>7214066</v>
      </c>
      <c r="F104" s="21" t="s">
        <v>139</v>
      </c>
      <c r="G104" s="19">
        <v>44539</v>
      </c>
      <c r="H104" s="19">
        <v>44579</v>
      </c>
      <c r="I104" s="19">
        <v>44875</v>
      </c>
      <c r="J104" s="20">
        <v>3300761</v>
      </c>
      <c r="K104" s="20">
        <v>3300761</v>
      </c>
      <c r="L104" s="14" t="s">
        <v>326</v>
      </c>
      <c r="M104" s="14" t="s">
        <v>209</v>
      </c>
      <c r="N104" s="14" t="s">
        <v>326</v>
      </c>
      <c r="O104" s="14"/>
      <c r="P104" s="32">
        <v>3300761</v>
      </c>
      <c r="Q104" s="32">
        <v>3300761</v>
      </c>
      <c r="R104" s="32" t="s">
        <v>264</v>
      </c>
      <c r="S104" s="32" t="s">
        <v>318</v>
      </c>
      <c r="T104" s="32">
        <v>3300761</v>
      </c>
      <c r="U104" s="32">
        <v>0</v>
      </c>
      <c r="V104" s="32">
        <v>0</v>
      </c>
      <c r="W104" s="32">
        <v>0</v>
      </c>
      <c r="X104" s="32">
        <v>0</v>
      </c>
      <c r="Y104" s="14"/>
      <c r="Z104" s="32">
        <v>0</v>
      </c>
      <c r="AA104" s="32"/>
      <c r="AB104" s="14"/>
      <c r="AC104" s="14"/>
      <c r="AD104" s="14"/>
      <c r="AE104" s="35">
        <v>45412</v>
      </c>
    </row>
    <row r="105" spans="1:31" x14ac:dyDescent="0.35">
      <c r="A105" s="14">
        <v>900631361</v>
      </c>
      <c r="B105" s="14" t="s">
        <v>11</v>
      </c>
      <c r="C105" s="15">
        <v>71</v>
      </c>
      <c r="D105" s="18">
        <v>27824</v>
      </c>
      <c r="E105" s="21">
        <v>7127824</v>
      </c>
      <c r="F105" s="21" t="s">
        <v>140</v>
      </c>
      <c r="G105" s="19">
        <v>44579</v>
      </c>
      <c r="H105" s="19">
        <v>44603</v>
      </c>
      <c r="I105" s="19">
        <v>44611</v>
      </c>
      <c r="J105" s="20">
        <v>144111</v>
      </c>
      <c r="K105" s="20">
        <v>144111</v>
      </c>
      <c r="L105" s="14" t="s">
        <v>326</v>
      </c>
      <c r="M105" s="14" t="s">
        <v>209</v>
      </c>
      <c r="N105" s="14" t="s">
        <v>326</v>
      </c>
      <c r="O105" s="14"/>
      <c r="P105" s="32">
        <v>144111</v>
      </c>
      <c r="Q105" s="32">
        <v>144111</v>
      </c>
      <c r="R105" s="32" t="s">
        <v>265</v>
      </c>
      <c r="S105" s="32" t="s">
        <v>318</v>
      </c>
      <c r="T105" s="32">
        <v>144111</v>
      </c>
      <c r="U105" s="32">
        <v>0</v>
      </c>
      <c r="V105" s="32">
        <v>0</v>
      </c>
      <c r="W105" s="32">
        <v>0</v>
      </c>
      <c r="X105" s="32">
        <v>0</v>
      </c>
      <c r="Y105" s="14"/>
      <c r="Z105" s="32">
        <v>0</v>
      </c>
      <c r="AA105" s="32"/>
      <c r="AB105" s="14"/>
      <c r="AC105" s="14"/>
      <c r="AD105" s="14"/>
      <c r="AE105" s="35">
        <v>45412</v>
      </c>
    </row>
    <row r="106" spans="1:31" x14ac:dyDescent="0.35">
      <c r="A106" s="14">
        <v>900631361</v>
      </c>
      <c r="B106" s="14" t="s">
        <v>11</v>
      </c>
      <c r="C106" s="15">
        <v>71</v>
      </c>
      <c r="D106" s="18">
        <v>27830</v>
      </c>
      <c r="E106" s="21">
        <v>7127830</v>
      </c>
      <c r="F106" s="21" t="s">
        <v>141</v>
      </c>
      <c r="G106" s="19">
        <v>44579</v>
      </c>
      <c r="H106" s="19">
        <v>44603</v>
      </c>
      <c r="I106" s="19">
        <v>44611</v>
      </c>
      <c r="J106" s="20">
        <v>4304599</v>
      </c>
      <c r="K106" s="20">
        <v>4304599</v>
      </c>
      <c r="L106" s="14" t="s">
        <v>326</v>
      </c>
      <c r="M106" s="14" t="s">
        <v>209</v>
      </c>
      <c r="N106" s="14" t="s">
        <v>326</v>
      </c>
      <c r="O106" s="14"/>
      <c r="P106" s="32">
        <v>4304599</v>
      </c>
      <c r="Q106" s="32">
        <v>4304599</v>
      </c>
      <c r="R106" s="32" t="s">
        <v>266</v>
      </c>
      <c r="S106" s="32" t="s">
        <v>324</v>
      </c>
      <c r="T106" s="32">
        <v>4304599</v>
      </c>
      <c r="U106" s="32">
        <v>0</v>
      </c>
      <c r="V106" s="32">
        <v>0</v>
      </c>
      <c r="W106" s="32">
        <v>0</v>
      </c>
      <c r="X106" s="32">
        <v>0</v>
      </c>
      <c r="Y106" s="14"/>
      <c r="Z106" s="32">
        <v>0</v>
      </c>
      <c r="AA106" s="32"/>
      <c r="AB106" s="14"/>
      <c r="AC106" s="14"/>
      <c r="AD106" s="14"/>
      <c r="AE106" s="35">
        <v>45412</v>
      </c>
    </row>
    <row r="107" spans="1:31" x14ac:dyDescent="0.35">
      <c r="A107" s="14">
        <v>900631361</v>
      </c>
      <c r="B107" s="14" t="s">
        <v>11</v>
      </c>
      <c r="C107" s="15">
        <v>72</v>
      </c>
      <c r="D107" s="18">
        <v>15307</v>
      </c>
      <c r="E107" s="21">
        <v>7215307</v>
      </c>
      <c r="F107" s="21" t="s">
        <v>142</v>
      </c>
      <c r="G107" s="19">
        <v>44589</v>
      </c>
      <c r="H107" s="19">
        <v>44603</v>
      </c>
      <c r="I107" s="19">
        <v>44611</v>
      </c>
      <c r="J107" s="20">
        <v>60000</v>
      </c>
      <c r="K107" s="20">
        <v>60000</v>
      </c>
      <c r="L107" s="14" t="s">
        <v>326</v>
      </c>
      <c r="M107" s="14" t="s">
        <v>209</v>
      </c>
      <c r="N107" s="14" t="s">
        <v>326</v>
      </c>
      <c r="O107" s="14"/>
      <c r="P107" s="32">
        <v>60000</v>
      </c>
      <c r="Q107" s="32">
        <v>60000</v>
      </c>
      <c r="R107" s="32" t="s">
        <v>267</v>
      </c>
      <c r="S107" s="32" t="s">
        <v>325</v>
      </c>
      <c r="T107" s="32">
        <v>60000</v>
      </c>
      <c r="U107" s="32">
        <v>0</v>
      </c>
      <c r="V107" s="32">
        <v>0</v>
      </c>
      <c r="W107" s="32">
        <v>0</v>
      </c>
      <c r="X107" s="32">
        <v>0</v>
      </c>
      <c r="Y107" s="14"/>
      <c r="Z107" s="32">
        <v>0</v>
      </c>
      <c r="AA107" s="32"/>
      <c r="AB107" s="14"/>
      <c r="AC107" s="14"/>
      <c r="AD107" s="14"/>
      <c r="AE107" s="35">
        <v>45412</v>
      </c>
    </row>
    <row r="108" spans="1:31" x14ac:dyDescent="0.35">
      <c r="A108" s="14">
        <v>900631361</v>
      </c>
      <c r="B108" s="14" t="s">
        <v>11</v>
      </c>
      <c r="C108" s="15">
        <v>72</v>
      </c>
      <c r="D108" s="18">
        <v>15438</v>
      </c>
      <c r="E108" s="21">
        <v>7215438</v>
      </c>
      <c r="F108" s="21" t="s">
        <v>143</v>
      </c>
      <c r="G108" s="19">
        <v>44593</v>
      </c>
      <c r="H108" s="19">
        <v>44607</v>
      </c>
      <c r="I108" s="19">
        <v>44600</v>
      </c>
      <c r="J108" s="20">
        <v>6459118</v>
      </c>
      <c r="K108" s="20">
        <v>6459118</v>
      </c>
      <c r="L108" s="14" t="s">
        <v>326</v>
      </c>
      <c r="M108" s="14" t="s">
        <v>209</v>
      </c>
      <c r="N108" s="14" t="s">
        <v>326</v>
      </c>
      <c r="O108" s="14"/>
      <c r="P108" s="32">
        <v>6459118</v>
      </c>
      <c r="Q108" s="32">
        <v>6459118</v>
      </c>
      <c r="R108" s="32" t="s">
        <v>268</v>
      </c>
      <c r="S108" s="32" t="s">
        <v>323</v>
      </c>
      <c r="T108" s="32">
        <v>6459118</v>
      </c>
      <c r="U108" s="32">
        <v>0</v>
      </c>
      <c r="V108" s="32">
        <v>0</v>
      </c>
      <c r="W108" s="32">
        <v>0</v>
      </c>
      <c r="X108" s="32">
        <v>0</v>
      </c>
      <c r="Y108" s="14"/>
      <c r="Z108" s="32">
        <v>0</v>
      </c>
      <c r="AA108" s="32"/>
      <c r="AB108" s="14"/>
      <c r="AC108" s="14"/>
      <c r="AD108" s="14"/>
      <c r="AE108" s="35">
        <v>45412</v>
      </c>
    </row>
    <row r="109" spans="1:31" x14ac:dyDescent="0.35">
      <c r="A109" s="14">
        <v>900631361</v>
      </c>
      <c r="B109" s="14" t="s">
        <v>11</v>
      </c>
      <c r="C109" s="15">
        <v>72</v>
      </c>
      <c r="D109" s="18">
        <v>15679</v>
      </c>
      <c r="E109" s="21">
        <v>7215679</v>
      </c>
      <c r="F109" s="21" t="s">
        <v>144</v>
      </c>
      <c r="G109" s="19">
        <v>44596</v>
      </c>
      <c r="H109" s="19">
        <v>44603</v>
      </c>
      <c r="I109" s="19">
        <v>44611</v>
      </c>
      <c r="J109" s="20">
        <v>3281650</v>
      </c>
      <c r="K109" s="20">
        <v>3281650</v>
      </c>
      <c r="L109" s="14" t="s">
        <v>326</v>
      </c>
      <c r="M109" s="14" t="s">
        <v>209</v>
      </c>
      <c r="N109" s="14" t="s">
        <v>326</v>
      </c>
      <c r="O109" s="14"/>
      <c r="P109" s="32">
        <v>3281650</v>
      </c>
      <c r="Q109" s="32">
        <v>3281650</v>
      </c>
      <c r="R109" s="32" t="s">
        <v>269</v>
      </c>
      <c r="S109" s="32" t="s">
        <v>322</v>
      </c>
      <c r="T109" s="32">
        <v>3281650</v>
      </c>
      <c r="U109" s="32">
        <v>0</v>
      </c>
      <c r="V109" s="32">
        <v>0</v>
      </c>
      <c r="W109" s="32">
        <v>0</v>
      </c>
      <c r="X109" s="32">
        <v>0</v>
      </c>
      <c r="Y109" s="14"/>
      <c r="Z109" s="32">
        <v>0</v>
      </c>
      <c r="AA109" s="32"/>
      <c r="AB109" s="14"/>
      <c r="AC109" s="14"/>
      <c r="AD109" s="14"/>
      <c r="AE109" s="35">
        <v>45412</v>
      </c>
    </row>
    <row r="110" spans="1:31" x14ac:dyDescent="0.35">
      <c r="A110" s="14">
        <v>900631361</v>
      </c>
      <c r="B110" s="14" t="s">
        <v>11</v>
      </c>
      <c r="C110" s="15">
        <v>71</v>
      </c>
      <c r="D110" s="18">
        <v>30568</v>
      </c>
      <c r="E110" s="21">
        <v>7130568</v>
      </c>
      <c r="F110" s="21" t="s">
        <v>145</v>
      </c>
      <c r="G110" s="19">
        <v>44630</v>
      </c>
      <c r="H110" s="19">
        <v>44640</v>
      </c>
      <c r="I110" s="19">
        <v>44644</v>
      </c>
      <c r="J110" s="20">
        <v>221700</v>
      </c>
      <c r="K110" s="20">
        <v>221700</v>
      </c>
      <c r="L110" s="14" t="s">
        <v>326</v>
      </c>
      <c r="M110" s="14" t="s">
        <v>209</v>
      </c>
      <c r="N110" s="14" t="s">
        <v>326</v>
      </c>
      <c r="O110" s="14"/>
      <c r="P110" s="32">
        <v>221700</v>
      </c>
      <c r="Q110" s="32">
        <v>221700</v>
      </c>
      <c r="R110" s="32" t="s">
        <v>270</v>
      </c>
      <c r="S110" s="32" t="s">
        <v>318</v>
      </c>
      <c r="T110" s="32">
        <v>221700</v>
      </c>
      <c r="U110" s="32">
        <v>0</v>
      </c>
      <c r="V110" s="32">
        <v>0</v>
      </c>
      <c r="W110" s="32">
        <v>0</v>
      </c>
      <c r="X110" s="32">
        <v>0</v>
      </c>
      <c r="Y110" s="14"/>
      <c r="Z110" s="32">
        <v>0</v>
      </c>
      <c r="AA110" s="32"/>
      <c r="AB110" s="14"/>
      <c r="AC110" s="14"/>
      <c r="AD110" s="14"/>
      <c r="AE110" s="35">
        <v>45412</v>
      </c>
    </row>
    <row r="111" spans="1:31" x14ac:dyDescent="0.35">
      <c r="A111" s="14">
        <v>900631361</v>
      </c>
      <c r="B111" s="14" t="s">
        <v>11</v>
      </c>
      <c r="C111" s="15">
        <v>72</v>
      </c>
      <c r="D111" s="18">
        <v>14289</v>
      </c>
      <c r="E111" s="21">
        <v>7214289</v>
      </c>
      <c r="F111" s="21" t="s">
        <v>146</v>
      </c>
      <c r="G111" s="19">
        <v>44547</v>
      </c>
      <c r="H111" s="19">
        <v>44635</v>
      </c>
      <c r="I111" s="19">
        <v>44852</v>
      </c>
      <c r="J111" s="20">
        <v>432100</v>
      </c>
      <c r="K111" s="20">
        <v>432100</v>
      </c>
      <c r="L111" s="14" t="s">
        <v>326</v>
      </c>
      <c r="M111" s="14" t="s">
        <v>209</v>
      </c>
      <c r="N111" s="14" t="s">
        <v>326</v>
      </c>
      <c r="O111" s="14"/>
      <c r="P111" s="32">
        <v>432100</v>
      </c>
      <c r="Q111" s="32">
        <v>432100</v>
      </c>
      <c r="R111" s="32" t="s">
        <v>271</v>
      </c>
      <c r="S111" s="32" t="s">
        <v>322</v>
      </c>
      <c r="T111" s="32">
        <v>432100</v>
      </c>
      <c r="U111" s="32">
        <v>0</v>
      </c>
      <c r="V111" s="32">
        <v>0</v>
      </c>
      <c r="W111" s="32">
        <v>0</v>
      </c>
      <c r="X111" s="32">
        <v>0</v>
      </c>
      <c r="Y111" s="14"/>
      <c r="Z111" s="32">
        <v>0</v>
      </c>
      <c r="AA111" s="32"/>
      <c r="AB111" s="14"/>
      <c r="AC111" s="14"/>
      <c r="AD111" s="14"/>
      <c r="AE111" s="35">
        <v>45412</v>
      </c>
    </row>
    <row r="112" spans="1:31" x14ac:dyDescent="0.35">
      <c r="A112" s="14">
        <v>900631361</v>
      </c>
      <c r="B112" s="14" t="s">
        <v>11</v>
      </c>
      <c r="C112" s="15">
        <v>72</v>
      </c>
      <c r="D112" s="18">
        <v>14313</v>
      </c>
      <c r="E112" s="21">
        <v>7214313</v>
      </c>
      <c r="F112" s="21" t="s">
        <v>147</v>
      </c>
      <c r="G112" s="19">
        <v>44548</v>
      </c>
      <c r="H112" s="19">
        <v>44635</v>
      </c>
      <c r="I112" s="19">
        <v>44611</v>
      </c>
      <c r="J112" s="20">
        <v>115200</v>
      </c>
      <c r="K112" s="20">
        <v>115200</v>
      </c>
      <c r="L112" s="14" t="s">
        <v>326</v>
      </c>
      <c r="M112" s="14" t="s">
        <v>209</v>
      </c>
      <c r="N112" s="14" t="s">
        <v>326</v>
      </c>
      <c r="O112" s="14"/>
      <c r="P112" s="32">
        <v>115200</v>
      </c>
      <c r="Q112" s="32">
        <v>115200</v>
      </c>
      <c r="R112" s="32" t="s">
        <v>314</v>
      </c>
      <c r="S112" s="32" t="s">
        <v>318</v>
      </c>
      <c r="T112" s="32">
        <v>115200</v>
      </c>
      <c r="U112" s="32">
        <v>0</v>
      </c>
      <c r="V112" s="32">
        <v>0</v>
      </c>
      <c r="W112" s="32">
        <v>0</v>
      </c>
      <c r="X112" s="32">
        <v>0</v>
      </c>
      <c r="Y112" s="14"/>
      <c r="Z112" s="32">
        <v>0</v>
      </c>
      <c r="AA112" s="32"/>
      <c r="AB112" s="14"/>
      <c r="AC112" s="14"/>
      <c r="AD112" s="14"/>
      <c r="AE112" s="35">
        <v>45412</v>
      </c>
    </row>
    <row r="113" spans="1:31" x14ac:dyDescent="0.35">
      <c r="A113" s="14">
        <v>900631361</v>
      </c>
      <c r="B113" s="14" t="s">
        <v>11</v>
      </c>
      <c r="C113" s="15">
        <v>72</v>
      </c>
      <c r="D113" s="18">
        <v>14801</v>
      </c>
      <c r="E113" s="21">
        <v>7214801</v>
      </c>
      <c r="F113" s="21" t="s">
        <v>148</v>
      </c>
      <c r="G113" s="19">
        <v>44572</v>
      </c>
      <c r="H113" s="19">
        <v>44635</v>
      </c>
      <c r="I113" s="19">
        <v>44611</v>
      </c>
      <c r="J113" s="20">
        <v>79850</v>
      </c>
      <c r="K113" s="20">
        <v>79850</v>
      </c>
      <c r="L113" s="14" t="s">
        <v>326</v>
      </c>
      <c r="M113" s="14" t="s">
        <v>209</v>
      </c>
      <c r="N113" s="14" t="s">
        <v>326</v>
      </c>
      <c r="O113" s="14"/>
      <c r="P113" s="32">
        <v>79850</v>
      </c>
      <c r="Q113" s="32">
        <v>79850</v>
      </c>
      <c r="R113" s="32" t="s">
        <v>272</v>
      </c>
      <c r="S113" s="32" t="s">
        <v>318</v>
      </c>
      <c r="T113" s="32">
        <v>79850</v>
      </c>
      <c r="U113" s="32">
        <v>0</v>
      </c>
      <c r="V113" s="32">
        <v>0</v>
      </c>
      <c r="W113" s="32">
        <v>0</v>
      </c>
      <c r="X113" s="32">
        <v>0</v>
      </c>
      <c r="Y113" s="14"/>
      <c r="Z113" s="32">
        <v>0</v>
      </c>
      <c r="AA113" s="32"/>
      <c r="AB113" s="14"/>
      <c r="AC113" s="14"/>
      <c r="AD113" s="14"/>
      <c r="AE113" s="35">
        <v>45412</v>
      </c>
    </row>
    <row r="114" spans="1:31" x14ac:dyDescent="0.35">
      <c r="A114" s="14">
        <v>900631361</v>
      </c>
      <c r="B114" s="14" t="s">
        <v>11</v>
      </c>
      <c r="C114" s="15">
        <v>72</v>
      </c>
      <c r="D114" s="18">
        <v>15966</v>
      </c>
      <c r="E114" s="21">
        <v>7215966</v>
      </c>
      <c r="F114" s="21" t="s">
        <v>149</v>
      </c>
      <c r="G114" s="19">
        <v>44602</v>
      </c>
      <c r="H114" s="19">
        <v>44635</v>
      </c>
      <c r="I114" s="19">
        <v>44642</v>
      </c>
      <c r="J114" s="20">
        <v>25530</v>
      </c>
      <c r="K114" s="20">
        <v>25530</v>
      </c>
      <c r="L114" s="14" t="s">
        <v>326</v>
      </c>
      <c r="M114" s="14" t="s">
        <v>209</v>
      </c>
      <c r="N114" s="14" t="s">
        <v>326</v>
      </c>
      <c r="O114" s="14"/>
      <c r="P114" s="32">
        <v>25530</v>
      </c>
      <c r="Q114" s="32">
        <v>25530</v>
      </c>
      <c r="R114" s="32" t="s">
        <v>273</v>
      </c>
      <c r="S114" s="32" t="s">
        <v>318</v>
      </c>
      <c r="T114" s="32">
        <v>25530</v>
      </c>
      <c r="U114" s="32">
        <v>0</v>
      </c>
      <c r="V114" s="32">
        <v>0</v>
      </c>
      <c r="W114" s="32">
        <v>0</v>
      </c>
      <c r="X114" s="32">
        <v>0</v>
      </c>
      <c r="Y114" s="14"/>
      <c r="Z114" s="32">
        <v>0</v>
      </c>
      <c r="AA114" s="32"/>
      <c r="AB114" s="14"/>
      <c r="AC114" s="14"/>
      <c r="AD114" s="14"/>
      <c r="AE114" s="35">
        <v>45412</v>
      </c>
    </row>
    <row r="115" spans="1:31" x14ac:dyDescent="0.35">
      <c r="A115" s="14">
        <v>900631361</v>
      </c>
      <c r="B115" s="14" t="s">
        <v>11</v>
      </c>
      <c r="C115" s="15">
        <v>71</v>
      </c>
      <c r="D115" s="18">
        <v>32993</v>
      </c>
      <c r="E115" s="21">
        <v>7132993</v>
      </c>
      <c r="F115" s="21" t="s">
        <v>150</v>
      </c>
      <c r="G115" s="19">
        <v>44679</v>
      </c>
      <c r="H115" s="19">
        <v>44701</v>
      </c>
      <c r="I115" s="19">
        <v>44701</v>
      </c>
      <c r="J115" s="20">
        <v>1484770</v>
      </c>
      <c r="K115" s="20">
        <v>1484770</v>
      </c>
      <c r="L115" s="14" t="s">
        <v>326</v>
      </c>
      <c r="M115" s="14" t="s">
        <v>209</v>
      </c>
      <c r="N115" s="14" t="s">
        <v>326</v>
      </c>
      <c r="O115" s="14"/>
      <c r="P115" s="32">
        <v>1484770</v>
      </c>
      <c r="Q115" s="32">
        <v>1484770</v>
      </c>
      <c r="R115" s="32" t="s">
        <v>274</v>
      </c>
      <c r="S115" s="32" t="s">
        <v>318</v>
      </c>
      <c r="T115" s="32">
        <v>1484770</v>
      </c>
      <c r="U115" s="32">
        <v>0</v>
      </c>
      <c r="V115" s="32">
        <v>0</v>
      </c>
      <c r="W115" s="32">
        <v>0</v>
      </c>
      <c r="X115" s="32">
        <v>0</v>
      </c>
      <c r="Y115" s="14"/>
      <c r="Z115" s="32">
        <v>0</v>
      </c>
      <c r="AA115" s="32"/>
      <c r="AB115" s="14"/>
      <c r="AC115" s="14"/>
      <c r="AD115" s="14"/>
      <c r="AE115" s="35">
        <v>45412</v>
      </c>
    </row>
    <row r="116" spans="1:31" x14ac:dyDescent="0.35">
      <c r="A116" s="14">
        <v>900631361</v>
      </c>
      <c r="B116" s="14" t="s">
        <v>11</v>
      </c>
      <c r="C116" s="15">
        <v>71</v>
      </c>
      <c r="D116" s="18">
        <v>33260</v>
      </c>
      <c r="E116" s="21">
        <v>7133260</v>
      </c>
      <c r="F116" s="21" t="s">
        <v>151</v>
      </c>
      <c r="G116" s="19">
        <v>44681</v>
      </c>
      <c r="H116" s="19">
        <v>44701</v>
      </c>
      <c r="I116" s="19">
        <v>44719</v>
      </c>
      <c r="J116" s="20">
        <v>60000</v>
      </c>
      <c r="K116" s="20">
        <v>60000</v>
      </c>
      <c r="L116" s="14" t="s">
        <v>330</v>
      </c>
      <c r="M116" s="14" t="s">
        <v>208</v>
      </c>
      <c r="N116" s="14" t="s">
        <v>330</v>
      </c>
      <c r="O116" s="14" t="s">
        <v>328</v>
      </c>
      <c r="P116" s="32">
        <v>60000</v>
      </c>
      <c r="Q116" s="32">
        <v>0</v>
      </c>
      <c r="R116" s="32"/>
      <c r="S116" s="32"/>
      <c r="T116" s="32">
        <v>60000</v>
      </c>
      <c r="U116" s="32">
        <v>0</v>
      </c>
      <c r="V116" s="32">
        <v>0</v>
      </c>
      <c r="W116" s="32">
        <v>60000</v>
      </c>
      <c r="X116" s="32">
        <v>0</v>
      </c>
      <c r="Y116" s="14"/>
      <c r="Z116" s="32">
        <v>58800</v>
      </c>
      <c r="AA116" s="32">
        <v>1200</v>
      </c>
      <c r="AB116" s="14">
        <v>4800063875</v>
      </c>
      <c r="AC116" s="32">
        <v>180000</v>
      </c>
      <c r="AD116" s="14" t="s">
        <v>225</v>
      </c>
      <c r="AE116" s="35">
        <v>45412</v>
      </c>
    </row>
    <row r="117" spans="1:31" x14ac:dyDescent="0.35">
      <c r="A117" s="14">
        <v>900631361</v>
      </c>
      <c r="B117" s="14" t="s">
        <v>11</v>
      </c>
      <c r="C117" s="15">
        <v>71</v>
      </c>
      <c r="D117" s="18">
        <v>33557</v>
      </c>
      <c r="E117" s="21">
        <v>7133557</v>
      </c>
      <c r="F117" s="21" t="s">
        <v>152</v>
      </c>
      <c r="G117" s="19">
        <v>44690</v>
      </c>
      <c r="H117" s="19">
        <v>44701</v>
      </c>
      <c r="I117" s="19">
        <v>44875</v>
      </c>
      <c r="J117" s="20">
        <v>679279</v>
      </c>
      <c r="K117" s="20">
        <v>679279</v>
      </c>
      <c r="L117" s="14" t="s">
        <v>326</v>
      </c>
      <c r="M117" s="14" t="s">
        <v>209</v>
      </c>
      <c r="N117" s="14" t="s">
        <v>326</v>
      </c>
      <c r="O117" s="14"/>
      <c r="P117" s="32">
        <v>679279</v>
      </c>
      <c r="Q117" s="32">
        <v>679279</v>
      </c>
      <c r="R117" s="32" t="s">
        <v>262</v>
      </c>
      <c r="S117" s="32" t="s">
        <v>322</v>
      </c>
      <c r="T117" s="32">
        <v>679279</v>
      </c>
      <c r="U117" s="32">
        <v>0</v>
      </c>
      <c r="V117" s="32">
        <v>0</v>
      </c>
      <c r="W117" s="32">
        <v>0</v>
      </c>
      <c r="X117" s="32">
        <v>0</v>
      </c>
      <c r="Y117" s="14"/>
      <c r="Z117" s="32">
        <v>0</v>
      </c>
      <c r="AA117" s="32"/>
      <c r="AB117" s="14"/>
      <c r="AC117" s="14"/>
      <c r="AD117" s="14"/>
      <c r="AE117" s="35">
        <v>45412</v>
      </c>
    </row>
    <row r="118" spans="1:31" x14ac:dyDescent="0.35">
      <c r="A118" s="14">
        <v>900631361</v>
      </c>
      <c r="B118" s="14" t="s">
        <v>11</v>
      </c>
      <c r="C118" s="15">
        <v>71</v>
      </c>
      <c r="D118" s="18">
        <v>33758</v>
      </c>
      <c r="E118" s="21">
        <v>7133758</v>
      </c>
      <c r="F118" s="21" t="s">
        <v>153</v>
      </c>
      <c r="G118" s="19">
        <v>44697</v>
      </c>
      <c r="H118" s="19">
        <v>44701</v>
      </c>
      <c r="I118" s="19">
        <v>44729</v>
      </c>
      <c r="J118" s="20">
        <v>17572788</v>
      </c>
      <c r="K118" s="20">
        <v>17572788</v>
      </c>
      <c r="L118" s="14" t="s">
        <v>326</v>
      </c>
      <c r="M118" s="14" t="s">
        <v>209</v>
      </c>
      <c r="N118" s="14" t="s">
        <v>326</v>
      </c>
      <c r="O118" s="14"/>
      <c r="P118" s="32">
        <v>17572788</v>
      </c>
      <c r="Q118" s="32">
        <v>17572788</v>
      </c>
      <c r="R118" s="32" t="s">
        <v>275</v>
      </c>
      <c r="S118" s="32" t="s">
        <v>318</v>
      </c>
      <c r="T118" s="32">
        <v>17572788</v>
      </c>
      <c r="U118" s="32">
        <v>0</v>
      </c>
      <c r="V118" s="32">
        <v>0</v>
      </c>
      <c r="W118" s="32">
        <v>0</v>
      </c>
      <c r="X118" s="32">
        <v>0</v>
      </c>
      <c r="Y118" s="14"/>
      <c r="Z118" s="32">
        <v>0</v>
      </c>
      <c r="AA118" s="32"/>
      <c r="AB118" s="14"/>
      <c r="AC118" s="14"/>
      <c r="AD118" s="14"/>
      <c r="AE118" s="35">
        <v>45412</v>
      </c>
    </row>
    <row r="119" spans="1:31" x14ac:dyDescent="0.35">
      <c r="A119" s="14">
        <v>900631361</v>
      </c>
      <c r="B119" s="14" t="s">
        <v>11</v>
      </c>
      <c r="C119" s="15">
        <v>71</v>
      </c>
      <c r="D119" s="18">
        <v>33800</v>
      </c>
      <c r="E119" s="21">
        <v>7133800</v>
      </c>
      <c r="F119" s="21" t="s">
        <v>154</v>
      </c>
      <c r="G119" s="19">
        <v>44697</v>
      </c>
      <c r="H119" s="19">
        <v>44701</v>
      </c>
      <c r="I119" s="19" t="e">
        <v>#N/A</v>
      </c>
      <c r="J119" s="20">
        <v>889837</v>
      </c>
      <c r="K119" s="20">
        <v>889837</v>
      </c>
      <c r="L119" s="14" t="s">
        <v>229</v>
      </c>
      <c r="M119" s="14" t="e">
        <v>#N/A</v>
      </c>
      <c r="N119" s="14" t="s">
        <v>229</v>
      </c>
      <c r="O119" s="14"/>
      <c r="P119" s="32">
        <v>0</v>
      </c>
      <c r="Q119" s="32">
        <v>0</v>
      </c>
      <c r="R119" s="32"/>
      <c r="S119" s="32"/>
      <c r="T119" s="32">
        <v>0</v>
      </c>
      <c r="U119" s="32">
        <v>0</v>
      </c>
      <c r="V119" s="32">
        <v>0</v>
      </c>
      <c r="W119" s="32">
        <v>0</v>
      </c>
      <c r="X119" s="32">
        <v>0</v>
      </c>
      <c r="Y119" s="14"/>
      <c r="Z119" s="32">
        <v>0</v>
      </c>
      <c r="AA119" s="32"/>
      <c r="AB119" s="14"/>
      <c r="AC119" s="14"/>
      <c r="AD119" s="14"/>
      <c r="AE119" s="35">
        <v>45412</v>
      </c>
    </row>
    <row r="120" spans="1:31" x14ac:dyDescent="0.35">
      <c r="A120" s="14">
        <v>900631361</v>
      </c>
      <c r="B120" s="14" t="s">
        <v>11</v>
      </c>
      <c r="C120" s="15">
        <v>71</v>
      </c>
      <c r="D120" s="18">
        <v>33927</v>
      </c>
      <c r="E120" s="21">
        <v>7133927</v>
      </c>
      <c r="F120" s="21" t="s">
        <v>155</v>
      </c>
      <c r="G120" s="19">
        <v>44699</v>
      </c>
      <c r="H120" s="19">
        <v>44701</v>
      </c>
      <c r="I120" s="19">
        <v>44875</v>
      </c>
      <c r="J120" s="20">
        <v>138017</v>
      </c>
      <c r="K120" s="20">
        <v>138017</v>
      </c>
      <c r="L120" s="14" t="s">
        <v>326</v>
      </c>
      <c r="M120" s="14" t="s">
        <v>209</v>
      </c>
      <c r="N120" s="14" t="s">
        <v>326</v>
      </c>
      <c r="O120" s="14"/>
      <c r="P120" s="32">
        <v>138017</v>
      </c>
      <c r="Q120" s="32">
        <v>138017</v>
      </c>
      <c r="R120" s="32" t="s">
        <v>315</v>
      </c>
      <c r="S120" s="32" t="s">
        <v>318</v>
      </c>
      <c r="T120" s="32">
        <v>138017</v>
      </c>
      <c r="U120" s="32">
        <v>0</v>
      </c>
      <c r="V120" s="32">
        <v>0</v>
      </c>
      <c r="W120" s="32">
        <v>0</v>
      </c>
      <c r="X120" s="32">
        <v>0</v>
      </c>
      <c r="Y120" s="14"/>
      <c r="Z120" s="32">
        <v>0</v>
      </c>
      <c r="AA120" s="32"/>
      <c r="AB120" s="14"/>
      <c r="AC120" s="14"/>
      <c r="AD120" s="14"/>
      <c r="AE120" s="35">
        <v>45412</v>
      </c>
    </row>
    <row r="121" spans="1:31" x14ac:dyDescent="0.35">
      <c r="A121" s="14">
        <v>900631361</v>
      </c>
      <c r="B121" s="14" t="s">
        <v>11</v>
      </c>
      <c r="C121" s="15">
        <v>72</v>
      </c>
      <c r="D121" s="18">
        <v>18185</v>
      </c>
      <c r="E121" s="21">
        <v>7218185</v>
      </c>
      <c r="F121" s="21" t="s">
        <v>156</v>
      </c>
      <c r="G121" s="19">
        <v>44677</v>
      </c>
      <c r="H121" s="19">
        <v>44701</v>
      </c>
      <c r="I121" s="19">
        <v>44698</v>
      </c>
      <c r="J121" s="20">
        <v>439032</v>
      </c>
      <c r="K121" s="20">
        <v>439032</v>
      </c>
      <c r="L121" s="14" t="s">
        <v>326</v>
      </c>
      <c r="M121" s="14" t="s">
        <v>209</v>
      </c>
      <c r="N121" s="14" t="s">
        <v>326</v>
      </c>
      <c r="O121" s="14"/>
      <c r="P121" s="32">
        <v>439032</v>
      </c>
      <c r="Q121" s="32">
        <v>439032</v>
      </c>
      <c r="R121" s="32" t="s">
        <v>276</v>
      </c>
      <c r="S121" s="32" t="s">
        <v>318</v>
      </c>
      <c r="T121" s="32">
        <v>439032</v>
      </c>
      <c r="U121" s="32">
        <v>0</v>
      </c>
      <c r="V121" s="32">
        <v>0</v>
      </c>
      <c r="W121" s="32">
        <v>0</v>
      </c>
      <c r="X121" s="32">
        <v>0</v>
      </c>
      <c r="Y121" s="14"/>
      <c r="Z121" s="32">
        <v>0</v>
      </c>
      <c r="AA121" s="32"/>
      <c r="AB121" s="14"/>
      <c r="AC121" s="14"/>
      <c r="AD121" s="14"/>
      <c r="AE121" s="35">
        <v>45412</v>
      </c>
    </row>
    <row r="122" spans="1:31" x14ac:dyDescent="0.35">
      <c r="A122" s="14">
        <v>900631361</v>
      </c>
      <c r="B122" s="14" t="s">
        <v>11</v>
      </c>
      <c r="C122" s="15">
        <v>72</v>
      </c>
      <c r="D122" s="18">
        <v>18203</v>
      </c>
      <c r="E122" s="21">
        <v>7218203</v>
      </c>
      <c r="F122" s="21" t="s">
        <v>157</v>
      </c>
      <c r="G122" s="19">
        <v>44677</v>
      </c>
      <c r="H122" s="19">
        <v>44701</v>
      </c>
      <c r="I122" s="19">
        <v>44698</v>
      </c>
      <c r="J122" s="20">
        <v>709840</v>
      </c>
      <c r="K122" s="20">
        <v>709840</v>
      </c>
      <c r="L122" s="14" t="s">
        <v>326</v>
      </c>
      <c r="M122" s="14" t="s">
        <v>209</v>
      </c>
      <c r="N122" s="14" t="s">
        <v>326</v>
      </c>
      <c r="O122" s="14"/>
      <c r="P122" s="32">
        <v>709840</v>
      </c>
      <c r="Q122" s="32">
        <v>709840</v>
      </c>
      <c r="R122" s="32" t="s">
        <v>277</v>
      </c>
      <c r="S122" s="32" t="s">
        <v>318</v>
      </c>
      <c r="T122" s="32">
        <v>709840</v>
      </c>
      <c r="U122" s="32">
        <v>0</v>
      </c>
      <c r="V122" s="32">
        <v>0</v>
      </c>
      <c r="W122" s="32">
        <v>0</v>
      </c>
      <c r="X122" s="32">
        <v>0</v>
      </c>
      <c r="Y122" s="14"/>
      <c r="Z122" s="32">
        <v>0</v>
      </c>
      <c r="AA122" s="32"/>
      <c r="AB122" s="14"/>
      <c r="AC122" s="14"/>
      <c r="AD122" s="14"/>
      <c r="AE122" s="35">
        <v>45412</v>
      </c>
    </row>
    <row r="123" spans="1:31" x14ac:dyDescent="0.35">
      <c r="A123" s="14">
        <v>900631361</v>
      </c>
      <c r="B123" s="14" t="s">
        <v>11</v>
      </c>
      <c r="C123" s="15">
        <v>72</v>
      </c>
      <c r="D123" s="18">
        <v>18355</v>
      </c>
      <c r="E123" s="21">
        <v>7218355</v>
      </c>
      <c r="F123" s="21" t="s">
        <v>158</v>
      </c>
      <c r="G123" s="19">
        <v>44683</v>
      </c>
      <c r="H123" s="19">
        <v>44701</v>
      </c>
      <c r="I123" s="19">
        <v>44698</v>
      </c>
      <c r="J123" s="20">
        <v>889306</v>
      </c>
      <c r="K123" s="20">
        <v>889306</v>
      </c>
      <c r="L123" s="14" t="s">
        <v>326</v>
      </c>
      <c r="M123" s="14" t="s">
        <v>209</v>
      </c>
      <c r="N123" s="14" t="s">
        <v>326</v>
      </c>
      <c r="O123" s="14"/>
      <c r="P123" s="32">
        <v>889306</v>
      </c>
      <c r="Q123" s="32">
        <v>889306</v>
      </c>
      <c r="R123" s="32" t="s">
        <v>278</v>
      </c>
      <c r="S123" s="32" t="s">
        <v>318</v>
      </c>
      <c r="T123" s="32">
        <v>889306</v>
      </c>
      <c r="U123" s="32">
        <v>0</v>
      </c>
      <c r="V123" s="32">
        <v>0</v>
      </c>
      <c r="W123" s="32">
        <v>0</v>
      </c>
      <c r="X123" s="32">
        <v>0</v>
      </c>
      <c r="Y123" s="14"/>
      <c r="Z123" s="32">
        <v>0</v>
      </c>
      <c r="AA123" s="32"/>
      <c r="AB123" s="14"/>
      <c r="AC123" s="14"/>
      <c r="AD123" s="14"/>
      <c r="AE123" s="35">
        <v>45412</v>
      </c>
    </row>
    <row r="124" spans="1:31" x14ac:dyDescent="0.35">
      <c r="A124" s="14">
        <v>900631361</v>
      </c>
      <c r="B124" s="14" t="s">
        <v>11</v>
      </c>
      <c r="C124" s="15">
        <v>71</v>
      </c>
      <c r="D124" s="18">
        <v>33125</v>
      </c>
      <c r="E124" s="21">
        <v>7133125</v>
      </c>
      <c r="F124" s="21" t="s">
        <v>159</v>
      </c>
      <c r="G124" s="19">
        <v>44680</v>
      </c>
      <c r="H124" s="19">
        <v>44733</v>
      </c>
      <c r="I124" s="19">
        <v>44733</v>
      </c>
      <c r="J124" s="20">
        <v>75600</v>
      </c>
      <c r="K124" s="20">
        <v>75600</v>
      </c>
      <c r="L124" s="14" t="s">
        <v>326</v>
      </c>
      <c r="M124" s="14" t="s">
        <v>209</v>
      </c>
      <c r="N124" s="14" t="s">
        <v>326</v>
      </c>
      <c r="O124" s="14"/>
      <c r="P124" s="32">
        <v>75600</v>
      </c>
      <c r="Q124" s="32">
        <v>75600</v>
      </c>
      <c r="R124" s="32" t="s">
        <v>316</v>
      </c>
      <c r="S124" s="32" t="s">
        <v>318</v>
      </c>
      <c r="T124" s="32">
        <v>75600</v>
      </c>
      <c r="U124" s="32">
        <v>0</v>
      </c>
      <c r="V124" s="32">
        <v>0</v>
      </c>
      <c r="W124" s="32">
        <v>0</v>
      </c>
      <c r="X124" s="32">
        <v>0</v>
      </c>
      <c r="Y124" s="14"/>
      <c r="Z124" s="32">
        <v>0</v>
      </c>
      <c r="AA124" s="32"/>
      <c r="AB124" s="14"/>
      <c r="AC124" s="14"/>
      <c r="AD124" s="14"/>
      <c r="AE124" s="35">
        <v>45412</v>
      </c>
    </row>
    <row r="125" spans="1:31" x14ac:dyDescent="0.35">
      <c r="A125" s="14">
        <v>900631361</v>
      </c>
      <c r="B125" s="14" t="s">
        <v>11</v>
      </c>
      <c r="C125" s="15">
        <v>71</v>
      </c>
      <c r="D125" s="18">
        <v>35456</v>
      </c>
      <c r="E125" s="21">
        <v>7135456</v>
      </c>
      <c r="F125" s="21" t="s">
        <v>160</v>
      </c>
      <c r="G125" s="19">
        <v>44741</v>
      </c>
      <c r="H125" s="19">
        <v>44748</v>
      </c>
      <c r="I125" s="19">
        <v>44754</v>
      </c>
      <c r="J125" s="20">
        <v>339710</v>
      </c>
      <c r="K125" s="20">
        <v>339710</v>
      </c>
      <c r="L125" s="14" t="s">
        <v>326</v>
      </c>
      <c r="M125" s="14" t="s">
        <v>209</v>
      </c>
      <c r="N125" s="14" t="s">
        <v>326</v>
      </c>
      <c r="O125" s="14"/>
      <c r="P125" s="32">
        <v>339710</v>
      </c>
      <c r="Q125" s="32">
        <v>339710</v>
      </c>
      <c r="R125" s="32" t="s">
        <v>279</v>
      </c>
      <c r="S125" s="32" t="s">
        <v>318</v>
      </c>
      <c r="T125" s="32">
        <v>339710</v>
      </c>
      <c r="U125" s="32">
        <v>0</v>
      </c>
      <c r="V125" s="32">
        <v>0</v>
      </c>
      <c r="W125" s="32">
        <v>0</v>
      </c>
      <c r="X125" s="32">
        <v>0</v>
      </c>
      <c r="Y125" s="14"/>
      <c r="Z125" s="32">
        <v>0</v>
      </c>
      <c r="AA125" s="32"/>
      <c r="AB125" s="14"/>
      <c r="AC125" s="14"/>
      <c r="AD125" s="14"/>
      <c r="AE125" s="35">
        <v>45412</v>
      </c>
    </row>
    <row r="126" spans="1:31" x14ac:dyDescent="0.35">
      <c r="A126" s="14">
        <v>900631361</v>
      </c>
      <c r="B126" s="14" t="s">
        <v>11</v>
      </c>
      <c r="C126" s="15">
        <v>71</v>
      </c>
      <c r="D126" s="18">
        <v>35458</v>
      </c>
      <c r="E126" s="21">
        <v>7135458</v>
      </c>
      <c r="F126" s="21" t="s">
        <v>161</v>
      </c>
      <c r="G126" s="19">
        <v>44741</v>
      </c>
      <c r="H126" s="19">
        <v>44748</v>
      </c>
      <c r="I126" s="19">
        <v>44754</v>
      </c>
      <c r="J126" s="20">
        <v>30000</v>
      </c>
      <c r="K126" s="20">
        <v>30000</v>
      </c>
      <c r="L126" s="14" t="s">
        <v>330</v>
      </c>
      <c r="M126" s="14" t="s">
        <v>208</v>
      </c>
      <c r="N126" s="14" t="s">
        <v>330</v>
      </c>
      <c r="O126" s="14" t="s">
        <v>328</v>
      </c>
      <c r="P126" s="32">
        <v>30000</v>
      </c>
      <c r="Q126" s="32">
        <v>0</v>
      </c>
      <c r="R126" s="32"/>
      <c r="S126" s="32"/>
      <c r="T126" s="32">
        <v>30000</v>
      </c>
      <c r="U126" s="32">
        <v>0</v>
      </c>
      <c r="V126" s="32">
        <v>0</v>
      </c>
      <c r="W126" s="32">
        <v>30000</v>
      </c>
      <c r="X126" s="32">
        <v>29400</v>
      </c>
      <c r="Y126" s="14">
        <v>1222060882</v>
      </c>
      <c r="Z126" s="32">
        <v>0</v>
      </c>
      <c r="AA126" s="32"/>
      <c r="AB126" s="14"/>
      <c r="AC126" s="14"/>
      <c r="AD126" s="14"/>
      <c r="AE126" s="35">
        <v>45412</v>
      </c>
    </row>
    <row r="127" spans="1:31" x14ac:dyDescent="0.35">
      <c r="A127" s="14">
        <v>900631361</v>
      </c>
      <c r="B127" s="14" t="s">
        <v>11</v>
      </c>
      <c r="C127" s="15">
        <v>71</v>
      </c>
      <c r="D127" s="18">
        <v>35468</v>
      </c>
      <c r="E127" s="21">
        <v>7135468</v>
      </c>
      <c r="F127" s="21" t="s">
        <v>162</v>
      </c>
      <c r="G127" s="19">
        <v>44741</v>
      </c>
      <c r="H127" s="19">
        <v>44748</v>
      </c>
      <c r="I127" s="19">
        <v>44754</v>
      </c>
      <c r="J127" s="20">
        <v>1671726</v>
      </c>
      <c r="K127" s="20">
        <v>1671726</v>
      </c>
      <c r="L127" s="14" t="s">
        <v>326</v>
      </c>
      <c r="M127" s="14" t="s">
        <v>209</v>
      </c>
      <c r="N127" s="14" t="s">
        <v>326</v>
      </c>
      <c r="O127" s="14"/>
      <c r="P127" s="32">
        <v>1671726</v>
      </c>
      <c r="Q127" s="32">
        <v>1671726</v>
      </c>
      <c r="R127" s="32" t="s">
        <v>280</v>
      </c>
      <c r="S127" s="32" t="s">
        <v>318</v>
      </c>
      <c r="T127" s="32">
        <v>1671726</v>
      </c>
      <c r="U127" s="32">
        <v>0</v>
      </c>
      <c r="V127" s="32">
        <v>0</v>
      </c>
      <c r="W127" s="32">
        <v>0</v>
      </c>
      <c r="X127" s="32">
        <v>0</v>
      </c>
      <c r="Y127" s="14"/>
      <c r="Z127" s="32">
        <v>0</v>
      </c>
      <c r="AA127" s="32"/>
      <c r="AB127" s="14"/>
      <c r="AC127" s="14"/>
      <c r="AD127" s="14"/>
      <c r="AE127" s="35">
        <v>45412</v>
      </c>
    </row>
    <row r="128" spans="1:31" x14ac:dyDescent="0.35">
      <c r="A128" s="14">
        <v>900631361</v>
      </c>
      <c r="B128" s="14" t="s">
        <v>11</v>
      </c>
      <c r="C128" s="15">
        <v>72</v>
      </c>
      <c r="D128" s="18">
        <v>19315</v>
      </c>
      <c r="E128" s="21">
        <v>7219315</v>
      </c>
      <c r="F128" s="21" t="s">
        <v>163</v>
      </c>
      <c r="G128" s="19">
        <v>44718</v>
      </c>
      <c r="H128" s="19">
        <v>44753</v>
      </c>
      <c r="I128" s="19">
        <v>44754</v>
      </c>
      <c r="J128" s="20">
        <v>1270351</v>
      </c>
      <c r="K128" s="20">
        <v>1270351</v>
      </c>
      <c r="L128" s="14" t="s">
        <v>326</v>
      </c>
      <c r="M128" s="14" t="s">
        <v>209</v>
      </c>
      <c r="N128" s="14" t="s">
        <v>326</v>
      </c>
      <c r="O128" s="14"/>
      <c r="P128" s="32">
        <v>1270351</v>
      </c>
      <c r="Q128" s="32">
        <v>1270351</v>
      </c>
      <c r="R128" s="32" t="s">
        <v>281</v>
      </c>
      <c r="S128" s="32" t="s">
        <v>318</v>
      </c>
      <c r="T128" s="32">
        <v>1270351</v>
      </c>
      <c r="U128" s="32">
        <v>0</v>
      </c>
      <c r="V128" s="32">
        <v>0</v>
      </c>
      <c r="W128" s="32">
        <v>0</v>
      </c>
      <c r="X128" s="32">
        <v>0</v>
      </c>
      <c r="Y128" s="14"/>
      <c r="Z128" s="32">
        <v>0</v>
      </c>
      <c r="AA128" s="32"/>
      <c r="AB128" s="14"/>
      <c r="AC128" s="14"/>
      <c r="AD128" s="14"/>
      <c r="AE128" s="35">
        <v>45412</v>
      </c>
    </row>
    <row r="129" spans="1:31" x14ac:dyDescent="0.35">
      <c r="A129" s="14">
        <v>900631361</v>
      </c>
      <c r="B129" s="14" t="s">
        <v>11</v>
      </c>
      <c r="C129" s="15">
        <v>72</v>
      </c>
      <c r="D129" s="18">
        <v>19318</v>
      </c>
      <c r="E129" s="21">
        <v>7219318</v>
      </c>
      <c r="F129" s="21" t="s">
        <v>164</v>
      </c>
      <c r="G129" s="19">
        <v>44718</v>
      </c>
      <c r="H129" s="19">
        <v>44753</v>
      </c>
      <c r="I129" s="19">
        <v>44754</v>
      </c>
      <c r="J129" s="20">
        <v>6028852</v>
      </c>
      <c r="K129" s="20">
        <v>6028852</v>
      </c>
      <c r="L129" s="14" t="s">
        <v>326</v>
      </c>
      <c r="M129" s="14" t="s">
        <v>209</v>
      </c>
      <c r="N129" s="14" t="s">
        <v>326</v>
      </c>
      <c r="O129" s="14"/>
      <c r="P129" s="32">
        <v>6028852</v>
      </c>
      <c r="Q129" s="32">
        <v>6028852</v>
      </c>
      <c r="R129" s="32" t="s">
        <v>282</v>
      </c>
      <c r="S129" s="32" t="s">
        <v>318</v>
      </c>
      <c r="T129" s="32">
        <v>6028852</v>
      </c>
      <c r="U129" s="32">
        <v>0</v>
      </c>
      <c r="V129" s="32">
        <v>0</v>
      </c>
      <c r="W129" s="32">
        <v>0</v>
      </c>
      <c r="X129" s="32">
        <v>0</v>
      </c>
      <c r="Y129" s="14"/>
      <c r="Z129" s="32">
        <v>0</v>
      </c>
      <c r="AA129" s="32"/>
      <c r="AB129" s="14"/>
      <c r="AC129" s="14"/>
      <c r="AD129" s="14"/>
      <c r="AE129" s="35">
        <v>45412</v>
      </c>
    </row>
    <row r="130" spans="1:31" x14ac:dyDescent="0.35">
      <c r="A130" s="14">
        <v>900631361</v>
      </c>
      <c r="B130" s="14" t="s">
        <v>11</v>
      </c>
      <c r="C130" s="15">
        <v>72</v>
      </c>
      <c r="D130" s="18">
        <v>20028</v>
      </c>
      <c r="E130" s="21">
        <v>7220028</v>
      </c>
      <c r="F130" s="21" t="s">
        <v>165</v>
      </c>
      <c r="G130" s="19">
        <v>44753</v>
      </c>
      <c r="H130" s="19">
        <v>44753</v>
      </c>
      <c r="I130" s="19">
        <v>44764</v>
      </c>
      <c r="J130" s="20">
        <v>13312360</v>
      </c>
      <c r="K130" s="20">
        <v>13312360</v>
      </c>
      <c r="L130" s="14" t="s">
        <v>326</v>
      </c>
      <c r="M130" s="14" t="s">
        <v>209</v>
      </c>
      <c r="N130" s="14" t="s">
        <v>326</v>
      </c>
      <c r="O130" s="14"/>
      <c r="P130" s="32">
        <v>13312360</v>
      </c>
      <c r="Q130" s="32">
        <v>13312360</v>
      </c>
      <c r="R130" s="32" t="s">
        <v>283</v>
      </c>
      <c r="S130" s="32" t="s">
        <v>318</v>
      </c>
      <c r="T130" s="32">
        <v>13312360</v>
      </c>
      <c r="U130" s="32">
        <v>0</v>
      </c>
      <c r="V130" s="32">
        <v>0</v>
      </c>
      <c r="W130" s="32">
        <v>0</v>
      </c>
      <c r="X130" s="32">
        <v>0</v>
      </c>
      <c r="Y130" s="14"/>
      <c r="Z130" s="32">
        <v>0</v>
      </c>
      <c r="AA130" s="32"/>
      <c r="AB130" s="14"/>
      <c r="AC130" s="14"/>
      <c r="AD130" s="14"/>
      <c r="AE130" s="35">
        <v>45412</v>
      </c>
    </row>
    <row r="131" spans="1:31" x14ac:dyDescent="0.35">
      <c r="A131" s="14">
        <v>900631361</v>
      </c>
      <c r="B131" s="14" t="s">
        <v>11</v>
      </c>
      <c r="C131" s="15">
        <v>71</v>
      </c>
      <c r="D131" s="18">
        <v>35473</v>
      </c>
      <c r="E131" s="21">
        <v>7135473</v>
      </c>
      <c r="F131" s="21" t="s">
        <v>166</v>
      </c>
      <c r="G131" s="19">
        <v>44741</v>
      </c>
      <c r="H131" s="19">
        <v>44777</v>
      </c>
      <c r="I131" s="19" t="e">
        <v>#N/A</v>
      </c>
      <c r="J131" s="20">
        <v>60000</v>
      </c>
      <c r="K131" s="20">
        <v>60000</v>
      </c>
      <c r="L131" s="14" t="s">
        <v>229</v>
      </c>
      <c r="M131" s="14" t="e">
        <v>#N/A</v>
      </c>
      <c r="N131" s="14" t="s">
        <v>229</v>
      </c>
      <c r="O131" s="14"/>
      <c r="P131" s="32">
        <v>0</v>
      </c>
      <c r="Q131" s="32">
        <v>0</v>
      </c>
      <c r="R131" s="32"/>
      <c r="S131" s="32"/>
      <c r="T131" s="32">
        <v>0</v>
      </c>
      <c r="U131" s="32">
        <v>0</v>
      </c>
      <c r="V131" s="32">
        <v>0</v>
      </c>
      <c r="W131" s="32">
        <v>0</v>
      </c>
      <c r="X131" s="32">
        <v>0</v>
      </c>
      <c r="Y131" s="14"/>
      <c r="Z131" s="32">
        <v>0</v>
      </c>
      <c r="AA131" s="32"/>
      <c r="AB131" s="14"/>
      <c r="AC131" s="14"/>
      <c r="AD131" s="14"/>
      <c r="AE131" s="35">
        <v>45412</v>
      </c>
    </row>
    <row r="132" spans="1:31" x14ac:dyDescent="0.35">
      <c r="A132" s="14">
        <v>900631361</v>
      </c>
      <c r="B132" s="14" t="s">
        <v>11</v>
      </c>
      <c r="C132" s="15">
        <v>71</v>
      </c>
      <c r="D132" s="18">
        <v>36115</v>
      </c>
      <c r="E132" s="21">
        <v>7136115</v>
      </c>
      <c r="F132" s="21" t="s">
        <v>167</v>
      </c>
      <c r="G132" s="19">
        <v>44768</v>
      </c>
      <c r="H132" s="19">
        <v>44777</v>
      </c>
      <c r="I132" s="19">
        <v>44790</v>
      </c>
      <c r="J132" s="20">
        <v>113433</v>
      </c>
      <c r="K132" s="20">
        <v>113433</v>
      </c>
      <c r="L132" s="14" t="s">
        <v>331</v>
      </c>
      <c r="M132" s="14" t="s">
        <v>208</v>
      </c>
      <c r="N132" s="14" t="s">
        <v>331</v>
      </c>
      <c r="O132" s="14"/>
      <c r="P132" s="32">
        <v>113433</v>
      </c>
      <c r="Q132" s="32">
        <v>0</v>
      </c>
      <c r="R132" s="32"/>
      <c r="S132" s="32"/>
      <c r="T132" s="32">
        <v>113433</v>
      </c>
      <c r="U132" s="32">
        <v>0</v>
      </c>
      <c r="V132" s="32">
        <v>0</v>
      </c>
      <c r="W132" s="32">
        <v>113433</v>
      </c>
      <c r="X132" s="32">
        <v>111164</v>
      </c>
      <c r="Y132" s="14">
        <v>1222208709</v>
      </c>
      <c r="Z132" s="32">
        <v>0</v>
      </c>
      <c r="AA132" s="32"/>
      <c r="AB132" s="14"/>
      <c r="AC132" s="14"/>
      <c r="AD132" s="14"/>
      <c r="AE132" s="35">
        <v>45412</v>
      </c>
    </row>
    <row r="133" spans="1:31" x14ac:dyDescent="0.35">
      <c r="A133" s="14">
        <v>900631361</v>
      </c>
      <c r="B133" s="14" t="s">
        <v>11</v>
      </c>
      <c r="C133" s="15">
        <v>71</v>
      </c>
      <c r="D133" s="18">
        <v>36117</v>
      </c>
      <c r="E133" s="21">
        <v>7136117</v>
      </c>
      <c r="F133" s="21" t="s">
        <v>168</v>
      </c>
      <c r="G133" s="19">
        <v>44768</v>
      </c>
      <c r="H133" s="19">
        <v>44777</v>
      </c>
      <c r="I133" s="19">
        <v>44790</v>
      </c>
      <c r="J133" s="20">
        <v>38410537</v>
      </c>
      <c r="K133" s="20">
        <v>38410537</v>
      </c>
      <c r="L133" s="14" t="s">
        <v>326</v>
      </c>
      <c r="M133" s="14" t="s">
        <v>209</v>
      </c>
      <c r="N133" s="14" t="s">
        <v>326</v>
      </c>
      <c r="O133" s="14"/>
      <c r="P133" s="32">
        <v>38410537</v>
      </c>
      <c r="Q133" s="32">
        <v>38410537</v>
      </c>
      <c r="R133" s="32" t="s">
        <v>284</v>
      </c>
      <c r="S133" s="32" t="s">
        <v>318</v>
      </c>
      <c r="T133" s="32">
        <v>38410537</v>
      </c>
      <c r="U133" s="32">
        <v>0</v>
      </c>
      <c r="V133" s="32">
        <v>0</v>
      </c>
      <c r="W133" s="32">
        <v>0</v>
      </c>
      <c r="X133" s="32">
        <v>0</v>
      </c>
      <c r="Y133" s="14"/>
      <c r="Z133" s="32">
        <v>0</v>
      </c>
      <c r="AA133" s="32"/>
      <c r="AB133" s="14"/>
      <c r="AC133" s="14"/>
      <c r="AD133" s="14"/>
      <c r="AE133" s="35">
        <v>45412</v>
      </c>
    </row>
    <row r="134" spans="1:31" x14ac:dyDescent="0.35">
      <c r="A134" s="14">
        <v>900631361</v>
      </c>
      <c r="B134" s="14" t="s">
        <v>11</v>
      </c>
      <c r="C134" s="15">
        <v>71</v>
      </c>
      <c r="D134" s="18">
        <v>36691</v>
      </c>
      <c r="E134" s="21">
        <v>7136691</v>
      </c>
      <c r="F134" s="21" t="s">
        <v>169</v>
      </c>
      <c r="G134" s="19">
        <v>44782</v>
      </c>
      <c r="H134" s="19">
        <v>44783</v>
      </c>
      <c r="I134" s="19">
        <v>44791</v>
      </c>
      <c r="J134" s="20">
        <v>60000</v>
      </c>
      <c r="K134" s="20">
        <v>60000</v>
      </c>
      <c r="L134" s="14" t="s">
        <v>326</v>
      </c>
      <c r="M134" s="14" t="s">
        <v>209</v>
      </c>
      <c r="N134" s="14" t="s">
        <v>326</v>
      </c>
      <c r="O134" s="14"/>
      <c r="P134" s="32">
        <v>60000</v>
      </c>
      <c r="Q134" s="32">
        <v>60000</v>
      </c>
      <c r="R134" s="32" t="s">
        <v>285</v>
      </c>
      <c r="S134" s="32" t="s">
        <v>320</v>
      </c>
      <c r="T134" s="32">
        <v>60000</v>
      </c>
      <c r="U134" s="32">
        <v>0</v>
      </c>
      <c r="V134" s="32">
        <v>0</v>
      </c>
      <c r="W134" s="32">
        <v>0</v>
      </c>
      <c r="X134" s="32">
        <v>0</v>
      </c>
      <c r="Y134" s="14"/>
      <c r="Z134" s="32">
        <v>0</v>
      </c>
      <c r="AA134" s="32"/>
      <c r="AB134" s="14"/>
      <c r="AC134" s="14"/>
      <c r="AD134" s="14"/>
      <c r="AE134" s="35">
        <v>45412</v>
      </c>
    </row>
    <row r="135" spans="1:31" x14ac:dyDescent="0.35">
      <c r="A135" s="14">
        <v>900631361</v>
      </c>
      <c r="B135" s="14" t="s">
        <v>11</v>
      </c>
      <c r="C135" s="15">
        <v>72</v>
      </c>
      <c r="D135" s="18">
        <v>20823</v>
      </c>
      <c r="E135" s="21">
        <v>7220823</v>
      </c>
      <c r="F135" s="21" t="s">
        <v>170</v>
      </c>
      <c r="G135" s="19">
        <v>44771</v>
      </c>
      <c r="H135" s="19">
        <v>44777</v>
      </c>
      <c r="I135" s="19">
        <v>44791</v>
      </c>
      <c r="J135" s="20">
        <v>3444961</v>
      </c>
      <c r="K135" s="20">
        <v>3444961</v>
      </c>
      <c r="L135" s="14" t="s">
        <v>326</v>
      </c>
      <c r="M135" s="14" t="s">
        <v>209</v>
      </c>
      <c r="N135" s="14" t="s">
        <v>326</v>
      </c>
      <c r="O135" s="14"/>
      <c r="P135" s="32">
        <v>3444961</v>
      </c>
      <c r="Q135" s="32">
        <v>3444961</v>
      </c>
      <c r="R135" s="32" t="s">
        <v>286</v>
      </c>
      <c r="S135" s="32" t="s">
        <v>318</v>
      </c>
      <c r="T135" s="32">
        <v>3444961</v>
      </c>
      <c r="U135" s="32">
        <v>0</v>
      </c>
      <c r="V135" s="32">
        <v>0</v>
      </c>
      <c r="W135" s="32">
        <v>0</v>
      </c>
      <c r="X135" s="32">
        <v>0</v>
      </c>
      <c r="Y135" s="14"/>
      <c r="Z135" s="32">
        <v>0</v>
      </c>
      <c r="AA135" s="32"/>
      <c r="AB135" s="14"/>
      <c r="AC135" s="14"/>
      <c r="AD135" s="14"/>
      <c r="AE135" s="35">
        <v>45412</v>
      </c>
    </row>
    <row r="136" spans="1:31" x14ac:dyDescent="0.35">
      <c r="A136" s="14">
        <v>900631361</v>
      </c>
      <c r="B136" s="14" t="s">
        <v>11</v>
      </c>
      <c r="C136" s="15">
        <v>72</v>
      </c>
      <c r="D136" s="18">
        <v>20882</v>
      </c>
      <c r="E136" s="21">
        <v>7220882</v>
      </c>
      <c r="F136" s="21" t="s">
        <v>171</v>
      </c>
      <c r="G136" s="19">
        <v>44774</v>
      </c>
      <c r="H136" s="19">
        <v>44777</v>
      </c>
      <c r="I136" s="19">
        <v>44791</v>
      </c>
      <c r="J136" s="20">
        <v>113150</v>
      </c>
      <c r="K136" s="20">
        <v>113150</v>
      </c>
      <c r="L136" s="14" t="s">
        <v>326</v>
      </c>
      <c r="M136" s="14" t="s">
        <v>209</v>
      </c>
      <c r="N136" s="14" t="s">
        <v>326</v>
      </c>
      <c r="O136" s="14"/>
      <c r="P136" s="32">
        <v>113150</v>
      </c>
      <c r="Q136" s="32">
        <v>113150</v>
      </c>
      <c r="R136" s="32" t="s">
        <v>287</v>
      </c>
      <c r="S136" s="32" t="s">
        <v>318</v>
      </c>
      <c r="T136" s="32">
        <v>113150</v>
      </c>
      <c r="U136" s="32">
        <v>0</v>
      </c>
      <c r="V136" s="32">
        <v>0</v>
      </c>
      <c r="W136" s="32">
        <v>0</v>
      </c>
      <c r="X136" s="32">
        <v>0</v>
      </c>
      <c r="Y136" s="14"/>
      <c r="Z136" s="32">
        <v>0</v>
      </c>
      <c r="AA136" s="32"/>
      <c r="AB136" s="14"/>
      <c r="AC136" s="14"/>
      <c r="AD136" s="14"/>
      <c r="AE136" s="35">
        <v>45412</v>
      </c>
    </row>
    <row r="137" spans="1:31" x14ac:dyDescent="0.35">
      <c r="A137" s="14">
        <v>900631361</v>
      </c>
      <c r="B137" s="14" t="s">
        <v>11</v>
      </c>
      <c r="C137" s="15">
        <v>72</v>
      </c>
      <c r="D137" s="18">
        <v>21084</v>
      </c>
      <c r="E137" s="21">
        <v>7221084</v>
      </c>
      <c r="F137" s="21" t="s">
        <v>172</v>
      </c>
      <c r="G137" s="19">
        <v>44779</v>
      </c>
      <c r="H137" s="19">
        <v>44781</v>
      </c>
      <c r="I137" s="19">
        <v>44790</v>
      </c>
      <c r="J137" s="20">
        <v>4406329</v>
      </c>
      <c r="K137" s="20">
        <v>4406329</v>
      </c>
      <c r="L137" s="14" t="s">
        <v>326</v>
      </c>
      <c r="M137" s="14" t="s">
        <v>209</v>
      </c>
      <c r="N137" s="14" t="s">
        <v>326</v>
      </c>
      <c r="O137" s="14"/>
      <c r="P137" s="32">
        <v>4406329</v>
      </c>
      <c r="Q137" s="32">
        <v>4406329</v>
      </c>
      <c r="R137" s="32" t="s">
        <v>288</v>
      </c>
      <c r="S137" s="32" t="s">
        <v>318</v>
      </c>
      <c r="T137" s="32">
        <v>4406329</v>
      </c>
      <c r="U137" s="32">
        <v>0</v>
      </c>
      <c r="V137" s="32">
        <v>0</v>
      </c>
      <c r="W137" s="32">
        <v>0</v>
      </c>
      <c r="X137" s="32">
        <v>0</v>
      </c>
      <c r="Y137" s="14"/>
      <c r="Z137" s="32">
        <v>0</v>
      </c>
      <c r="AA137" s="32"/>
      <c r="AB137" s="14"/>
      <c r="AC137" s="14"/>
      <c r="AD137" s="14"/>
      <c r="AE137" s="35">
        <v>45412</v>
      </c>
    </row>
    <row r="138" spans="1:31" x14ac:dyDescent="0.35">
      <c r="A138" s="14">
        <v>900631361</v>
      </c>
      <c r="B138" s="14" t="s">
        <v>11</v>
      </c>
      <c r="C138" s="15">
        <v>72</v>
      </c>
      <c r="D138" s="18">
        <v>21148</v>
      </c>
      <c r="E138" s="21">
        <v>7221148</v>
      </c>
      <c r="F138" s="21" t="s">
        <v>173</v>
      </c>
      <c r="G138" s="19">
        <v>44782</v>
      </c>
      <c r="H138" s="19">
        <v>44785</v>
      </c>
      <c r="I138" s="19">
        <v>44786</v>
      </c>
      <c r="J138" s="20">
        <v>60000</v>
      </c>
      <c r="K138" s="20">
        <v>60000</v>
      </c>
      <c r="L138" s="14" t="s">
        <v>326</v>
      </c>
      <c r="M138" s="14" t="s">
        <v>209</v>
      </c>
      <c r="N138" s="14" t="s">
        <v>326</v>
      </c>
      <c r="O138" s="14"/>
      <c r="P138" s="32">
        <v>60000</v>
      </c>
      <c r="Q138" s="32">
        <v>60000</v>
      </c>
      <c r="R138" s="32" t="s">
        <v>289</v>
      </c>
      <c r="S138" s="32" t="s">
        <v>320</v>
      </c>
      <c r="T138" s="32">
        <v>60000</v>
      </c>
      <c r="U138" s="32">
        <v>0</v>
      </c>
      <c r="V138" s="32">
        <v>0</v>
      </c>
      <c r="W138" s="32">
        <v>0</v>
      </c>
      <c r="X138" s="32">
        <v>0</v>
      </c>
      <c r="Y138" s="14"/>
      <c r="Z138" s="32">
        <v>0</v>
      </c>
      <c r="AA138" s="32"/>
      <c r="AB138" s="14"/>
      <c r="AC138" s="14"/>
      <c r="AD138" s="14"/>
      <c r="AE138" s="35">
        <v>45412</v>
      </c>
    </row>
    <row r="139" spans="1:31" x14ac:dyDescent="0.35">
      <c r="A139" s="14">
        <v>900631361</v>
      </c>
      <c r="B139" s="14" t="s">
        <v>11</v>
      </c>
      <c r="C139" s="15">
        <v>72</v>
      </c>
      <c r="D139" s="18">
        <v>21145</v>
      </c>
      <c r="E139" s="21">
        <v>7221145</v>
      </c>
      <c r="F139" s="21" t="s">
        <v>174</v>
      </c>
      <c r="G139" s="19">
        <v>44782</v>
      </c>
      <c r="H139" s="19">
        <v>44823</v>
      </c>
      <c r="I139" s="19">
        <v>44823</v>
      </c>
      <c r="J139" s="20">
        <v>374656</v>
      </c>
      <c r="K139" s="20">
        <v>374656</v>
      </c>
      <c r="L139" s="14" t="s">
        <v>326</v>
      </c>
      <c r="M139" s="14" t="s">
        <v>209</v>
      </c>
      <c r="N139" s="14" t="s">
        <v>326</v>
      </c>
      <c r="O139" s="14"/>
      <c r="P139" s="32">
        <v>374656</v>
      </c>
      <c r="Q139" s="32">
        <v>374656</v>
      </c>
      <c r="R139" s="32" t="s">
        <v>290</v>
      </c>
      <c r="S139" s="32" t="s">
        <v>322</v>
      </c>
      <c r="T139" s="32">
        <v>374656</v>
      </c>
      <c r="U139" s="32">
        <v>0</v>
      </c>
      <c r="V139" s="32">
        <v>0</v>
      </c>
      <c r="W139" s="32">
        <v>0</v>
      </c>
      <c r="X139" s="32">
        <v>0</v>
      </c>
      <c r="Y139" s="14"/>
      <c r="Z139" s="32">
        <v>0</v>
      </c>
      <c r="AA139" s="32"/>
      <c r="AB139" s="14"/>
      <c r="AC139" s="14"/>
      <c r="AD139" s="14"/>
      <c r="AE139" s="35">
        <v>45412</v>
      </c>
    </row>
    <row r="140" spans="1:31" x14ac:dyDescent="0.35">
      <c r="A140" s="14">
        <v>900631361</v>
      </c>
      <c r="B140" s="14" t="s">
        <v>11</v>
      </c>
      <c r="C140" s="15">
        <v>72</v>
      </c>
      <c r="D140" s="18">
        <v>21544</v>
      </c>
      <c r="E140" s="21">
        <v>7221544</v>
      </c>
      <c r="F140" s="21" t="s">
        <v>175</v>
      </c>
      <c r="G140" s="19">
        <v>44803</v>
      </c>
      <c r="H140" s="19">
        <v>44823</v>
      </c>
      <c r="I140" s="19" t="e">
        <v>#N/A</v>
      </c>
      <c r="J140" s="20">
        <v>60000</v>
      </c>
      <c r="K140" s="20">
        <v>60000</v>
      </c>
      <c r="L140" s="14" t="s">
        <v>229</v>
      </c>
      <c r="M140" s="14" t="e">
        <v>#N/A</v>
      </c>
      <c r="N140" s="14" t="s">
        <v>229</v>
      </c>
      <c r="O140" s="14"/>
      <c r="P140" s="32">
        <v>0</v>
      </c>
      <c r="Q140" s="32">
        <v>0</v>
      </c>
      <c r="R140" s="32"/>
      <c r="S140" s="32"/>
      <c r="T140" s="32">
        <v>0</v>
      </c>
      <c r="U140" s="32">
        <v>0</v>
      </c>
      <c r="V140" s="32">
        <v>0</v>
      </c>
      <c r="W140" s="32">
        <v>0</v>
      </c>
      <c r="X140" s="32">
        <v>0</v>
      </c>
      <c r="Y140" s="14"/>
      <c r="Z140" s="32">
        <v>0</v>
      </c>
      <c r="AA140" s="32"/>
      <c r="AB140" s="14"/>
      <c r="AC140" s="14"/>
      <c r="AD140" s="14"/>
      <c r="AE140" s="35">
        <v>45412</v>
      </c>
    </row>
    <row r="141" spans="1:31" x14ac:dyDescent="0.35">
      <c r="A141" s="14">
        <v>900631361</v>
      </c>
      <c r="B141" s="14" t="s">
        <v>11</v>
      </c>
      <c r="C141" s="15">
        <v>71</v>
      </c>
      <c r="D141" s="18">
        <v>35034</v>
      </c>
      <c r="E141" s="21">
        <v>7135034</v>
      </c>
      <c r="F141" s="21" t="s">
        <v>176</v>
      </c>
      <c r="G141" s="19">
        <v>44729</v>
      </c>
      <c r="H141" s="19">
        <v>44816</v>
      </c>
      <c r="I141" s="19">
        <v>44816</v>
      </c>
      <c r="J141" s="20">
        <v>452580</v>
      </c>
      <c r="K141" s="20">
        <v>452580</v>
      </c>
      <c r="L141" s="14" t="s">
        <v>326</v>
      </c>
      <c r="M141" s="14" t="s">
        <v>209</v>
      </c>
      <c r="N141" s="14" t="s">
        <v>326</v>
      </c>
      <c r="O141" s="14"/>
      <c r="P141" s="32">
        <v>452580</v>
      </c>
      <c r="Q141" s="32">
        <v>452580</v>
      </c>
      <c r="R141" s="32" t="s">
        <v>291</v>
      </c>
      <c r="S141" s="32" t="s">
        <v>318</v>
      </c>
      <c r="T141" s="32">
        <v>452580</v>
      </c>
      <c r="U141" s="32">
        <v>0</v>
      </c>
      <c r="V141" s="32">
        <v>0</v>
      </c>
      <c r="W141" s="32">
        <v>0</v>
      </c>
      <c r="X141" s="32">
        <v>0</v>
      </c>
      <c r="Y141" s="14"/>
      <c r="Z141" s="32">
        <v>0</v>
      </c>
      <c r="AA141" s="32"/>
      <c r="AB141" s="14"/>
      <c r="AC141" s="14"/>
      <c r="AD141" s="14"/>
      <c r="AE141" s="35">
        <v>45412</v>
      </c>
    </row>
    <row r="142" spans="1:31" x14ac:dyDescent="0.35">
      <c r="A142" s="14">
        <v>900631361</v>
      </c>
      <c r="B142" s="14" t="s">
        <v>11</v>
      </c>
      <c r="C142" s="15">
        <v>71</v>
      </c>
      <c r="D142" s="18">
        <v>35046</v>
      </c>
      <c r="E142" s="21">
        <v>7135046</v>
      </c>
      <c r="F142" s="21" t="s">
        <v>177</v>
      </c>
      <c r="G142" s="19">
        <v>44729</v>
      </c>
      <c r="H142" s="19">
        <v>44816</v>
      </c>
      <c r="I142" s="19">
        <v>44816</v>
      </c>
      <c r="J142" s="20">
        <v>238455</v>
      </c>
      <c r="K142" s="20">
        <v>238455</v>
      </c>
      <c r="L142" s="14" t="s">
        <v>326</v>
      </c>
      <c r="M142" s="14" t="s">
        <v>209</v>
      </c>
      <c r="N142" s="14" t="s">
        <v>326</v>
      </c>
      <c r="O142" s="14"/>
      <c r="P142" s="32">
        <v>238455</v>
      </c>
      <c r="Q142" s="32">
        <v>238455</v>
      </c>
      <c r="R142" s="32" t="s">
        <v>292</v>
      </c>
      <c r="S142" s="32" t="s">
        <v>318</v>
      </c>
      <c r="T142" s="32">
        <v>238455</v>
      </c>
      <c r="U142" s="32">
        <v>0</v>
      </c>
      <c r="V142" s="32">
        <v>0</v>
      </c>
      <c r="W142" s="32">
        <v>0</v>
      </c>
      <c r="X142" s="32">
        <v>0</v>
      </c>
      <c r="Y142" s="14"/>
      <c r="Z142" s="32">
        <v>0</v>
      </c>
      <c r="AA142" s="32"/>
      <c r="AB142" s="14"/>
      <c r="AC142" s="14"/>
      <c r="AD142" s="14"/>
      <c r="AE142" s="35">
        <v>45412</v>
      </c>
    </row>
    <row r="143" spans="1:31" x14ac:dyDescent="0.35">
      <c r="A143" s="14">
        <v>900631361</v>
      </c>
      <c r="B143" s="14" t="s">
        <v>11</v>
      </c>
      <c r="C143" s="15">
        <v>71</v>
      </c>
      <c r="D143" s="18">
        <v>36959</v>
      </c>
      <c r="E143" s="21">
        <v>7136959</v>
      </c>
      <c r="F143" s="21" t="s">
        <v>178</v>
      </c>
      <c r="G143" s="19">
        <v>44795</v>
      </c>
      <c r="H143" s="19">
        <v>44816</v>
      </c>
      <c r="I143" s="19">
        <v>44816</v>
      </c>
      <c r="J143" s="20">
        <v>239761</v>
      </c>
      <c r="K143" s="20">
        <v>239761</v>
      </c>
      <c r="L143" s="14" t="s">
        <v>326</v>
      </c>
      <c r="M143" s="14" t="s">
        <v>209</v>
      </c>
      <c r="N143" s="14" t="s">
        <v>326</v>
      </c>
      <c r="O143" s="14"/>
      <c r="P143" s="32">
        <v>239761</v>
      </c>
      <c r="Q143" s="32">
        <v>239761</v>
      </c>
      <c r="R143" s="32" t="s">
        <v>317</v>
      </c>
      <c r="S143" s="32" t="s">
        <v>318</v>
      </c>
      <c r="T143" s="32">
        <v>239761</v>
      </c>
      <c r="U143" s="32">
        <v>0</v>
      </c>
      <c r="V143" s="32">
        <v>0</v>
      </c>
      <c r="W143" s="32">
        <v>0</v>
      </c>
      <c r="X143" s="32">
        <v>0</v>
      </c>
      <c r="Y143" s="14"/>
      <c r="Z143" s="32">
        <v>0</v>
      </c>
      <c r="AA143" s="32"/>
      <c r="AB143" s="14"/>
      <c r="AC143" s="14"/>
      <c r="AD143" s="14"/>
      <c r="AE143" s="35">
        <v>45412</v>
      </c>
    </row>
    <row r="144" spans="1:31" x14ac:dyDescent="0.35">
      <c r="A144" s="14">
        <v>900631361</v>
      </c>
      <c r="B144" s="14" t="s">
        <v>11</v>
      </c>
      <c r="C144" s="15">
        <v>72</v>
      </c>
      <c r="D144" s="18">
        <v>22498</v>
      </c>
      <c r="E144" s="21">
        <v>7222498</v>
      </c>
      <c r="F144" s="21" t="s">
        <v>179</v>
      </c>
      <c r="G144" s="19">
        <v>44841</v>
      </c>
      <c r="H144" s="19">
        <v>44875</v>
      </c>
      <c r="I144" s="19">
        <v>44875</v>
      </c>
      <c r="J144" s="20">
        <v>3435666</v>
      </c>
      <c r="K144" s="20">
        <v>3435666</v>
      </c>
      <c r="L144" s="14" t="s">
        <v>326</v>
      </c>
      <c r="M144" s="14" t="s">
        <v>209</v>
      </c>
      <c r="N144" s="14" t="s">
        <v>326</v>
      </c>
      <c r="O144" s="14"/>
      <c r="P144" s="32">
        <v>3435666</v>
      </c>
      <c r="Q144" s="32">
        <v>3435666</v>
      </c>
      <c r="R144" s="32" t="s">
        <v>293</v>
      </c>
      <c r="S144" s="32" t="s">
        <v>322</v>
      </c>
      <c r="T144" s="32">
        <v>3435666</v>
      </c>
      <c r="U144" s="32">
        <v>0</v>
      </c>
      <c r="V144" s="32">
        <v>0</v>
      </c>
      <c r="W144" s="32">
        <v>0</v>
      </c>
      <c r="X144" s="32">
        <v>0</v>
      </c>
      <c r="Y144" s="14"/>
      <c r="Z144" s="32">
        <v>0</v>
      </c>
      <c r="AA144" s="32"/>
      <c r="AB144" s="14"/>
      <c r="AC144" s="14"/>
      <c r="AD144" s="14"/>
      <c r="AE144" s="35">
        <v>45412</v>
      </c>
    </row>
    <row r="145" spans="1:31" x14ac:dyDescent="0.35">
      <c r="A145" s="14">
        <v>900631361</v>
      </c>
      <c r="B145" s="14" t="s">
        <v>11</v>
      </c>
      <c r="C145" s="15">
        <v>71</v>
      </c>
      <c r="D145" s="18">
        <v>38000</v>
      </c>
      <c r="E145" s="21">
        <v>7138000</v>
      </c>
      <c r="F145" s="21" t="s">
        <v>180</v>
      </c>
      <c r="G145" s="19">
        <v>44834</v>
      </c>
      <c r="H145" s="19">
        <v>44883</v>
      </c>
      <c r="I145" s="19">
        <v>44883</v>
      </c>
      <c r="J145" s="20">
        <v>176521</v>
      </c>
      <c r="K145" s="20">
        <v>176521</v>
      </c>
      <c r="L145" s="14" t="s">
        <v>331</v>
      </c>
      <c r="M145" s="14" t="s">
        <v>208</v>
      </c>
      <c r="N145" s="14" t="s">
        <v>331</v>
      </c>
      <c r="O145" s="14"/>
      <c r="P145" s="32">
        <v>176521</v>
      </c>
      <c r="Q145" s="32">
        <v>0</v>
      </c>
      <c r="R145" s="32"/>
      <c r="S145" s="32"/>
      <c r="T145" s="32">
        <v>176521</v>
      </c>
      <c r="U145" s="32">
        <v>0</v>
      </c>
      <c r="V145" s="32">
        <v>0</v>
      </c>
      <c r="W145" s="32">
        <v>176521</v>
      </c>
      <c r="X145" s="32">
        <v>172991</v>
      </c>
      <c r="Y145" s="14">
        <v>1222208743</v>
      </c>
      <c r="Z145" s="32">
        <v>0</v>
      </c>
      <c r="AA145" s="32"/>
      <c r="AB145" s="14"/>
      <c r="AC145" s="14"/>
      <c r="AD145" s="14"/>
      <c r="AE145" s="35">
        <v>45412</v>
      </c>
    </row>
    <row r="146" spans="1:31" x14ac:dyDescent="0.35">
      <c r="A146" s="14">
        <v>900631361</v>
      </c>
      <c r="B146" s="14" t="s">
        <v>11</v>
      </c>
      <c r="C146" s="15">
        <v>71</v>
      </c>
      <c r="D146" s="18">
        <v>38320</v>
      </c>
      <c r="E146" s="21">
        <v>7138320</v>
      </c>
      <c r="F146" s="21" t="s">
        <v>181</v>
      </c>
      <c r="G146" s="19">
        <v>44846</v>
      </c>
      <c r="H146" s="19">
        <v>44883</v>
      </c>
      <c r="I146" s="19">
        <v>44883</v>
      </c>
      <c r="J146" s="20">
        <v>2369778</v>
      </c>
      <c r="K146" s="20">
        <v>2369778</v>
      </c>
      <c r="L146" s="14" t="s">
        <v>326</v>
      </c>
      <c r="M146" s="14" t="s">
        <v>209</v>
      </c>
      <c r="N146" s="14" t="s">
        <v>326</v>
      </c>
      <c r="O146" s="14"/>
      <c r="P146" s="32">
        <v>2369778</v>
      </c>
      <c r="Q146" s="32">
        <v>2369778</v>
      </c>
      <c r="R146" s="32" t="s">
        <v>294</v>
      </c>
      <c r="S146" s="32" t="s">
        <v>322</v>
      </c>
      <c r="T146" s="32">
        <v>2369778</v>
      </c>
      <c r="U146" s="32">
        <v>0</v>
      </c>
      <c r="V146" s="32">
        <v>0</v>
      </c>
      <c r="W146" s="32">
        <v>0</v>
      </c>
      <c r="X146" s="32">
        <v>0</v>
      </c>
      <c r="Y146" s="14"/>
      <c r="Z146" s="32">
        <v>0</v>
      </c>
      <c r="AA146" s="32"/>
      <c r="AB146" s="14"/>
      <c r="AC146" s="14"/>
      <c r="AD146" s="14"/>
      <c r="AE146" s="35">
        <v>45412</v>
      </c>
    </row>
    <row r="147" spans="1:31" x14ac:dyDescent="0.35">
      <c r="A147" s="14">
        <v>900631361</v>
      </c>
      <c r="B147" s="14" t="s">
        <v>11</v>
      </c>
      <c r="C147" s="15">
        <v>71</v>
      </c>
      <c r="D147" s="18">
        <v>37461</v>
      </c>
      <c r="E147" s="21">
        <v>7137461</v>
      </c>
      <c r="F147" s="21" t="s">
        <v>182</v>
      </c>
      <c r="G147" s="19">
        <v>44813</v>
      </c>
      <c r="H147" s="19">
        <v>44939</v>
      </c>
      <c r="I147" s="19" t="e">
        <v>#N/A</v>
      </c>
      <c r="J147" s="20">
        <v>60000</v>
      </c>
      <c r="K147" s="20">
        <v>60000</v>
      </c>
      <c r="L147" s="14" t="s">
        <v>229</v>
      </c>
      <c r="M147" s="14" t="e">
        <v>#N/A</v>
      </c>
      <c r="N147" s="14" t="s">
        <v>229</v>
      </c>
      <c r="O147" s="14"/>
      <c r="P147" s="32">
        <v>0</v>
      </c>
      <c r="Q147" s="32">
        <v>0</v>
      </c>
      <c r="R147" s="32"/>
      <c r="S147" s="32"/>
      <c r="T147" s="32">
        <v>0</v>
      </c>
      <c r="U147" s="32">
        <v>0</v>
      </c>
      <c r="V147" s="32">
        <v>0</v>
      </c>
      <c r="W147" s="32">
        <v>0</v>
      </c>
      <c r="X147" s="32">
        <v>0</v>
      </c>
      <c r="Y147" s="14"/>
      <c r="Z147" s="32">
        <v>0</v>
      </c>
      <c r="AA147" s="32"/>
      <c r="AB147" s="14"/>
      <c r="AC147" s="14"/>
      <c r="AD147" s="14"/>
      <c r="AE147" s="35">
        <v>45412</v>
      </c>
    </row>
    <row r="148" spans="1:31" x14ac:dyDescent="0.35">
      <c r="A148" s="14">
        <v>900631361</v>
      </c>
      <c r="B148" s="14" t="s">
        <v>11</v>
      </c>
      <c r="C148" s="15">
        <v>71</v>
      </c>
      <c r="D148" s="18">
        <v>39203</v>
      </c>
      <c r="E148" s="21">
        <v>7139203</v>
      </c>
      <c r="F148" s="21" t="s">
        <v>183</v>
      </c>
      <c r="G148" s="19">
        <v>44873</v>
      </c>
      <c r="H148" s="19">
        <v>44939</v>
      </c>
      <c r="I148" s="19">
        <v>44936</v>
      </c>
      <c r="J148" s="20">
        <v>172974</v>
      </c>
      <c r="K148" s="20">
        <v>172974</v>
      </c>
      <c r="L148" s="14" t="s">
        <v>326</v>
      </c>
      <c r="M148" s="14" t="s">
        <v>209</v>
      </c>
      <c r="N148" s="14" t="s">
        <v>326</v>
      </c>
      <c r="O148" s="14"/>
      <c r="P148" s="32">
        <v>172974</v>
      </c>
      <c r="Q148" s="32">
        <v>172974</v>
      </c>
      <c r="R148" s="32" t="s">
        <v>295</v>
      </c>
      <c r="S148" s="32" t="s">
        <v>318</v>
      </c>
      <c r="T148" s="32">
        <v>172974</v>
      </c>
      <c r="U148" s="32">
        <v>0</v>
      </c>
      <c r="V148" s="32">
        <v>0</v>
      </c>
      <c r="W148" s="32">
        <v>0</v>
      </c>
      <c r="X148" s="32">
        <v>0</v>
      </c>
      <c r="Y148" s="14"/>
      <c r="Z148" s="32">
        <v>0</v>
      </c>
      <c r="AA148" s="32"/>
      <c r="AB148" s="14"/>
      <c r="AC148" s="14"/>
      <c r="AD148" s="14"/>
      <c r="AE148" s="35">
        <v>45412</v>
      </c>
    </row>
    <row r="149" spans="1:31" x14ac:dyDescent="0.35">
      <c r="A149" s="14">
        <v>900631361</v>
      </c>
      <c r="B149" s="14" t="s">
        <v>11</v>
      </c>
      <c r="C149" s="15">
        <v>71</v>
      </c>
      <c r="D149" s="18">
        <v>39631</v>
      </c>
      <c r="E149" s="21">
        <v>7139631</v>
      </c>
      <c r="F149" s="21" t="s">
        <v>184</v>
      </c>
      <c r="G149" s="19">
        <v>44882</v>
      </c>
      <c r="H149" s="19">
        <v>44939</v>
      </c>
      <c r="I149" s="19">
        <v>44937</v>
      </c>
      <c r="J149" s="20">
        <v>10882941</v>
      </c>
      <c r="K149" s="20">
        <v>10882941</v>
      </c>
      <c r="L149" s="14" t="s">
        <v>326</v>
      </c>
      <c r="M149" s="14" t="s">
        <v>209</v>
      </c>
      <c r="N149" s="14" t="s">
        <v>326</v>
      </c>
      <c r="O149" s="14"/>
      <c r="P149" s="32">
        <v>10882941</v>
      </c>
      <c r="Q149" s="32">
        <v>10882941</v>
      </c>
      <c r="R149" s="32" t="s">
        <v>296</v>
      </c>
      <c r="S149" s="32" t="s">
        <v>318</v>
      </c>
      <c r="T149" s="32">
        <v>10882941</v>
      </c>
      <c r="U149" s="32">
        <v>0</v>
      </c>
      <c r="V149" s="32">
        <v>0</v>
      </c>
      <c r="W149" s="32">
        <v>0</v>
      </c>
      <c r="X149" s="32">
        <v>0</v>
      </c>
      <c r="Y149" s="14"/>
      <c r="Z149" s="32">
        <v>0</v>
      </c>
      <c r="AA149" s="32"/>
      <c r="AB149" s="14"/>
      <c r="AC149" s="14"/>
      <c r="AD149" s="14"/>
      <c r="AE149" s="35">
        <v>45412</v>
      </c>
    </row>
    <row r="150" spans="1:31" x14ac:dyDescent="0.35">
      <c r="A150" s="14">
        <v>900631361</v>
      </c>
      <c r="B150" s="14" t="s">
        <v>11</v>
      </c>
      <c r="C150" s="15">
        <v>71</v>
      </c>
      <c r="D150" s="18">
        <v>40744</v>
      </c>
      <c r="E150" s="21">
        <v>7140744</v>
      </c>
      <c r="F150" s="21" t="s">
        <v>185</v>
      </c>
      <c r="G150" s="19">
        <v>44909</v>
      </c>
      <c r="H150" s="19">
        <v>44939</v>
      </c>
      <c r="I150" s="19">
        <v>44937</v>
      </c>
      <c r="J150" s="20">
        <v>333742</v>
      </c>
      <c r="K150" s="20">
        <v>333742</v>
      </c>
      <c r="L150" s="14" t="s">
        <v>326</v>
      </c>
      <c r="M150" s="14" t="s">
        <v>209</v>
      </c>
      <c r="N150" s="14" t="s">
        <v>326</v>
      </c>
      <c r="O150" s="14"/>
      <c r="P150" s="32">
        <v>333742</v>
      </c>
      <c r="Q150" s="32">
        <v>333742</v>
      </c>
      <c r="R150" s="32" t="s">
        <v>297</v>
      </c>
      <c r="S150" s="32" t="s">
        <v>318</v>
      </c>
      <c r="T150" s="32">
        <v>333742</v>
      </c>
      <c r="U150" s="32">
        <v>0</v>
      </c>
      <c r="V150" s="32">
        <v>0</v>
      </c>
      <c r="W150" s="32">
        <v>0</v>
      </c>
      <c r="X150" s="32">
        <v>0</v>
      </c>
      <c r="Y150" s="14"/>
      <c r="Z150" s="32">
        <v>0</v>
      </c>
      <c r="AA150" s="32"/>
      <c r="AB150" s="14"/>
      <c r="AC150" s="14"/>
      <c r="AD150" s="14"/>
      <c r="AE150" s="35">
        <v>45412</v>
      </c>
    </row>
    <row r="151" spans="1:31" x14ac:dyDescent="0.35">
      <c r="A151" s="14">
        <v>900631361</v>
      </c>
      <c r="B151" s="14" t="s">
        <v>11</v>
      </c>
      <c r="C151" s="15">
        <v>71</v>
      </c>
      <c r="D151" s="18">
        <v>40769</v>
      </c>
      <c r="E151" s="21">
        <v>7140769</v>
      </c>
      <c r="F151" s="21" t="s">
        <v>186</v>
      </c>
      <c r="G151" s="19">
        <v>44909</v>
      </c>
      <c r="H151" s="19">
        <v>44939</v>
      </c>
      <c r="I151" s="19">
        <v>44937</v>
      </c>
      <c r="J151" s="20">
        <v>4826120</v>
      </c>
      <c r="K151" s="20">
        <v>4826120</v>
      </c>
      <c r="L151" s="14" t="s">
        <v>326</v>
      </c>
      <c r="M151" s="14" t="s">
        <v>209</v>
      </c>
      <c r="N151" s="14" t="s">
        <v>326</v>
      </c>
      <c r="O151" s="14"/>
      <c r="P151" s="32">
        <v>4826120</v>
      </c>
      <c r="Q151" s="32">
        <v>4826120</v>
      </c>
      <c r="R151" s="32" t="s">
        <v>298</v>
      </c>
      <c r="S151" s="32" t="s">
        <v>318</v>
      </c>
      <c r="T151" s="32">
        <v>4826120</v>
      </c>
      <c r="U151" s="32">
        <v>0</v>
      </c>
      <c r="V151" s="32">
        <v>0</v>
      </c>
      <c r="W151" s="32">
        <v>0</v>
      </c>
      <c r="X151" s="32">
        <v>0</v>
      </c>
      <c r="Y151" s="14"/>
      <c r="Z151" s="32">
        <v>0</v>
      </c>
      <c r="AA151" s="32"/>
      <c r="AB151" s="14"/>
      <c r="AC151" s="14"/>
      <c r="AD151" s="14"/>
      <c r="AE151" s="35">
        <v>45412</v>
      </c>
    </row>
    <row r="152" spans="1:31" x14ac:dyDescent="0.35">
      <c r="A152" s="14">
        <v>900631361</v>
      </c>
      <c r="B152" s="14" t="s">
        <v>11</v>
      </c>
      <c r="C152" s="15">
        <v>71</v>
      </c>
      <c r="D152" s="18">
        <v>41441</v>
      </c>
      <c r="E152" s="21">
        <v>7141441</v>
      </c>
      <c r="F152" s="21" t="s">
        <v>187</v>
      </c>
      <c r="G152" s="19">
        <v>44929</v>
      </c>
      <c r="H152" s="19">
        <v>44939</v>
      </c>
      <c r="I152" s="19">
        <v>44978</v>
      </c>
      <c r="J152" s="20">
        <v>65962</v>
      </c>
      <c r="K152" s="20">
        <v>65962</v>
      </c>
      <c r="L152" s="14" t="s">
        <v>331</v>
      </c>
      <c r="M152" s="14" t="s">
        <v>208</v>
      </c>
      <c r="N152" s="14" t="s">
        <v>331</v>
      </c>
      <c r="O152" s="14"/>
      <c r="P152" s="32">
        <v>65962</v>
      </c>
      <c r="Q152" s="32">
        <v>0</v>
      </c>
      <c r="R152" s="32"/>
      <c r="S152" s="32"/>
      <c r="T152" s="32">
        <v>65962</v>
      </c>
      <c r="U152" s="32">
        <v>0</v>
      </c>
      <c r="V152" s="32">
        <v>0</v>
      </c>
      <c r="W152" s="32">
        <v>65962</v>
      </c>
      <c r="X152" s="32">
        <v>64643</v>
      </c>
      <c r="Y152" s="14">
        <v>1222243011</v>
      </c>
      <c r="Z152" s="32">
        <v>0</v>
      </c>
      <c r="AA152" s="32"/>
      <c r="AB152" s="14"/>
      <c r="AC152" s="14"/>
      <c r="AD152" s="14"/>
      <c r="AE152" s="35">
        <v>45412</v>
      </c>
    </row>
    <row r="153" spans="1:31" x14ac:dyDescent="0.35">
      <c r="A153" s="14">
        <v>900631361</v>
      </c>
      <c r="B153" s="14" t="s">
        <v>11</v>
      </c>
      <c r="C153" s="15">
        <v>71</v>
      </c>
      <c r="D153" s="18">
        <v>41443</v>
      </c>
      <c r="E153" s="21">
        <v>7141443</v>
      </c>
      <c r="F153" s="21" t="s">
        <v>188</v>
      </c>
      <c r="G153" s="19">
        <v>44929</v>
      </c>
      <c r="H153" s="19">
        <v>44939</v>
      </c>
      <c r="I153" s="19">
        <v>44978</v>
      </c>
      <c r="J153" s="20">
        <v>62968</v>
      </c>
      <c r="K153" s="20">
        <v>62968</v>
      </c>
      <c r="L153" s="14" t="s">
        <v>326</v>
      </c>
      <c r="M153" s="14" t="s">
        <v>209</v>
      </c>
      <c r="N153" s="14" t="s">
        <v>326</v>
      </c>
      <c r="O153" s="14"/>
      <c r="P153" s="32">
        <v>62968</v>
      </c>
      <c r="Q153" s="32">
        <v>62968</v>
      </c>
      <c r="R153" s="32" t="s">
        <v>299</v>
      </c>
      <c r="S153" s="32" t="s">
        <v>318</v>
      </c>
      <c r="T153" s="32">
        <v>62968</v>
      </c>
      <c r="U153" s="32">
        <v>0</v>
      </c>
      <c r="V153" s="32">
        <v>0</v>
      </c>
      <c r="W153" s="32">
        <v>0</v>
      </c>
      <c r="X153" s="32">
        <v>0</v>
      </c>
      <c r="Y153" s="14"/>
      <c r="Z153" s="32">
        <v>0</v>
      </c>
      <c r="AA153" s="32"/>
      <c r="AB153" s="14"/>
      <c r="AC153" s="14"/>
      <c r="AD153" s="14"/>
      <c r="AE153" s="35">
        <v>45412</v>
      </c>
    </row>
    <row r="154" spans="1:31" x14ac:dyDescent="0.35">
      <c r="A154" s="14">
        <v>900631361</v>
      </c>
      <c r="B154" s="14" t="s">
        <v>11</v>
      </c>
      <c r="C154" s="15">
        <v>71</v>
      </c>
      <c r="D154" s="18">
        <v>41445</v>
      </c>
      <c r="E154" s="21">
        <v>7141445</v>
      </c>
      <c r="F154" s="21" t="s">
        <v>189</v>
      </c>
      <c r="G154" s="19">
        <v>44929</v>
      </c>
      <c r="H154" s="19">
        <v>44939</v>
      </c>
      <c r="I154" s="19">
        <v>44978</v>
      </c>
      <c r="J154" s="20">
        <v>67068</v>
      </c>
      <c r="K154" s="20">
        <v>67068</v>
      </c>
      <c r="L154" s="14" t="s">
        <v>331</v>
      </c>
      <c r="M154" s="14" t="s">
        <v>208</v>
      </c>
      <c r="N154" s="14" t="s">
        <v>331</v>
      </c>
      <c r="O154" s="14"/>
      <c r="P154" s="32">
        <v>67068</v>
      </c>
      <c r="Q154" s="32">
        <v>0</v>
      </c>
      <c r="R154" s="32"/>
      <c r="S154" s="32"/>
      <c r="T154" s="32">
        <v>67068</v>
      </c>
      <c r="U154" s="32">
        <v>0</v>
      </c>
      <c r="V154" s="32">
        <v>0</v>
      </c>
      <c r="W154" s="32">
        <v>67068</v>
      </c>
      <c r="X154" s="32">
        <v>65727</v>
      </c>
      <c r="Y154" s="14">
        <v>1222243012</v>
      </c>
      <c r="Z154" s="32">
        <v>0</v>
      </c>
      <c r="AA154" s="32"/>
      <c r="AB154" s="14"/>
      <c r="AC154" s="14"/>
      <c r="AD154" s="14"/>
      <c r="AE154" s="35">
        <v>45412</v>
      </c>
    </row>
    <row r="155" spans="1:31" x14ac:dyDescent="0.35">
      <c r="A155" s="14">
        <v>900631361</v>
      </c>
      <c r="B155" s="14" t="s">
        <v>11</v>
      </c>
      <c r="C155" s="15">
        <v>71</v>
      </c>
      <c r="D155" s="18">
        <v>41462</v>
      </c>
      <c r="E155" s="21">
        <v>7141462</v>
      </c>
      <c r="F155" s="21" t="s">
        <v>190</v>
      </c>
      <c r="G155" s="19">
        <v>44929</v>
      </c>
      <c r="H155" s="19">
        <v>44939</v>
      </c>
      <c r="I155" s="19">
        <v>44937</v>
      </c>
      <c r="J155" s="20">
        <v>450897</v>
      </c>
      <c r="K155" s="20">
        <v>450897</v>
      </c>
      <c r="L155" s="14" t="s">
        <v>326</v>
      </c>
      <c r="M155" s="14" t="s">
        <v>209</v>
      </c>
      <c r="N155" s="14" t="s">
        <v>326</v>
      </c>
      <c r="O155" s="14"/>
      <c r="P155" s="32">
        <v>450897</v>
      </c>
      <c r="Q155" s="32">
        <v>450897</v>
      </c>
      <c r="R155" s="32" t="s">
        <v>300</v>
      </c>
      <c r="S155" s="32" t="s">
        <v>318</v>
      </c>
      <c r="T155" s="32">
        <v>450897</v>
      </c>
      <c r="U155" s="32">
        <v>0</v>
      </c>
      <c r="V155" s="32">
        <v>0</v>
      </c>
      <c r="W155" s="32">
        <v>0</v>
      </c>
      <c r="X155" s="32">
        <v>0</v>
      </c>
      <c r="Y155" s="14"/>
      <c r="Z155" s="32">
        <v>0</v>
      </c>
      <c r="AA155" s="32"/>
      <c r="AB155" s="14"/>
      <c r="AC155" s="14"/>
      <c r="AD155" s="14"/>
      <c r="AE155" s="35">
        <v>45412</v>
      </c>
    </row>
    <row r="156" spans="1:31" x14ac:dyDescent="0.35">
      <c r="A156" s="14">
        <v>900631361</v>
      </c>
      <c r="B156" s="14" t="s">
        <v>11</v>
      </c>
      <c r="C156" s="15">
        <v>71</v>
      </c>
      <c r="D156" s="18">
        <v>42035</v>
      </c>
      <c r="E156" s="21">
        <v>7142035</v>
      </c>
      <c r="F156" s="21" t="s">
        <v>191</v>
      </c>
      <c r="G156" s="19">
        <v>44950</v>
      </c>
      <c r="H156" s="19">
        <v>44978</v>
      </c>
      <c r="I156" s="19">
        <v>44978</v>
      </c>
      <c r="J156" s="20">
        <v>16450268</v>
      </c>
      <c r="K156" s="20">
        <v>16450268</v>
      </c>
      <c r="L156" s="14" t="s">
        <v>326</v>
      </c>
      <c r="M156" s="14" t="s">
        <v>209</v>
      </c>
      <c r="N156" s="14" t="s">
        <v>326</v>
      </c>
      <c r="O156" s="14"/>
      <c r="P156" s="32">
        <v>16450268</v>
      </c>
      <c r="Q156" s="32">
        <v>16450268</v>
      </c>
      <c r="R156" s="32" t="s">
        <v>301</v>
      </c>
      <c r="S156" s="32" t="s">
        <v>322</v>
      </c>
      <c r="T156" s="32">
        <v>16450268</v>
      </c>
      <c r="U156" s="32">
        <v>0</v>
      </c>
      <c r="V156" s="32">
        <v>0</v>
      </c>
      <c r="W156" s="32">
        <v>0</v>
      </c>
      <c r="X156" s="32">
        <v>0</v>
      </c>
      <c r="Y156" s="14"/>
      <c r="Z156" s="32">
        <v>0</v>
      </c>
      <c r="AA156" s="32"/>
      <c r="AB156" s="14"/>
      <c r="AC156" s="14"/>
      <c r="AD156" s="14"/>
      <c r="AE156" s="35">
        <v>45412</v>
      </c>
    </row>
    <row r="157" spans="1:31" x14ac:dyDescent="0.35">
      <c r="A157" s="14">
        <v>900631361</v>
      </c>
      <c r="B157" s="14" t="s">
        <v>11</v>
      </c>
      <c r="C157" s="15">
        <v>71</v>
      </c>
      <c r="D157" s="18">
        <v>42038</v>
      </c>
      <c r="E157" s="21">
        <v>7142038</v>
      </c>
      <c r="F157" s="21" t="s">
        <v>192</v>
      </c>
      <c r="G157" s="19">
        <v>44950</v>
      </c>
      <c r="H157" s="19">
        <v>44978</v>
      </c>
      <c r="I157" s="19">
        <v>44978</v>
      </c>
      <c r="J157" s="20">
        <v>3602927</v>
      </c>
      <c r="K157" s="20">
        <v>3602927</v>
      </c>
      <c r="L157" s="14" t="s">
        <v>326</v>
      </c>
      <c r="M157" s="14" t="s">
        <v>209</v>
      </c>
      <c r="N157" s="14" t="s">
        <v>326</v>
      </c>
      <c r="O157" s="14"/>
      <c r="P157" s="32">
        <v>3602927</v>
      </c>
      <c r="Q157" s="32">
        <v>3602927</v>
      </c>
      <c r="R157" s="32" t="s">
        <v>302</v>
      </c>
      <c r="S157" s="32" t="s">
        <v>322</v>
      </c>
      <c r="T157" s="32">
        <v>3602927</v>
      </c>
      <c r="U157" s="32">
        <v>0</v>
      </c>
      <c r="V157" s="32">
        <v>0</v>
      </c>
      <c r="W157" s="32">
        <v>0</v>
      </c>
      <c r="X157" s="32">
        <v>0</v>
      </c>
      <c r="Y157" s="14"/>
      <c r="Z157" s="32">
        <v>0</v>
      </c>
      <c r="AA157" s="32"/>
      <c r="AB157" s="14"/>
      <c r="AC157" s="14"/>
      <c r="AD157" s="14"/>
      <c r="AE157" s="35">
        <v>45412</v>
      </c>
    </row>
    <row r="158" spans="1:31" x14ac:dyDescent="0.35">
      <c r="A158" s="14">
        <v>900631361</v>
      </c>
      <c r="B158" s="14" t="s">
        <v>11</v>
      </c>
      <c r="C158" s="15">
        <v>71</v>
      </c>
      <c r="D158" s="18">
        <v>42168</v>
      </c>
      <c r="E158" s="21">
        <v>7142168</v>
      </c>
      <c r="F158" s="21" t="s">
        <v>193</v>
      </c>
      <c r="G158" s="19">
        <v>44953</v>
      </c>
      <c r="H158" s="19">
        <v>44978</v>
      </c>
      <c r="I158" s="19">
        <v>44978</v>
      </c>
      <c r="J158" s="20">
        <v>65100</v>
      </c>
      <c r="K158" s="20">
        <v>65100</v>
      </c>
      <c r="L158" s="14" t="s">
        <v>326</v>
      </c>
      <c r="M158" s="14" t="s">
        <v>209</v>
      </c>
      <c r="N158" s="14" t="s">
        <v>326</v>
      </c>
      <c r="O158" s="14"/>
      <c r="P158" s="32">
        <v>65100</v>
      </c>
      <c r="Q158" s="32">
        <v>65100</v>
      </c>
      <c r="R158" s="32" t="s">
        <v>303</v>
      </c>
      <c r="S158" s="32" t="s">
        <v>325</v>
      </c>
      <c r="T158" s="32">
        <v>65100</v>
      </c>
      <c r="U158" s="32">
        <v>0</v>
      </c>
      <c r="V158" s="32">
        <v>0</v>
      </c>
      <c r="W158" s="32">
        <v>0</v>
      </c>
      <c r="X158" s="32">
        <v>0</v>
      </c>
      <c r="Y158" s="14"/>
      <c r="Z158" s="32">
        <v>0</v>
      </c>
      <c r="AA158" s="32"/>
      <c r="AB158" s="14"/>
      <c r="AC158" s="14"/>
      <c r="AD158" s="14"/>
      <c r="AE158" s="35">
        <v>45412</v>
      </c>
    </row>
    <row r="159" spans="1:31" x14ac:dyDescent="0.35">
      <c r="A159" s="14">
        <v>900631361</v>
      </c>
      <c r="B159" s="14" t="s">
        <v>11</v>
      </c>
      <c r="C159" s="15">
        <v>71</v>
      </c>
      <c r="D159" s="18">
        <v>42169</v>
      </c>
      <c r="E159" s="21">
        <v>7142169</v>
      </c>
      <c r="F159" s="21" t="s">
        <v>194</v>
      </c>
      <c r="G159" s="19">
        <v>44953</v>
      </c>
      <c r="H159" s="19">
        <v>44978</v>
      </c>
      <c r="I159" s="19">
        <v>44980</v>
      </c>
      <c r="J159" s="20">
        <v>65100</v>
      </c>
      <c r="K159" s="20">
        <v>65100</v>
      </c>
      <c r="L159" s="14" t="s">
        <v>326</v>
      </c>
      <c r="M159" s="14" t="s">
        <v>209</v>
      </c>
      <c r="N159" s="14" t="s">
        <v>326</v>
      </c>
      <c r="O159" s="14"/>
      <c r="P159" s="32">
        <v>65100</v>
      </c>
      <c r="Q159" s="32">
        <v>65100</v>
      </c>
      <c r="R159" s="32" t="s">
        <v>304</v>
      </c>
      <c r="S159" s="32" t="s">
        <v>325</v>
      </c>
      <c r="T159" s="32">
        <v>65100</v>
      </c>
      <c r="U159" s="32">
        <v>0</v>
      </c>
      <c r="V159" s="32">
        <v>0</v>
      </c>
      <c r="W159" s="32">
        <v>0</v>
      </c>
      <c r="X159" s="32">
        <v>0</v>
      </c>
      <c r="Y159" s="14"/>
      <c r="Z159" s="32">
        <v>0</v>
      </c>
      <c r="AA159" s="32"/>
      <c r="AB159" s="14"/>
      <c r="AC159" s="14"/>
      <c r="AD159" s="14"/>
      <c r="AE159" s="35">
        <v>45412</v>
      </c>
    </row>
    <row r="160" spans="1:31" x14ac:dyDescent="0.35">
      <c r="A160" s="14">
        <v>900631361</v>
      </c>
      <c r="B160" s="14" t="s">
        <v>11</v>
      </c>
      <c r="C160" s="15">
        <v>71</v>
      </c>
      <c r="D160" s="18">
        <v>42176</v>
      </c>
      <c r="E160" s="21">
        <v>7142176</v>
      </c>
      <c r="F160" s="21" t="s">
        <v>195</v>
      </c>
      <c r="G160" s="19">
        <v>44953</v>
      </c>
      <c r="H160" s="19">
        <v>44978</v>
      </c>
      <c r="I160" s="19">
        <v>44978</v>
      </c>
      <c r="J160" s="20">
        <v>2005676</v>
      </c>
      <c r="K160" s="20">
        <v>2005676</v>
      </c>
      <c r="L160" s="14" t="s">
        <v>326</v>
      </c>
      <c r="M160" s="14" t="s">
        <v>209</v>
      </c>
      <c r="N160" s="14" t="s">
        <v>326</v>
      </c>
      <c r="O160" s="14"/>
      <c r="P160" s="32">
        <v>2005676</v>
      </c>
      <c r="Q160" s="32">
        <v>2005676</v>
      </c>
      <c r="R160" s="32" t="s">
        <v>305</v>
      </c>
      <c r="S160" s="32" t="s">
        <v>322</v>
      </c>
      <c r="T160" s="32">
        <v>2005676</v>
      </c>
      <c r="U160" s="32">
        <v>0</v>
      </c>
      <c r="V160" s="32">
        <v>0</v>
      </c>
      <c r="W160" s="32">
        <v>0</v>
      </c>
      <c r="X160" s="32">
        <v>0</v>
      </c>
      <c r="Y160" s="14"/>
      <c r="Z160" s="32">
        <v>0</v>
      </c>
      <c r="AA160" s="32"/>
      <c r="AB160" s="14"/>
      <c r="AC160" s="14"/>
      <c r="AD160" s="14"/>
      <c r="AE160" s="35">
        <v>45412</v>
      </c>
    </row>
    <row r="161" spans="1:31" x14ac:dyDescent="0.35">
      <c r="A161" s="14">
        <v>900631361</v>
      </c>
      <c r="B161" s="14" t="s">
        <v>11</v>
      </c>
      <c r="C161" s="15">
        <v>72</v>
      </c>
      <c r="D161" s="18">
        <v>22826</v>
      </c>
      <c r="E161" s="21">
        <v>7222826</v>
      </c>
      <c r="F161" s="21" t="s">
        <v>196</v>
      </c>
      <c r="G161" s="19">
        <v>44854</v>
      </c>
      <c r="H161" s="19">
        <v>44979</v>
      </c>
      <c r="I161" s="19">
        <v>44939</v>
      </c>
      <c r="J161" s="20">
        <v>2138532</v>
      </c>
      <c r="K161" s="20">
        <v>2138532</v>
      </c>
      <c r="L161" s="14" t="s">
        <v>326</v>
      </c>
      <c r="M161" s="14" t="s">
        <v>209</v>
      </c>
      <c r="N161" s="14" t="s">
        <v>326</v>
      </c>
      <c r="O161" s="14"/>
      <c r="P161" s="32">
        <v>2138532</v>
      </c>
      <c r="Q161" s="32">
        <v>2138532</v>
      </c>
      <c r="R161" s="32" t="s">
        <v>306</v>
      </c>
      <c r="S161" s="32" t="s">
        <v>322</v>
      </c>
      <c r="T161" s="32">
        <v>2138532</v>
      </c>
      <c r="U161" s="32">
        <v>0</v>
      </c>
      <c r="V161" s="32">
        <v>0</v>
      </c>
      <c r="W161" s="32">
        <v>0</v>
      </c>
      <c r="X161" s="32">
        <v>0</v>
      </c>
      <c r="Y161" s="14"/>
      <c r="Z161" s="32">
        <v>0</v>
      </c>
      <c r="AA161" s="32"/>
      <c r="AB161" s="14"/>
      <c r="AC161" s="14"/>
      <c r="AD161" s="14"/>
      <c r="AE161" s="35">
        <v>45412</v>
      </c>
    </row>
    <row r="162" spans="1:31" x14ac:dyDescent="0.35">
      <c r="A162" s="14">
        <v>900631361</v>
      </c>
      <c r="B162" s="14" t="s">
        <v>11</v>
      </c>
      <c r="C162" s="15">
        <v>72</v>
      </c>
      <c r="D162" s="18">
        <v>22856</v>
      </c>
      <c r="E162" s="21">
        <v>7222856</v>
      </c>
      <c r="F162" s="21" t="s">
        <v>197</v>
      </c>
      <c r="G162" s="19">
        <v>44854</v>
      </c>
      <c r="H162" s="19">
        <v>44979</v>
      </c>
      <c r="I162" s="19">
        <v>44939</v>
      </c>
      <c r="J162" s="20">
        <v>141517</v>
      </c>
      <c r="K162" s="20">
        <v>141517</v>
      </c>
      <c r="L162" s="14" t="s">
        <v>326</v>
      </c>
      <c r="M162" s="14" t="s">
        <v>209</v>
      </c>
      <c r="N162" s="14" t="s">
        <v>326</v>
      </c>
      <c r="O162" s="14"/>
      <c r="P162" s="32">
        <v>141517</v>
      </c>
      <c r="Q162" s="32">
        <v>141517</v>
      </c>
      <c r="R162" s="32" t="s">
        <v>307</v>
      </c>
      <c r="S162" s="32" t="s">
        <v>318</v>
      </c>
      <c r="T162" s="32">
        <v>141517</v>
      </c>
      <c r="U162" s="32">
        <v>0</v>
      </c>
      <c r="V162" s="32">
        <v>0</v>
      </c>
      <c r="W162" s="32">
        <v>0</v>
      </c>
      <c r="X162" s="32">
        <v>0</v>
      </c>
      <c r="Y162" s="14"/>
      <c r="Z162" s="32">
        <v>0</v>
      </c>
      <c r="AA162" s="32"/>
      <c r="AB162" s="14"/>
      <c r="AC162" s="14"/>
      <c r="AD162" s="14"/>
      <c r="AE162" s="35">
        <v>45412</v>
      </c>
    </row>
    <row r="163" spans="1:31" x14ac:dyDescent="0.35">
      <c r="A163" s="14">
        <v>900631361</v>
      </c>
      <c r="B163" s="14" t="s">
        <v>11</v>
      </c>
      <c r="C163" s="15">
        <v>72</v>
      </c>
      <c r="D163" s="18">
        <v>24094</v>
      </c>
      <c r="E163" s="21">
        <v>7224094</v>
      </c>
      <c r="F163" s="21" t="s">
        <v>198</v>
      </c>
      <c r="G163" s="19">
        <v>44890</v>
      </c>
      <c r="H163" s="19">
        <v>44979</v>
      </c>
      <c r="I163" s="19">
        <v>44939</v>
      </c>
      <c r="J163" s="20">
        <v>76012</v>
      </c>
      <c r="K163" s="20">
        <v>76012</v>
      </c>
      <c r="L163" s="14" t="s">
        <v>326</v>
      </c>
      <c r="M163" s="14" t="s">
        <v>209</v>
      </c>
      <c r="N163" s="14" t="s">
        <v>326</v>
      </c>
      <c r="O163" s="14"/>
      <c r="P163" s="32">
        <v>76012</v>
      </c>
      <c r="Q163" s="32">
        <v>76012</v>
      </c>
      <c r="R163" s="32" t="s">
        <v>308</v>
      </c>
      <c r="S163" s="32" t="s">
        <v>318</v>
      </c>
      <c r="T163" s="32">
        <v>76012</v>
      </c>
      <c r="U163" s="32">
        <v>0</v>
      </c>
      <c r="V163" s="32">
        <v>0</v>
      </c>
      <c r="W163" s="32">
        <v>0</v>
      </c>
      <c r="X163" s="32">
        <v>0</v>
      </c>
      <c r="Y163" s="14"/>
      <c r="Z163" s="32">
        <v>0</v>
      </c>
      <c r="AA163" s="32"/>
      <c r="AB163" s="14"/>
      <c r="AC163" s="14"/>
      <c r="AD163" s="14"/>
      <c r="AE163" s="35">
        <v>45412</v>
      </c>
    </row>
    <row r="164" spans="1:31" x14ac:dyDescent="0.35">
      <c r="A164" s="14">
        <v>900631361</v>
      </c>
      <c r="B164" s="14" t="s">
        <v>11</v>
      </c>
      <c r="C164" s="15">
        <v>71</v>
      </c>
      <c r="D164" s="18">
        <v>42787</v>
      </c>
      <c r="E164" s="21">
        <v>7142787</v>
      </c>
      <c r="F164" s="21" t="s">
        <v>199</v>
      </c>
      <c r="G164" s="19">
        <v>44979</v>
      </c>
      <c r="H164" s="19">
        <v>45035</v>
      </c>
      <c r="I164" s="19">
        <v>45035</v>
      </c>
      <c r="J164" s="20">
        <v>405424</v>
      </c>
      <c r="K164" s="20">
        <v>405424</v>
      </c>
      <c r="L164" s="14" t="s">
        <v>326</v>
      </c>
      <c r="M164" s="14" t="s">
        <v>209</v>
      </c>
      <c r="N164" s="14" t="s">
        <v>326</v>
      </c>
      <c r="O164" s="14"/>
      <c r="P164" s="32">
        <v>405424</v>
      </c>
      <c r="Q164" s="32">
        <v>405424</v>
      </c>
      <c r="R164" s="32" t="s">
        <v>309</v>
      </c>
      <c r="S164" s="32" t="s">
        <v>318</v>
      </c>
      <c r="T164" s="32">
        <v>405424</v>
      </c>
      <c r="U164" s="32">
        <v>0</v>
      </c>
      <c r="V164" s="32">
        <v>0</v>
      </c>
      <c r="W164" s="32">
        <v>0</v>
      </c>
      <c r="X164" s="32">
        <v>0</v>
      </c>
      <c r="Y164" s="14"/>
      <c r="Z164" s="32">
        <v>0</v>
      </c>
      <c r="AA164" s="32"/>
      <c r="AB164" s="14"/>
      <c r="AC164" s="14"/>
      <c r="AD164" s="14"/>
      <c r="AE164" s="35">
        <v>45412</v>
      </c>
    </row>
    <row r="165" spans="1:31" x14ac:dyDescent="0.35">
      <c r="A165" s="14">
        <v>900631361</v>
      </c>
      <c r="B165" s="14" t="s">
        <v>11</v>
      </c>
      <c r="C165" s="15">
        <v>71</v>
      </c>
      <c r="D165" s="18">
        <v>43503</v>
      </c>
      <c r="E165" s="21">
        <v>7143503</v>
      </c>
      <c r="F165" s="21" t="s">
        <v>200</v>
      </c>
      <c r="G165" s="19">
        <v>44999</v>
      </c>
      <c r="H165" s="19">
        <v>45035</v>
      </c>
      <c r="I165" s="19">
        <v>45035</v>
      </c>
      <c r="J165" s="20">
        <v>115932</v>
      </c>
      <c r="K165" s="20">
        <v>115932</v>
      </c>
      <c r="L165" s="14" t="s">
        <v>331</v>
      </c>
      <c r="M165" s="14" t="s">
        <v>208</v>
      </c>
      <c r="N165" s="14" t="s">
        <v>331</v>
      </c>
      <c r="O165" s="14"/>
      <c r="P165" s="32">
        <v>115932</v>
      </c>
      <c r="Q165" s="32">
        <v>0</v>
      </c>
      <c r="R165" s="32"/>
      <c r="S165" s="32"/>
      <c r="T165" s="32">
        <v>115932</v>
      </c>
      <c r="U165" s="32">
        <v>0</v>
      </c>
      <c r="V165" s="32">
        <v>0</v>
      </c>
      <c r="W165" s="32">
        <v>115932</v>
      </c>
      <c r="X165" s="32">
        <v>112413</v>
      </c>
      <c r="Y165" s="14">
        <v>4800063875</v>
      </c>
      <c r="Z165" s="32">
        <v>1200</v>
      </c>
      <c r="AA165" s="32"/>
      <c r="AB165" s="14">
        <v>4800063875</v>
      </c>
      <c r="AC165" s="32">
        <v>180000</v>
      </c>
      <c r="AD165" s="14" t="s">
        <v>225</v>
      </c>
      <c r="AE165" s="35">
        <v>45412</v>
      </c>
    </row>
    <row r="166" spans="1:31" x14ac:dyDescent="0.35">
      <c r="A166" s="14">
        <v>900631361</v>
      </c>
      <c r="B166" s="14" t="s">
        <v>11</v>
      </c>
      <c r="C166" s="15">
        <v>71</v>
      </c>
      <c r="D166" s="18">
        <v>44226</v>
      </c>
      <c r="E166" s="21">
        <v>7144226</v>
      </c>
      <c r="F166" s="21" t="s">
        <v>201</v>
      </c>
      <c r="G166" s="19">
        <v>45017</v>
      </c>
      <c r="H166" s="19">
        <v>45035</v>
      </c>
      <c r="I166" s="19">
        <v>45035</v>
      </c>
      <c r="J166" s="20">
        <v>309334</v>
      </c>
      <c r="K166" s="20">
        <v>309334</v>
      </c>
      <c r="L166" s="14" t="s">
        <v>326</v>
      </c>
      <c r="M166" s="14" t="s">
        <v>209</v>
      </c>
      <c r="N166" s="14" t="s">
        <v>326</v>
      </c>
      <c r="O166" s="14"/>
      <c r="P166" s="32">
        <v>309334</v>
      </c>
      <c r="Q166" s="32">
        <v>309334</v>
      </c>
      <c r="R166" s="32" t="s">
        <v>310</v>
      </c>
      <c r="S166" s="32" t="s">
        <v>318</v>
      </c>
      <c r="T166" s="32">
        <v>309334</v>
      </c>
      <c r="U166" s="32">
        <v>0</v>
      </c>
      <c r="V166" s="32">
        <v>0</v>
      </c>
      <c r="W166" s="32">
        <v>0</v>
      </c>
      <c r="X166" s="32">
        <v>0</v>
      </c>
      <c r="Y166" s="14"/>
      <c r="Z166" s="32">
        <v>0</v>
      </c>
      <c r="AA166" s="32"/>
      <c r="AB166" s="14"/>
      <c r="AC166" s="14"/>
      <c r="AD166" s="14"/>
      <c r="AE166" s="35">
        <v>45412</v>
      </c>
    </row>
    <row r="167" spans="1:31" x14ac:dyDescent="0.35">
      <c r="A167" s="14">
        <v>900631361</v>
      </c>
      <c r="B167" s="14" t="s">
        <v>11</v>
      </c>
      <c r="C167" s="15">
        <v>72</v>
      </c>
      <c r="D167" s="18">
        <v>25334</v>
      </c>
      <c r="E167" s="21">
        <v>7225334</v>
      </c>
      <c r="F167" s="21" t="s">
        <v>202</v>
      </c>
      <c r="G167" s="19">
        <v>44946</v>
      </c>
      <c r="H167" s="19">
        <v>45035</v>
      </c>
      <c r="I167" s="19">
        <v>45035</v>
      </c>
      <c r="J167" s="20">
        <v>54230</v>
      </c>
      <c r="K167" s="20">
        <v>54230</v>
      </c>
      <c r="L167" s="14" t="s">
        <v>326</v>
      </c>
      <c r="M167" s="14" t="s">
        <v>209</v>
      </c>
      <c r="N167" s="14" t="s">
        <v>326</v>
      </c>
      <c r="O167" s="14"/>
      <c r="P167" s="32">
        <v>54230</v>
      </c>
      <c r="Q167" s="32">
        <v>54230</v>
      </c>
      <c r="R167" s="32" t="s">
        <v>311</v>
      </c>
      <c r="S167" s="32" t="s">
        <v>318</v>
      </c>
      <c r="T167" s="32">
        <v>54230</v>
      </c>
      <c r="U167" s="32">
        <v>0</v>
      </c>
      <c r="V167" s="32">
        <v>0</v>
      </c>
      <c r="W167" s="32">
        <v>0</v>
      </c>
      <c r="X167" s="32">
        <v>0</v>
      </c>
      <c r="Y167" s="14"/>
      <c r="Z167" s="32">
        <v>0</v>
      </c>
      <c r="AA167" s="32"/>
      <c r="AB167" s="14"/>
      <c r="AC167" s="14"/>
      <c r="AD167" s="14"/>
      <c r="AE167" s="35">
        <v>45412</v>
      </c>
    </row>
    <row r="168" spans="1:31" x14ac:dyDescent="0.35">
      <c r="A168" s="14">
        <v>900631361</v>
      </c>
      <c r="B168" s="14" t="s">
        <v>11</v>
      </c>
      <c r="C168" s="15">
        <v>71</v>
      </c>
      <c r="D168" s="18">
        <v>44757</v>
      </c>
      <c r="E168" s="21">
        <v>7144757</v>
      </c>
      <c r="F168" s="21" t="s">
        <v>203</v>
      </c>
      <c r="G168" s="19">
        <v>45033</v>
      </c>
      <c r="H168" s="19">
        <v>45058</v>
      </c>
      <c r="I168" s="19">
        <v>45058</v>
      </c>
      <c r="J168" s="20">
        <v>12519318</v>
      </c>
      <c r="K168" s="20">
        <v>12519318</v>
      </c>
      <c r="L168" s="14" t="s">
        <v>326</v>
      </c>
      <c r="M168" s="14" t="s">
        <v>209</v>
      </c>
      <c r="N168" s="14" t="s">
        <v>326</v>
      </c>
      <c r="O168" s="14"/>
      <c r="P168" s="32">
        <v>12519318</v>
      </c>
      <c r="Q168" s="32">
        <v>12519318</v>
      </c>
      <c r="R168" s="32" t="s">
        <v>312</v>
      </c>
      <c r="S168" s="32" t="s">
        <v>323</v>
      </c>
      <c r="T168" s="32">
        <v>12519318</v>
      </c>
      <c r="U168" s="32">
        <v>0</v>
      </c>
      <c r="V168" s="32">
        <v>0</v>
      </c>
      <c r="W168" s="32">
        <v>0</v>
      </c>
      <c r="X168" s="32">
        <v>0</v>
      </c>
      <c r="Y168" s="14"/>
      <c r="Z168" s="32">
        <v>0</v>
      </c>
      <c r="AA168" s="32"/>
      <c r="AB168" s="14"/>
      <c r="AC168" s="14"/>
      <c r="AD168" s="14"/>
      <c r="AE168" s="35">
        <v>45412</v>
      </c>
    </row>
    <row r="169" spans="1:31" x14ac:dyDescent="0.35">
      <c r="A169" s="14">
        <v>900631361</v>
      </c>
      <c r="B169" s="14" t="s">
        <v>11</v>
      </c>
      <c r="C169" s="15">
        <v>71</v>
      </c>
      <c r="D169" s="18">
        <v>44773</v>
      </c>
      <c r="E169" s="21">
        <v>7144773</v>
      </c>
      <c r="F169" s="21" t="s">
        <v>204</v>
      </c>
      <c r="G169" s="19">
        <v>45033</v>
      </c>
      <c r="H169" s="19">
        <v>45058</v>
      </c>
      <c r="I169" s="19">
        <v>45058</v>
      </c>
      <c r="J169" s="20">
        <v>7722485</v>
      </c>
      <c r="K169" s="20">
        <v>7722485</v>
      </c>
      <c r="L169" s="14" t="s">
        <v>326</v>
      </c>
      <c r="M169" s="14" t="s">
        <v>209</v>
      </c>
      <c r="N169" s="14" t="s">
        <v>326</v>
      </c>
      <c r="O169" s="14"/>
      <c r="P169" s="32">
        <v>7722485</v>
      </c>
      <c r="Q169" s="32">
        <v>7722485</v>
      </c>
      <c r="R169" s="32" t="s">
        <v>313</v>
      </c>
      <c r="S169" s="32" t="s">
        <v>318</v>
      </c>
      <c r="T169" s="32">
        <v>7722485</v>
      </c>
      <c r="U169" s="32">
        <v>0</v>
      </c>
      <c r="V169" s="32">
        <v>0</v>
      </c>
      <c r="W169" s="32">
        <v>0</v>
      </c>
      <c r="X169" s="32">
        <v>0</v>
      </c>
      <c r="Y169" s="14"/>
      <c r="Z169" s="32">
        <v>0</v>
      </c>
      <c r="AA169" s="32"/>
      <c r="AB169" s="14"/>
      <c r="AC169" s="14"/>
      <c r="AD169" s="14"/>
      <c r="AE169" s="35">
        <v>45412</v>
      </c>
    </row>
    <row r="171" spans="1:31" x14ac:dyDescent="0.35">
      <c r="Z171" s="36"/>
      <c r="AA171" s="36"/>
    </row>
  </sheetData>
  <dataValidations count="1">
    <dataValidation type="whole" operator="greaterThan" allowBlank="1" showInputMessage="1" showErrorMessage="1" errorTitle="DATO ERRADO" error="El valor debe ser diferente de cero" sqref="J1:J1048576 K2:K169">
      <formula1>1</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P9" sqref="P9"/>
    </sheetView>
  </sheetViews>
  <sheetFormatPr baseColWidth="10" defaultRowHeight="12.5" x14ac:dyDescent="0.25"/>
  <cols>
    <col min="1" max="1" width="1" style="46" customWidth="1"/>
    <col min="2" max="2" width="7.81640625" style="46" customWidth="1"/>
    <col min="3" max="3" width="17.54296875" style="46" customWidth="1"/>
    <col min="4" max="4" width="11.54296875" style="46" customWidth="1"/>
    <col min="5" max="6" width="11.453125" style="46" customWidth="1"/>
    <col min="7" max="7" width="8.1796875" style="46" customWidth="1"/>
    <col min="8" max="8" width="20.81640625" style="46" customWidth="1"/>
    <col min="9" max="9" width="25.453125" style="46" customWidth="1"/>
    <col min="10" max="10" width="12.453125" style="46" customWidth="1"/>
    <col min="11" max="11" width="1.7265625" style="46" customWidth="1"/>
    <col min="12" max="12" width="8.7265625" style="46" customWidth="1"/>
    <col min="13" max="13" width="16.54296875" style="75" bestFit="1" customWidth="1"/>
    <col min="14" max="14" width="13.81640625" style="46" bestFit="1" customWidth="1"/>
    <col min="15" max="15" width="7.453125" style="46" bestFit="1" customWidth="1"/>
    <col min="16" max="16" width="13.26953125" style="46" bestFit="1" customWidth="1"/>
    <col min="17" max="225" width="10.90625" style="46"/>
    <col min="226" max="226" width="4.453125" style="46" customWidth="1"/>
    <col min="227" max="227" width="10.90625" style="46"/>
    <col min="228" max="228" width="17.54296875" style="46" customWidth="1"/>
    <col min="229" max="229" width="11.54296875" style="46" customWidth="1"/>
    <col min="230" max="233" width="10.90625" style="46"/>
    <col min="234" max="234" width="22.54296875" style="46" customWidth="1"/>
    <col min="235" max="235" width="14" style="46" customWidth="1"/>
    <col min="236" max="236" width="1.7265625" style="46" customWidth="1"/>
    <col min="237" max="481" width="10.90625" style="46"/>
    <col min="482" max="482" width="4.453125" style="46" customWidth="1"/>
    <col min="483" max="483" width="10.90625" style="46"/>
    <col min="484" max="484" width="17.54296875" style="46" customWidth="1"/>
    <col min="485" max="485" width="11.54296875" style="46" customWidth="1"/>
    <col min="486" max="489" width="10.90625" style="46"/>
    <col min="490" max="490" width="22.54296875" style="46" customWidth="1"/>
    <col min="491" max="491" width="14" style="46" customWidth="1"/>
    <col min="492" max="492" width="1.7265625" style="46" customWidth="1"/>
    <col min="493" max="737" width="10.90625" style="46"/>
    <col min="738" max="738" width="4.453125" style="46" customWidth="1"/>
    <col min="739" max="739" width="10.90625" style="46"/>
    <col min="740" max="740" width="17.54296875" style="46" customWidth="1"/>
    <col min="741" max="741" width="11.54296875" style="46" customWidth="1"/>
    <col min="742" max="745" width="10.90625" style="46"/>
    <col min="746" max="746" width="22.54296875" style="46" customWidth="1"/>
    <col min="747" max="747" width="14" style="46" customWidth="1"/>
    <col min="748" max="748" width="1.7265625" style="46" customWidth="1"/>
    <col min="749" max="993" width="10.90625" style="46"/>
    <col min="994" max="994" width="4.453125" style="46" customWidth="1"/>
    <col min="995" max="995" width="10.90625" style="46"/>
    <col min="996" max="996" width="17.54296875" style="46" customWidth="1"/>
    <col min="997" max="997" width="11.54296875" style="46" customWidth="1"/>
    <col min="998" max="1001" width="10.90625" style="46"/>
    <col min="1002" max="1002" width="22.54296875" style="46" customWidth="1"/>
    <col min="1003" max="1003" width="14" style="46" customWidth="1"/>
    <col min="1004" max="1004" width="1.7265625" style="46" customWidth="1"/>
    <col min="1005" max="1249" width="10.90625" style="46"/>
    <col min="1250" max="1250" width="4.453125" style="46" customWidth="1"/>
    <col min="1251" max="1251" width="10.90625" style="46"/>
    <col min="1252" max="1252" width="17.54296875" style="46" customWidth="1"/>
    <col min="1253" max="1253" width="11.54296875" style="46" customWidth="1"/>
    <col min="1254" max="1257" width="10.90625" style="46"/>
    <col min="1258" max="1258" width="22.54296875" style="46" customWidth="1"/>
    <col min="1259" max="1259" width="14" style="46" customWidth="1"/>
    <col min="1260" max="1260" width="1.7265625" style="46" customWidth="1"/>
    <col min="1261" max="1505" width="10.90625" style="46"/>
    <col min="1506" max="1506" width="4.453125" style="46" customWidth="1"/>
    <col min="1507" max="1507" width="10.90625" style="46"/>
    <col min="1508" max="1508" width="17.54296875" style="46" customWidth="1"/>
    <col min="1509" max="1509" width="11.54296875" style="46" customWidth="1"/>
    <col min="1510" max="1513" width="10.90625" style="46"/>
    <col min="1514" max="1514" width="22.54296875" style="46" customWidth="1"/>
    <col min="1515" max="1515" width="14" style="46" customWidth="1"/>
    <col min="1516" max="1516" width="1.7265625" style="46" customWidth="1"/>
    <col min="1517" max="1761" width="10.90625" style="46"/>
    <col min="1762" max="1762" width="4.453125" style="46" customWidth="1"/>
    <col min="1763" max="1763" width="10.90625" style="46"/>
    <col min="1764" max="1764" width="17.54296875" style="46" customWidth="1"/>
    <col min="1765" max="1765" width="11.54296875" style="46" customWidth="1"/>
    <col min="1766" max="1769" width="10.90625" style="46"/>
    <col min="1770" max="1770" width="22.54296875" style="46" customWidth="1"/>
    <col min="1771" max="1771" width="14" style="46" customWidth="1"/>
    <col min="1772" max="1772" width="1.7265625" style="46" customWidth="1"/>
    <col min="1773" max="2017" width="10.90625" style="46"/>
    <col min="2018" max="2018" width="4.453125" style="46" customWidth="1"/>
    <col min="2019" max="2019" width="10.90625" style="46"/>
    <col min="2020" max="2020" width="17.54296875" style="46" customWidth="1"/>
    <col min="2021" max="2021" width="11.54296875" style="46" customWidth="1"/>
    <col min="2022" max="2025" width="10.90625" style="46"/>
    <col min="2026" max="2026" width="22.54296875" style="46" customWidth="1"/>
    <col min="2027" max="2027" width="14" style="46" customWidth="1"/>
    <col min="2028" max="2028" width="1.7265625" style="46" customWidth="1"/>
    <col min="2029" max="2273" width="10.90625" style="46"/>
    <col min="2274" max="2274" width="4.453125" style="46" customWidth="1"/>
    <col min="2275" max="2275" width="10.90625" style="46"/>
    <col min="2276" max="2276" width="17.54296875" style="46" customWidth="1"/>
    <col min="2277" max="2277" width="11.54296875" style="46" customWidth="1"/>
    <col min="2278" max="2281" width="10.90625" style="46"/>
    <col min="2282" max="2282" width="22.54296875" style="46" customWidth="1"/>
    <col min="2283" max="2283" width="14" style="46" customWidth="1"/>
    <col min="2284" max="2284" width="1.7265625" style="46" customWidth="1"/>
    <col min="2285" max="2529" width="10.90625" style="46"/>
    <col min="2530" max="2530" width="4.453125" style="46" customWidth="1"/>
    <col min="2531" max="2531" width="10.90625" style="46"/>
    <col min="2532" max="2532" width="17.54296875" style="46" customWidth="1"/>
    <col min="2533" max="2533" width="11.54296875" style="46" customWidth="1"/>
    <col min="2534" max="2537" width="10.90625" style="46"/>
    <col min="2538" max="2538" width="22.54296875" style="46" customWidth="1"/>
    <col min="2539" max="2539" width="14" style="46" customWidth="1"/>
    <col min="2540" max="2540" width="1.7265625" style="46" customWidth="1"/>
    <col min="2541" max="2785" width="10.90625" style="46"/>
    <col min="2786" max="2786" width="4.453125" style="46" customWidth="1"/>
    <col min="2787" max="2787" width="10.90625" style="46"/>
    <col min="2788" max="2788" width="17.54296875" style="46" customWidth="1"/>
    <col min="2789" max="2789" width="11.54296875" style="46" customWidth="1"/>
    <col min="2790" max="2793" width="10.90625" style="46"/>
    <col min="2794" max="2794" width="22.54296875" style="46" customWidth="1"/>
    <col min="2795" max="2795" width="14" style="46" customWidth="1"/>
    <col min="2796" max="2796" width="1.7265625" style="46" customWidth="1"/>
    <col min="2797" max="3041" width="10.90625" style="46"/>
    <col min="3042" max="3042" width="4.453125" style="46" customWidth="1"/>
    <col min="3043" max="3043" width="10.90625" style="46"/>
    <col min="3044" max="3044" width="17.54296875" style="46" customWidth="1"/>
    <col min="3045" max="3045" width="11.54296875" style="46" customWidth="1"/>
    <col min="3046" max="3049" width="10.90625" style="46"/>
    <col min="3050" max="3050" width="22.54296875" style="46" customWidth="1"/>
    <col min="3051" max="3051" width="14" style="46" customWidth="1"/>
    <col min="3052" max="3052" width="1.7265625" style="46" customWidth="1"/>
    <col min="3053" max="3297" width="10.90625" style="46"/>
    <col min="3298" max="3298" width="4.453125" style="46" customWidth="1"/>
    <col min="3299" max="3299" width="10.90625" style="46"/>
    <col min="3300" max="3300" width="17.54296875" style="46" customWidth="1"/>
    <col min="3301" max="3301" width="11.54296875" style="46" customWidth="1"/>
    <col min="3302" max="3305" width="10.90625" style="46"/>
    <col min="3306" max="3306" width="22.54296875" style="46" customWidth="1"/>
    <col min="3307" max="3307" width="14" style="46" customWidth="1"/>
    <col min="3308" max="3308" width="1.7265625" style="46" customWidth="1"/>
    <col min="3309" max="3553" width="10.90625" style="46"/>
    <col min="3554" max="3554" width="4.453125" style="46" customWidth="1"/>
    <col min="3555" max="3555" width="10.90625" style="46"/>
    <col min="3556" max="3556" width="17.54296875" style="46" customWidth="1"/>
    <col min="3557" max="3557" width="11.54296875" style="46" customWidth="1"/>
    <col min="3558" max="3561" width="10.90625" style="46"/>
    <col min="3562" max="3562" width="22.54296875" style="46" customWidth="1"/>
    <col min="3563" max="3563" width="14" style="46" customWidth="1"/>
    <col min="3564" max="3564" width="1.7265625" style="46" customWidth="1"/>
    <col min="3565" max="3809" width="10.90625" style="46"/>
    <col min="3810" max="3810" width="4.453125" style="46" customWidth="1"/>
    <col min="3811" max="3811" width="10.90625" style="46"/>
    <col min="3812" max="3812" width="17.54296875" style="46" customWidth="1"/>
    <col min="3813" max="3813" width="11.54296875" style="46" customWidth="1"/>
    <col min="3814" max="3817" width="10.90625" style="46"/>
    <col min="3818" max="3818" width="22.54296875" style="46" customWidth="1"/>
    <col min="3819" max="3819" width="14" style="46" customWidth="1"/>
    <col min="3820" max="3820" width="1.7265625" style="46" customWidth="1"/>
    <col min="3821" max="4065" width="10.90625" style="46"/>
    <col min="4066" max="4066" width="4.453125" style="46" customWidth="1"/>
    <col min="4067" max="4067" width="10.90625" style="46"/>
    <col min="4068" max="4068" width="17.54296875" style="46" customWidth="1"/>
    <col min="4069" max="4069" width="11.54296875" style="46" customWidth="1"/>
    <col min="4070" max="4073" width="10.90625" style="46"/>
    <col min="4074" max="4074" width="22.54296875" style="46" customWidth="1"/>
    <col min="4075" max="4075" width="14" style="46" customWidth="1"/>
    <col min="4076" max="4076" width="1.7265625" style="46" customWidth="1"/>
    <col min="4077" max="4321" width="10.90625" style="46"/>
    <col min="4322" max="4322" width="4.453125" style="46" customWidth="1"/>
    <col min="4323" max="4323" width="10.90625" style="46"/>
    <col min="4324" max="4324" width="17.54296875" style="46" customWidth="1"/>
    <col min="4325" max="4325" width="11.54296875" style="46" customWidth="1"/>
    <col min="4326" max="4329" width="10.90625" style="46"/>
    <col min="4330" max="4330" width="22.54296875" style="46" customWidth="1"/>
    <col min="4331" max="4331" width="14" style="46" customWidth="1"/>
    <col min="4332" max="4332" width="1.7265625" style="46" customWidth="1"/>
    <col min="4333" max="4577" width="10.90625" style="46"/>
    <col min="4578" max="4578" width="4.453125" style="46" customWidth="1"/>
    <col min="4579" max="4579" width="10.90625" style="46"/>
    <col min="4580" max="4580" width="17.54296875" style="46" customWidth="1"/>
    <col min="4581" max="4581" width="11.54296875" style="46" customWidth="1"/>
    <col min="4582" max="4585" width="10.90625" style="46"/>
    <col min="4586" max="4586" width="22.54296875" style="46" customWidth="1"/>
    <col min="4587" max="4587" width="14" style="46" customWidth="1"/>
    <col min="4588" max="4588" width="1.7265625" style="46" customWidth="1"/>
    <col min="4589" max="4833" width="10.90625" style="46"/>
    <col min="4834" max="4834" width="4.453125" style="46" customWidth="1"/>
    <col min="4835" max="4835" width="10.90625" style="46"/>
    <col min="4836" max="4836" width="17.54296875" style="46" customWidth="1"/>
    <col min="4837" max="4837" width="11.54296875" style="46" customWidth="1"/>
    <col min="4838" max="4841" width="10.90625" style="46"/>
    <col min="4842" max="4842" width="22.54296875" style="46" customWidth="1"/>
    <col min="4843" max="4843" width="14" style="46" customWidth="1"/>
    <col min="4844" max="4844" width="1.7265625" style="46" customWidth="1"/>
    <col min="4845" max="5089" width="10.90625" style="46"/>
    <col min="5090" max="5090" width="4.453125" style="46" customWidth="1"/>
    <col min="5091" max="5091" width="10.90625" style="46"/>
    <col min="5092" max="5092" width="17.54296875" style="46" customWidth="1"/>
    <col min="5093" max="5093" width="11.54296875" style="46" customWidth="1"/>
    <col min="5094" max="5097" width="10.90625" style="46"/>
    <col min="5098" max="5098" width="22.54296875" style="46" customWidth="1"/>
    <col min="5099" max="5099" width="14" style="46" customWidth="1"/>
    <col min="5100" max="5100" width="1.7265625" style="46" customWidth="1"/>
    <col min="5101" max="5345" width="10.90625" style="46"/>
    <col min="5346" max="5346" width="4.453125" style="46" customWidth="1"/>
    <col min="5347" max="5347" width="10.90625" style="46"/>
    <col min="5348" max="5348" width="17.54296875" style="46" customWidth="1"/>
    <col min="5349" max="5349" width="11.54296875" style="46" customWidth="1"/>
    <col min="5350" max="5353" width="10.90625" style="46"/>
    <col min="5354" max="5354" width="22.54296875" style="46" customWidth="1"/>
    <col min="5355" max="5355" width="14" style="46" customWidth="1"/>
    <col min="5356" max="5356" width="1.7265625" style="46" customWidth="1"/>
    <col min="5357" max="5601" width="10.90625" style="46"/>
    <col min="5602" max="5602" width="4.453125" style="46" customWidth="1"/>
    <col min="5603" max="5603" width="10.90625" style="46"/>
    <col min="5604" max="5604" width="17.54296875" style="46" customWidth="1"/>
    <col min="5605" max="5605" width="11.54296875" style="46" customWidth="1"/>
    <col min="5606" max="5609" width="10.90625" style="46"/>
    <col min="5610" max="5610" width="22.54296875" style="46" customWidth="1"/>
    <col min="5611" max="5611" width="14" style="46" customWidth="1"/>
    <col min="5612" max="5612" width="1.7265625" style="46" customWidth="1"/>
    <col min="5613" max="5857" width="10.90625" style="46"/>
    <col min="5858" max="5858" width="4.453125" style="46" customWidth="1"/>
    <col min="5859" max="5859" width="10.90625" style="46"/>
    <col min="5860" max="5860" width="17.54296875" style="46" customWidth="1"/>
    <col min="5861" max="5861" width="11.54296875" style="46" customWidth="1"/>
    <col min="5862" max="5865" width="10.90625" style="46"/>
    <col min="5866" max="5866" width="22.54296875" style="46" customWidth="1"/>
    <col min="5867" max="5867" width="14" style="46" customWidth="1"/>
    <col min="5868" max="5868" width="1.7265625" style="46" customWidth="1"/>
    <col min="5869" max="6113" width="10.90625" style="46"/>
    <col min="6114" max="6114" width="4.453125" style="46" customWidth="1"/>
    <col min="6115" max="6115" width="10.90625" style="46"/>
    <col min="6116" max="6116" width="17.54296875" style="46" customWidth="1"/>
    <col min="6117" max="6117" width="11.54296875" style="46" customWidth="1"/>
    <col min="6118" max="6121" width="10.90625" style="46"/>
    <col min="6122" max="6122" width="22.54296875" style="46" customWidth="1"/>
    <col min="6123" max="6123" width="14" style="46" customWidth="1"/>
    <col min="6124" max="6124" width="1.7265625" style="46" customWidth="1"/>
    <col min="6125" max="6369" width="10.90625" style="46"/>
    <col min="6370" max="6370" width="4.453125" style="46" customWidth="1"/>
    <col min="6371" max="6371" width="10.90625" style="46"/>
    <col min="6372" max="6372" width="17.54296875" style="46" customWidth="1"/>
    <col min="6373" max="6373" width="11.54296875" style="46" customWidth="1"/>
    <col min="6374" max="6377" width="10.90625" style="46"/>
    <col min="6378" max="6378" width="22.54296875" style="46" customWidth="1"/>
    <col min="6379" max="6379" width="14" style="46" customWidth="1"/>
    <col min="6380" max="6380" width="1.7265625" style="46" customWidth="1"/>
    <col min="6381" max="6625" width="10.90625" style="46"/>
    <col min="6626" max="6626" width="4.453125" style="46" customWidth="1"/>
    <col min="6627" max="6627" width="10.90625" style="46"/>
    <col min="6628" max="6628" width="17.54296875" style="46" customWidth="1"/>
    <col min="6629" max="6629" width="11.54296875" style="46" customWidth="1"/>
    <col min="6630" max="6633" width="10.90625" style="46"/>
    <col min="6634" max="6634" width="22.54296875" style="46" customWidth="1"/>
    <col min="6635" max="6635" width="14" style="46" customWidth="1"/>
    <col min="6636" max="6636" width="1.7265625" style="46" customWidth="1"/>
    <col min="6637" max="6881" width="10.90625" style="46"/>
    <col min="6882" max="6882" width="4.453125" style="46" customWidth="1"/>
    <col min="6883" max="6883" width="10.90625" style="46"/>
    <col min="6884" max="6884" width="17.54296875" style="46" customWidth="1"/>
    <col min="6885" max="6885" width="11.54296875" style="46" customWidth="1"/>
    <col min="6886" max="6889" width="10.90625" style="46"/>
    <col min="6890" max="6890" width="22.54296875" style="46" customWidth="1"/>
    <col min="6891" max="6891" width="14" style="46" customWidth="1"/>
    <col min="6892" max="6892" width="1.7265625" style="46" customWidth="1"/>
    <col min="6893" max="7137" width="10.90625" style="46"/>
    <col min="7138" max="7138" width="4.453125" style="46" customWidth="1"/>
    <col min="7139" max="7139" width="10.90625" style="46"/>
    <col min="7140" max="7140" width="17.54296875" style="46" customWidth="1"/>
    <col min="7141" max="7141" width="11.54296875" style="46" customWidth="1"/>
    <col min="7142" max="7145" width="10.90625" style="46"/>
    <col min="7146" max="7146" width="22.54296875" style="46" customWidth="1"/>
    <col min="7147" max="7147" width="14" style="46" customWidth="1"/>
    <col min="7148" max="7148" width="1.7265625" style="46" customWidth="1"/>
    <col min="7149" max="7393" width="10.90625" style="46"/>
    <col min="7394" max="7394" width="4.453125" style="46" customWidth="1"/>
    <col min="7395" max="7395" width="10.90625" style="46"/>
    <col min="7396" max="7396" width="17.54296875" style="46" customWidth="1"/>
    <col min="7397" max="7397" width="11.54296875" style="46" customWidth="1"/>
    <col min="7398" max="7401" width="10.90625" style="46"/>
    <col min="7402" max="7402" width="22.54296875" style="46" customWidth="1"/>
    <col min="7403" max="7403" width="14" style="46" customWidth="1"/>
    <col min="7404" max="7404" width="1.7265625" style="46" customWidth="1"/>
    <col min="7405" max="7649" width="10.90625" style="46"/>
    <col min="7650" max="7650" width="4.453125" style="46" customWidth="1"/>
    <col min="7651" max="7651" width="10.90625" style="46"/>
    <col min="7652" max="7652" width="17.54296875" style="46" customWidth="1"/>
    <col min="7653" max="7653" width="11.54296875" style="46" customWidth="1"/>
    <col min="7654" max="7657" width="10.90625" style="46"/>
    <col min="7658" max="7658" width="22.54296875" style="46" customWidth="1"/>
    <col min="7659" max="7659" width="14" style="46" customWidth="1"/>
    <col min="7660" max="7660" width="1.7265625" style="46" customWidth="1"/>
    <col min="7661" max="7905" width="10.90625" style="46"/>
    <col min="7906" max="7906" width="4.453125" style="46" customWidth="1"/>
    <col min="7907" max="7907" width="10.90625" style="46"/>
    <col min="7908" max="7908" width="17.54296875" style="46" customWidth="1"/>
    <col min="7909" max="7909" width="11.54296875" style="46" customWidth="1"/>
    <col min="7910" max="7913" width="10.90625" style="46"/>
    <col min="7914" max="7914" width="22.54296875" style="46" customWidth="1"/>
    <col min="7915" max="7915" width="14" style="46" customWidth="1"/>
    <col min="7916" max="7916" width="1.7265625" style="46" customWidth="1"/>
    <col min="7917" max="8161" width="10.90625" style="46"/>
    <col min="8162" max="8162" width="4.453125" style="46" customWidth="1"/>
    <col min="8163" max="8163" width="10.90625" style="46"/>
    <col min="8164" max="8164" width="17.54296875" style="46" customWidth="1"/>
    <col min="8165" max="8165" width="11.54296875" style="46" customWidth="1"/>
    <col min="8166" max="8169" width="10.90625" style="46"/>
    <col min="8170" max="8170" width="22.54296875" style="46" customWidth="1"/>
    <col min="8171" max="8171" width="14" style="46" customWidth="1"/>
    <col min="8172" max="8172" width="1.7265625" style="46" customWidth="1"/>
    <col min="8173" max="8417" width="10.90625" style="46"/>
    <col min="8418" max="8418" width="4.453125" style="46" customWidth="1"/>
    <col min="8419" max="8419" width="10.90625" style="46"/>
    <col min="8420" max="8420" width="17.54296875" style="46" customWidth="1"/>
    <col min="8421" max="8421" width="11.54296875" style="46" customWidth="1"/>
    <col min="8422" max="8425" width="10.90625" style="46"/>
    <col min="8426" max="8426" width="22.54296875" style="46" customWidth="1"/>
    <col min="8427" max="8427" width="14" style="46" customWidth="1"/>
    <col min="8428" max="8428" width="1.7265625" style="46" customWidth="1"/>
    <col min="8429" max="8673" width="10.90625" style="46"/>
    <col min="8674" max="8674" width="4.453125" style="46" customWidth="1"/>
    <col min="8675" max="8675" width="10.90625" style="46"/>
    <col min="8676" max="8676" width="17.54296875" style="46" customWidth="1"/>
    <col min="8677" max="8677" width="11.54296875" style="46" customWidth="1"/>
    <col min="8678" max="8681" width="10.90625" style="46"/>
    <col min="8682" max="8682" width="22.54296875" style="46" customWidth="1"/>
    <col min="8683" max="8683" width="14" style="46" customWidth="1"/>
    <col min="8684" max="8684" width="1.7265625" style="46" customWidth="1"/>
    <col min="8685" max="8929" width="10.90625" style="46"/>
    <col min="8930" max="8930" width="4.453125" style="46" customWidth="1"/>
    <col min="8931" max="8931" width="10.90625" style="46"/>
    <col min="8932" max="8932" width="17.54296875" style="46" customWidth="1"/>
    <col min="8933" max="8933" width="11.54296875" style="46" customWidth="1"/>
    <col min="8934" max="8937" width="10.90625" style="46"/>
    <col min="8938" max="8938" width="22.54296875" style="46" customWidth="1"/>
    <col min="8939" max="8939" width="14" style="46" customWidth="1"/>
    <col min="8940" max="8940" width="1.7265625" style="46" customWidth="1"/>
    <col min="8941" max="9185" width="10.90625" style="46"/>
    <col min="9186" max="9186" width="4.453125" style="46" customWidth="1"/>
    <col min="9187" max="9187" width="10.90625" style="46"/>
    <col min="9188" max="9188" width="17.54296875" style="46" customWidth="1"/>
    <col min="9189" max="9189" width="11.54296875" style="46" customWidth="1"/>
    <col min="9190" max="9193" width="10.90625" style="46"/>
    <col min="9194" max="9194" width="22.54296875" style="46" customWidth="1"/>
    <col min="9195" max="9195" width="14" style="46" customWidth="1"/>
    <col min="9196" max="9196" width="1.7265625" style="46" customWidth="1"/>
    <col min="9197" max="9441" width="10.90625" style="46"/>
    <col min="9442" max="9442" width="4.453125" style="46" customWidth="1"/>
    <col min="9443" max="9443" width="10.90625" style="46"/>
    <col min="9444" max="9444" width="17.54296875" style="46" customWidth="1"/>
    <col min="9445" max="9445" width="11.54296875" style="46" customWidth="1"/>
    <col min="9446" max="9449" width="10.90625" style="46"/>
    <col min="9450" max="9450" width="22.54296875" style="46" customWidth="1"/>
    <col min="9451" max="9451" width="14" style="46" customWidth="1"/>
    <col min="9452" max="9452" width="1.7265625" style="46" customWidth="1"/>
    <col min="9453" max="9697" width="10.90625" style="46"/>
    <col min="9698" max="9698" width="4.453125" style="46" customWidth="1"/>
    <col min="9699" max="9699" width="10.90625" style="46"/>
    <col min="9700" max="9700" width="17.54296875" style="46" customWidth="1"/>
    <col min="9701" max="9701" width="11.54296875" style="46" customWidth="1"/>
    <col min="9702" max="9705" width="10.90625" style="46"/>
    <col min="9706" max="9706" width="22.54296875" style="46" customWidth="1"/>
    <col min="9707" max="9707" width="14" style="46" customWidth="1"/>
    <col min="9708" max="9708" width="1.7265625" style="46" customWidth="1"/>
    <col min="9709" max="9953" width="10.90625" style="46"/>
    <col min="9954" max="9954" width="4.453125" style="46" customWidth="1"/>
    <col min="9955" max="9955" width="10.90625" style="46"/>
    <col min="9956" max="9956" width="17.54296875" style="46" customWidth="1"/>
    <col min="9957" max="9957" width="11.54296875" style="46" customWidth="1"/>
    <col min="9958" max="9961" width="10.90625" style="46"/>
    <col min="9962" max="9962" width="22.54296875" style="46" customWidth="1"/>
    <col min="9963" max="9963" width="14" style="46" customWidth="1"/>
    <col min="9964" max="9964" width="1.7265625" style="46" customWidth="1"/>
    <col min="9965" max="10209" width="10.90625" style="46"/>
    <col min="10210" max="10210" width="4.453125" style="46" customWidth="1"/>
    <col min="10211" max="10211" width="10.90625" style="46"/>
    <col min="10212" max="10212" width="17.54296875" style="46" customWidth="1"/>
    <col min="10213" max="10213" width="11.54296875" style="46" customWidth="1"/>
    <col min="10214" max="10217" width="10.90625" style="46"/>
    <col min="10218" max="10218" width="22.54296875" style="46" customWidth="1"/>
    <col min="10219" max="10219" width="14" style="46" customWidth="1"/>
    <col min="10220" max="10220" width="1.7265625" style="46" customWidth="1"/>
    <col min="10221" max="10465" width="10.90625" style="46"/>
    <col min="10466" max="10466" width="4.453125" style="46" customWidth="1"/>
    <col min="10467" max="10467" width="10.90625" style="46"/>
    <col min="10468" max="10468" width="17.54296875" style="46" customWidth="1"/>
    <col min="10469" max="10469" width="11.54296875" style="46" customWidth="1"/>
    <col min="10470" max="10473" width="10.90625" style="46"/>
    <col min="10474" max="10474" width="22.54296875" style="46" customWidth="1"/>
    <col min="10475" max="10475" width="14" style="46" customWidth="1"/>
    <col min="10476" max="10476" width="1.7265625" style="46" customWidth="1"/>
    <col min="10477" max="10721" width="10.90625" style="46"/>
    <col min="10722" max="10722" width="4.453125" style="46" customWidth="1"/>
    <col min="10723" max="10723" width="10.90625" style="46"/>
    <col min="10724" max="10724" width="17.54296875" style="46" customWidth="1"/>
    <col min="10725" max="10725" width="11.54296875" style="46" customWidth="1"/>
    <col min="10726" max="10729" width="10.90625" style="46"/>
    <col min="10730" max="10730" width="22.54296875" style="46" customWidth="1"/>
    <col min="10731" max="10731" width="14" style="46" customWidth="1"/>
    <col min="10732" max="10732" width="1.7265625" style="46" customWidth="1"/>
    <col min="10733" max="10977" width="10.90625" style="46"/>
    <col min="10978" max="10978" width="4.453125" style="46" customWidth="1"/>
    <col min="10979" max="10979" width="10.90625" style="46"/>
    <col min="10980" max="10980" width="17.54296875" style="46" customWidth="1"/>
    <col min="10981" max="10981" width="11.54296875" style="46" customWidth="1"/>
    <col min="10982" max="10985" width="10.90625" style="46"/>
    <col min="10986" max="10986" width="22.54296875" style="46" customWidth="1"/>
    <col min="10987" max="10987" width="14" style="46" customWidth="1"/>
    <col min="10988" max="10988" width="1.7265625" style="46" customWidth="1"/>
    <col min="10989" max="11233" width="10.90625" style="46"/>
    <col min="11234" max="11234" width="4.453125" style="46" customWidth="1"/>
    <col min="11235" max="11235" width="10.90625" style="46"/>
    <col min="11236" max="11236" width="17.54296875" style="46" customWidth="1"/>
    <col min="11237" max="11237" width="11.54296875" style="46" customWidth="1"/>
    <col min="11238" max="11241" width="10.90625" style="46"/>
    <col min="11242" max="11242" width="22.54296875" style="46" customWidth="1"/>
    <col min="11243" max="11243" width="14" style="46" customWidth="1"/>
    <col min="11244" max="11244" width="1.7265625" style="46" customWidth="1"/>
    <col min="11245" max="11489" width="10.90625" style="46"/>
    <col min="11490" max="11490" width="4.453125" style="46" customWidth="1"/>
    <col min="11491" max="11491" width="10.90625" style="46"/>
    <col min="11492" max="11492" width="17.54296875" style="46" customWidth="1"/>
    <col min="11493" max="11493" width="11.54296875" style="46" customWidth="1"/>
    <col min="11494" max="11497" width="10.90625" style="46"/>
    <col min="11498" max="11498" width="22.54296875" style="46" customWidth="1"/>
    <col min="11499" max="11499" width="14" style="46" customWidth="1"/>
    <col min="11500" max="11500" width="1.7265625" style="46" customWidth="1"/>
    <col min="11501" max="11745" width="10.90625" style="46"/>
    <col min="11746" max="11746" width="4.453125" style="46" customWidth="1"/>
    <col min="11747" max="11747" width="10.90625" style="46"/>
    <col min="11748" max="11748" width="17.54296875" style="46" customWidth="1"/>
    <col min="11749" max="11749" width="11.54296875" style="46" customWidth="1"/>
    <col min="11750" max="11753" width="10.90625" style="46"/>
    <col min="11754" max="11754" width="22.54296875" style="46" customWidth="1"/>
    <col min="11755" max="11755" width="14" style="46" customWidth="1"/>
    <col min="11756" max="11756" width="1.7265625" style="46" customWidth="1"/>
    <col min="11757" max="12001" width="10.90625" style="46"/>
    <col min="12002" max="12002" width="4.453125" style="46" customWidth="1"/>
    <col min="12003" max="12003" width="10.90625" style="46"/>
    <col min="12004" max="12004" width="17.54296875" style="46" customWidth="1"/>
    <col min="12005" max="12005" width="11.54296875" style="46" customWidth="1"/>
    <col min="12006" max="12009" width="10.90625" style="46"/>
    <col min="12010" max="12010" width="22.54296875" style="46" customWidth="1"/>
    <col min="12011" max="12011" width="14" style="46" customWidth="1"/>
    <col min="12012" max="12012" width="1.7265625" style="46" customWidth="1"/>
    <col min="12013" max="12257" width="10.90625" style="46"/>
    <col min="12258" max="12258" width="4.453125" style="46" customWidth="1"/>
    <col min="12259" max="12259" width="10.90625" style="46"/>
    <col min="12260" max="12260" width="17.54296875" style="46" customWidth="1"/>
    <col min="12261" max="12261" width="11.54296875" style="46" customWidth="1"/>
    <col min="12262" max="12265" width="10.90625" style="46"/>
    <col min="12266" max="12266" width="22.54296875" style="46" customWidth="1"/>
    <col min="12267" max="12267" width="14" style="46" customWidth="1"/>
    <col min="12268" max="12268" width="1.7265625" style="46" customWidth="1"/>
    <col min="12269" max="12513" width="10.90625" style="46"/>
    <col min="12514" max="12514" width="4.453125" style="46" customWidth="1"/>
    <col min="12515" max="12515" width="10.90625" style="46"/>
    <col min="12516" max="12516" width="17.54296875" style="46" customWidth="1"/>
    <col min="12517" max="12517" width="11.54296875" style="46" customWidth="1"/>
    <col min="12518" max="12521" width="10.90625" style="46"/>
    <col min="12522" max="12522" width="22.54296875" style="46" customWidth="1"/>
    <col min="12523" max="12523" width="14" style="46" customWidth="1"/>
    <col min="12524" max="12524" width="1.7265625" style="46" customWidth="1"/>
    <col min="12525" max="12769" width="10.90625" style="46"/>
    <col min="12770" max="12770" width="4.453125" style="46" customWidth="1"/>
    <col min="12771" max="12771" width="10.90625" style="46"/>
    <col min="12772" max="12772" width="17.54296875" style="46" customWidth="1"/>
    <col min="12773" max="12773" width="11.54296875" style="46" customWidth="1"/>
    <col min="12774" max="12777" width="10.90625" style="46"/>
    <col min="12778" max="12778" width="22.54296875" style="46" customWidth="1"/>
    <col min="12779" max="12779" width="14" style="46" customWidth="1"/>
    <col min="12780" max="12780" width="1.7265625" style="46" customWidth="1"/>
    <col min="12781" max="13025" width="10.90625" style="46"/>
    <col min="13026" max="13026" width="4.453125" style="46" customWidth="1"/>
    <col min="13027" max="13027" width="10.90625" style="46"/>
    <col min="13028" max="13028" width="17.54296875" style="46" customWidth="1"/>
    <col min="13029" max="13029" width="11.54296875" style="46" customWidth="1"/>
    <col min="13030" max="13033" width="10.90625" style="46"/>
    <col min="13034" max="13034" width="22.54296875" style="46" customWidth="1"/>
    <col min="13035" max="13035" width="14" style="46" customWidth="1"/>
    <col min="13036" max="13036" width="1.7265625" style="46" customWidth="1"/>
    <col min="13037" max="13281" width="10.90625" style="46"/>
    <col min="13282" max="13282" width="4.453125" style="46" customWidth="1"/>
    <col min="13283" max="13283" width="10.90625" style="46"/>
    <col min="13284" max="13284" width="17.54296875" style="46" customWidth="1"/>
    <col min="13285" max="13285" width="11.54296875" style="46" customWidth="1"/>
    <col min="13286" max="13289" width="10.90625" style="46"/>
    <col min="13290" max="13290" width="22.54296875" style="46" customWidth="1"/>
    <col min="13291" max="13291" width="14" style="46" customWidth="1"/>
    <col min="13292" max="13292" width="1.7265625" style="46" customWidth="1"/>
    <col min="13293" max="13537" width="10.90625" style="46"/>
    <col min="13538" max="13538" width="4.453125" style="46" customWidth="1"/>
    <col min="13539" max="13539" width="10.90625" style="46"/>
    <col min="13540" max="13540" width="17.54296875" style="46" customWidth="1"/>
    <col min="13541" max="13541" width="11.54296875" style="46" customWidth="1"/>
    <col min="13542" max="13545" width="10.90625" style="46"/>
    <col min="13546" max="13546" width="22.54296875" style="46" customWidth="1"/>
    <col min="13547" max="13547" width="14" style="46" customWidth="1"/>
    <col min="13548" max="13548" width="1.7265625" style="46" customWidth="1"/>
    <col min="13549" max="13793" width="10.90625" style="46"/>
    <col min="13794" max="13794" width="4.453125" style="46" customWidth="1"/>
    <col min="13795" max="13795" width="10.90625" style="46"/>
    <col min="13796" max="13796" width="17.54296875" style="46" customWidth="1"/>
    <col min="13797" max="13797" width="11.54296875" style="46" customWidth="1"/>
    <col min="13798" max="13801" width="10.90625" style="46"/>
    <col min="13802" max="13802" width="22.54296875" style="46" customWidth="1"/>
    <col min="13803" max="13803" width="14" style="46" customWidth="1"/>
    <col min="13804" max="13804" width="1.7265625" style="46" customWidth="1"/>
    <col min="13805" max="14049" width="10.90625" style="46"/>
    <col min="14050" max="14050" width="4.453125" style="46" customWidth="1"/>
    <col min="14051" max="14051" width="10.90625" style="46"/>
    <col min="14052" max="14052" width="17.54296875" style="46" customWidth="1"/>
    <col min="14053" max="14053" width="11.54296875" style="46" customWidth="1"/>
    <col min="14054" max="14057" width="10.90625" style="46"/>
    <col min="14058" max="14058" width="22.54296875" style="46" customWidth="1"/>
    <col min="14059" max="14059" width="14" style="46" customWidth="1"/>
    <col min="14060" max="14060" width="1.7265625" style="46" customWidth="1"/>
    <col min="14061" max="14305" width="10.90625" style="46"/>
    <col min="14306" max="14306" width="4.453125" style="46" customWidth="1"/>
    <col min="14307" max="14307" width="10.90625" style="46"/>
    <col min="14308" max="14308" width="17.54296875" style="46" customWidth="1"/>
    <col min="14309" max="14309" width="11.54296875" style="46" customWidth="1"/>
    <col min="14310" max="14313" width="10.90625" style="46"/>
    <col min="14314" max="14314" width="22.54296875" style="46" customWidth="1"/>
    <col min="14315" max="14315" width="14" style="46" customWidth="1"/>
    <col min="14316" max="14316" width="1.7265625" style="46" customWidth="1"/>
    <col min="14317" max="14561" width="10.90625" style="46"/>
    <col min="14562" max="14562" width="4.453125" style="46" customWidth="1"/>
    <col min="14563" max="14563" width="10.90625" style="46"/>
    <col min="14564" max="14564" width="17.54296875" style="46" customWidth="1"/>
    <col min="14565" max="14565" width="11.54296875" style="46" customWidth="1"/>
    <col min="14566" max="14569" width="10.90625" style="46"/>
    <col min="14570" max="14570" width="22.54296875" style="46" customWidth="1"/>
    <col min="14571" max="14571" width="14" style="46" customWidth="1"/>
    <col min="14572" max="14572" width="1.7265625" style="46" customWidth="1"/>
    <col min="14573" max="14817" width="10.90625" style="46"/>
    <col min="14818" max="14818" width="4.453125" style="46" customWidth="1"/>
    <col min="14819" max="14819" width="10.90625" style="46"/>
    <col min="14820" max="14820" width="17.54296875" style="46" customWidth="1"/>
    <col min="14821" max="14821" width="11.54296875" style="46" customWidth="1"/>
    <col min="14822" max="14825" width="10.90625" style="46"/>
    <col min="14826" max="14826" width="22.54296875" style="46" customWidth="1"/>
    <col min="14827" max="14827" width="14" style="46" customWidth="1"/>
    <col min="14828" max="14828" width="1.7265625" style="46" customWidth="1"/>
    <col min="14829" max="15073" width="10.90625" style="46"/>
    <col min="15074" max="15074" width="4.453125" style="46" customWidth="1"/>
    <col min="15075" max="15075" width="10.90625" style="46"/>
    <col min="15076" max="15076" width="17.54296875" style="46" customWidth="1"/>
    <col min="15077" max="15077" width="11.54296875" style="46" customWidth="1"/>
    <col min="15078" max="15081" width="10.90625" style="46"/>
    <col min="15082" max="15082" width="22.54296875" style="46" customWidth="1"/>
    <col min="15083" max="15083" width="14" style="46" customWidth="1"/>
    <col min="15084" max="15084" width="1.7265625" style="46" customWidth="1"/>
    <col min="15085" max="15329" width="10.90625" style="46"/>
    <col min="15330" max="15330" width="4.453125" style="46" customWidth="1"/>
    <col min="15331" max="15331" width="10.90625" style="46"/>
    <col min="15332" max="15332" width="17.54296875" style="46" customWidth="1"/>
    <col min="15333" max="15333" width="11.54296875" style="46" customWidth="1"/>
    <col min="15334" max="15337" width="10.90625" style="46"/>
    <col min="15338" max="15338" width="22.54296875" style="46" customWidth="1"/>
    <col min="15339" max="15339" width="14" style="46" customWidth="1"/>
    <col min="15340" max="15340" width="1.7265625" style="46" customWidth="1"/>
    <col min="15341" max="15585" width="10.90625" style="46"/>
    <col min="15586" max="15586" width="4.453125" style="46" customWidth="1"/>
    <col min="15587" max="15587" width="10.90625" style="46"/>
    <col min="15588" max="15588" width="17.54296875" style="46" customWidth="1"/>
    <col min="15589" max="15589" width="11.54296875" style="46" customWidth="1"/>
    <col min="15590" max="15593" width="10.90625" style="46"/>
    <col min="15594" max="15594" width="22.54296875" style="46" customWidth="1"/>
    <col min="15595" max="15595" width="14" style="46" customWidth="1"/>
    <col min="15596" max="15596" width="1.7265625" style="46" customWidth="1"/>
    <col min="15597" max="15841" width="10.90625" style="46"/>
    <col min="15842" max="15842" width="4.453125" style="46" customWidth="1"/>
    <col min="15843" max="15843" width="10.90625" style="46"/>
    <col min="15844" max="15844" width="17.54296875" style="46" customWidth="1"/>
    <col min="15845" max="15845" width="11.54296875" style="46" customWidth="1"/>
    <col min="15846" max="15849" width="10.90625" style="46"/>
    <col min="15850" max="15850" width="22.54296875" style="46" customWidth="1"/>
    <col min="15851" max="15851" width="14" style="46" customWidth="1"/>
    <col min="15852" max="15852" width="1.7265625" style="46" customWidth="1"/>
    <col min="15853" max="16097" width="10.90625" style="46"/>
    <col min="16098" max="16098" width="4.453125" style="46" customWidth="1"/>
    <col min="16099" max="16099" width="10.90625" style="46"/>
    <col min="16100" max="16100" width="17.54296875" style="46" customWidth="1"/>
    <col min="16101" max="16101" width="11.54296875" style="46" customWidth="1"/>
    <col min="16102" max="16105" width="10.90625" style="46"/>
    <col min="16106" max="16106" width="22.54296875" style="46" customWidth="1"/>
    <col min="16107" max="16107" width="14" style="46" customWidth="1"/>
    <col min="16108" max="16108" width="1.7265625" style="46" customWidth="1"/>
    <col min="16109" max="16384" width="10.90625" style="46"/>
  </cols>
  <sheetData>
    <row r="1" spans="2:10" ht="6" customHeight="1" thickBot="1" x14ac:dyDescent="0.3"/>
    <row r="2" spans="2:10" ht="19.5" customHeight="1" x14ac:dyDescent="0.25">
      <c r="B2" s="47"/>
      <c r="C2" s="48"/>
      <c r="D2" s="49" t="s">
        <v>342</v>
      </c>
      <c r="E2" s="50"/>
      <c r="F2" s="50"/>
      <c r="G2" s="50"/>
      <c r="H2" s="50"/>
      <c r="I2" s="51"/>
      <c r="J2" s="52" t="s">
        <v>343</v>
      </c>
    </row>
    <row r="3" spans="2:10" ht="4.5" customHeight="1" thickBot="1" x14ac:dyDescent="0.3">
      <c r="B3" s="53"/>
      <c r="C3" s="54"/>
      <c r="D3" s="55"/>
      <c r="E3" s="56"/>
      <c r="F3" s="56"/>
      <c r="G3" s="56"/>
      <c r="H3" s="56"/>
      <c r="I3" s="57"/>
      <c r="J3" s="58"/>
    </row>
    <row r="4" spans="2:10" ht="13" x14ac:dyDescent="0.25">
      <c r="B4" s="53"/>
      <c r="C4" s="54"/>
      <c r="D4" s="49" t="s">
        <v>344</v>
      </c>
      <c r="E4" s="50"/>
      <c r="F4" s="50"/>
      <c r="G4" s="50"/>
      <c r="H4" s="50"/>
      <c r="I4" s="51"/>
      <c r="J4" s="52" t="s">
        <v>345</v>
      </c>
    </row>
    <row r="5" spans="2:10" ht="5.25" customHeight="1" x14ac:dyDescent="0.25">
      <c r="B5" s="53"/>
      <c r="C5" s="54"/>
      <c r="D5" s="59"/>
      <c r="E5" s="60"/>
      <c r="F5" s="60"/>
      <c r="G5" s="60"/>
      <c r="H5" s="60"/>
      <c r="I5" s="61"/>
      <c r="J5" s="62"/>
    </row>
    <row r="6" spans="2:10" ht="4.5" customHeight="1" thickBot="1" x14ac:dyDescent="0.3">
      <c r="B6" s="63"/>
      <c r="C6" s="64"/>
      <c r="D6" s="55"/>
      <c r="E6" s="56"/>
      <c r="F6" s="56"/>
      <c r="G6" s="56"/>
      <c r="H6" s="56"/>
      <c r="I6" s="57"/>
      <c r="J6" s="58"/>
    </row>
    <row r="7" spans="2:10" ht="6" customHeight="1" x14ac:dyDescent="0.25">
      <c r="B7" s="65"/>
      <c r="J7" s="66"/>
    </row>
    <row r="8" spans="2:10" ht="9" customHeight="1" x14ac:dyDescent="0.25">
      <c r="B8" s="65"/>
      <c r="J8" s="66"/>
    </row>
    <row r="9" spans="2:10" ht="13" x14ac:dyDescent="0.3">
      <c r="B9" s="65"/>
      <c r="C9" s="67" t="s">
        <v>367</v>
      </c>
      <c r="E9" s="68"/>
      <c r="H9" s="69"/>
      <c r="J9" s="66"/>
    </row>
    <row r="10" spans="2:10" ht="8.25" customHeight="1" x14ac:dyDescent="0.25">
      <c r="B10" s="65"/>
      <c r="J10" s="66"/>
    </row>
    <row r="11" spans="2:10" ht="13" x14ac:dyDescent="0.3">
      <c r="B11" s="65"/>
      <c r="C11" s="67" t="s">
        <v>365</v>
      </c>
      <c r="J11" s="66"/>
    </row>
    <row r="12" spans="2:10" ht="13" x14ac:dyDescent="0.3">
      <c r="B12" s="65"/>
      <c r="C12" s="67" t="s">
        <v>366</v>
      </c>
      <c r="J12" s="66"/>
    </row>
    <row r="13" spans="2:10" x14ac:dyDescent="0.25">
      <c r="B13" s="65"/>
      <c r="J13" s="66"/>
    </row>
    <row r="14" spans="2:10" x14ac:dyDescent="0.25">
      <c r="B14" s="65"/>
      <c r="C14" s="46" t="s">
        <v>346</v>
      </c>
      <c r="G14" s="70"/>
      <c r="H14" s="70"/>
      <c r="I14" s="70"/>
      <c r="J14" s="66"/>
    </row>
    <row r="15" spans="2:10" ht="9" customHeight="1" x14ac:dyDescent="0.25">
      <c r="B15" s="65"/>
      <c r="C15" s="71"/>
      <c r="G15" s="70"/>
      <c r="H15" s="70"/>
      <c r="I15" s="70"/>
      <c r="J15" s="66"/>
    </row>
    <row r="16" spans="2:10" ht="13" x14ac:dyDescent="0.3">
      <c r="B16" s="65"/>
      <c r="C16" s="46" t="s">
        <v>368</v>
      </c>
      <c r="D16" s="68"/>
      <c r="G16" s="70"/>
      <c r="H16" s="72" t="s">
        <v>347</v>
      </c>
      <c r="I16" s="72" t="s">
        <v>348</v>
      </c>
      <c r="J16" s="66"/>
    </row>
    <row r="17" spans="2:14" ht="13" x14ac:dyDescent="0.3">
      <c r="B17" s="65"/>
      <c r="C17" s="67" t="s">
        <v>349</v>
      </c>
      <c r="D17" s="67"/>
      <c r="E17" s="67"/>
      <c r="F17" s="67"/>
      <c r="G17" s="70"/>
      <c r="H17" s="73">
        <v>167</v>
      </c>
      <c r="I17" s="74">
        <v>479587678.38</v>
      </c>
      <c r="J17" s="66"/>
    </row>
    <row r="18" spans="2:14" x14ac:dyDescent="0.25">
      <c r="B18" s="65"/>
      <c r="C18" s="46" t="s">
        <v>350</v>
      </c>
      <c r="G18" s="70"/>
      <c r="H18" s="76">
        <v>7</v>
      </c>
      <c r="I18" s="77">
        <v>38374044.980000004</v>
      </c>
      <c r="J18" s="66"/>
    </row>
    <row r="19" spans="2:14" x14ac:dyDescent="0.25">
      <c r="B19" s="65"/>
      <c r="C19" s="46" t="s">
        <v>351</v>
      </c>
      <c r="G19" s="70"/>
      <c r="H19" s="76">
        <v>89</v>
      </c>
      <c r="I19" s="77">
        <v>311672050</v>
      </c>
      <c r="J19" s="66"/>
    </row>
    <row r="20" spans="2:14" x14ac:dyDescent="0.25">
      <c r="B20" s="65"/>
      <c r="C20" s="46" t="s">
        <v>352</v>
      </c>
      <c r="H20" s="78">
        <v>13</v>
      </c>
      <c r="I20" s="79">
        <v>38726382.5</v>
      </c>
      <c r="J20" s="66"/>
    </row>
    <row r="21" spans="2:14" x14ac:dyDescent="0.25">
      <c r="B21" s="65"/>
      <c r="C21" s="46" t="s">
        <v>335</v>
      </c>
      <c r="H21" s="78">
        <v>13</v>
      </c>
      <c r="I21" s="79">
        <v>5563131</v>
      </c>
      <c r="J21" s="66"/>
      <c r="N21" s="80"/>
    </row>
    <row r="22" spans="2:14" ht="13" thickBot="1" x14ac:dyDescent="0.3">
      <c r="B22" s="65"/>
      <c r="C22" s="46" t="s">
        <v>354</v>
      </c>
      <c r="H22" s="81">
        <v>0</v>
      </c>
      <c r="I22" s="82">
        <v>0</v>
      </c>
      <c r="J22" s="66"/>
    </row>
    <row r="23" spans="2:14" ht="13" x14ac:dyDescent="0.3">
      <c r="B23" s="65"/>
      <c r="C23" s="67" t="s">
        <v>355</v>
      </c>
      <c r="D23" s="67"/>
      <c r="E23" s="67"/>
      <c r="F23" s="67"/>
      <c r="H23" s="83">
        <f>H18+H19+H20+H21+H22</f>
        <v>122</v>
      </c>
      <c r="I23" s="84">
        <f>I18+I19+I20+I21+I22</f>
        <v>394335608.48000002</v>
      </c>
      <c r="J23" s="66"/>
    </row>
    <row r="24" spans="2:14" x14ac:dyDescent="0.25">
      <c r="B24" s="65"/>
      <c r="C24" s="46" t="s">
        <v>356</v>
      </c>
      <c r="H24" s="78">
        <v>43</v>
      </c>
      <c r="I24" s="79">
        <v>85162069.900000006</v>
      </c>
      <c r="J24" s="66"/>
    </row>
    <row r="25" spans="2:14" ht="13" thickBot="1" x14ac:dyDescent="0.3">
      <c r="B25" s="65"/>
      <c r="C25" s="46" t="s">
        <v>333</v>
      </c>
      <c r="H25" s="81">
        <v>0</v>
      </c>
      <c r="I25" s="82">
        <v>0</v>
      </c>
      <c r="J25" s="66"/>
    </row>
    <row r="26" spans="2:14" ht="13" x14ac:dyDescent="0.3">
      <c r="B26" s="65"/>
      <c r="C26" s="67" t="s">
        <v>357</v>
      </c>
      <c r="D26" s="67"/>
      <c r="E26" s="67"/>
      <c r="F26" s="67"/>
      <c r="H26" s="83">
        <f>H24+H25</f>
        <v>43</v>
      </c>
      <c r="I26" s="84">
        <f>I24+I25</f>
        <v>85162069.900000006</v>
      </c>
      <c r="J26" s="66"/>
    </row>
    <row r="27" spans="2:14" ht="13.5" thickBot="1" x14ac:dyDescent="0.35">
      <c r="B27" s="65"/>
      <c r="C27" s="70" t="s">
        <v>358</v>
      </c>
      <c r="D27" s="85"/>
      <c r="E27" s="85"/>
      <c r="F27" s="85"/>
      <c r="G27" s="70"/>
      <c r="H27" s="86">
        <v>2</v>
      </c>
      <c r="I27" s="87">
        <v>90000</v>
      </c>
      <c r="J27" s="88"/>
    </row>
    <row r="28" spans="2:14" ht="13" x14ac:dyDescent="0.3">
      <c r="B28" s="65"/>
      <c r="C28" s="85" t="s">
        <v>359</v>
      </c>
      <c r="D28" s="85"/>
      <c r="E28" s="85"/>
      <c r="F28" s="85"/>
      <c r="G28" s="70"/>
      <c r="H28" s="89">
        <f>H27</f>
        <v>2</v>
      </c>
      <c r="I28" s="77">
        <f>I27</f>
        <v>90000</v>
      </c>
      <c r="J28" s="88"/>
    </row>
    <row r="29" spans="2:14" ht="13" x14ac:dyDescent="0.3">
      <c r="B29" s="65"/>
      <c r="C29" s="85"/>
      <c r="D29" s="85"/>
      <c r="E29" s="85"/>
      <c r="F29" s="85"/>
      <c r="G29" s="70"/>
      <c r="H29" s="76"/>
      <c r="I29" s="74"/>
      <c r="J29" s="88"/>
    </row>
    <row r="30" spans="2:14" ht="13.5" thickBot="1" x14ac:dyDescent="0.35">
      <c r="B30" s="65"/>
      <c r="C30" s="85" t="s">
        <v>360</v>
      </c>
      <c r="D30" s="85"/>
      <c r="E30" s="70"/>
      <c r="F30" s="70"/>
      <c r="G30" s="70"/>
      <c r="H30" s="90"/>
      <c r="I30" s="91"/>
      <c r="J30" s="88"/>
    </row>
    <row r="31" spans="2:14" ht="13.5" thickTop="1" x14ac:dyDescent="0.3">
      <c r="B31" s="65"/>
      <c r="C31" s="85"/>
      <c r="D31" s="85"/>
      <c r="E31" s="70"/>
      <c r="F31" s="70"/>
      <c r="G31" s="70"/>
      <c r="H31" s="77">
        <f>H23+H26+H28</f>
        <v>167</v>
      </c>
      <c r="I31" s="77">
        <f>I23+I26+I28</f>
        <v>479587678.38</v>
      </c>
      <c r="J31" s="88"/>
    </row>
    <row r="32" spans="2:14" ht="9.75" customHeight="1" x14ac:dyDescent="0.25">
      <c r="B32" s="65"/>
      <c r="C32" s="70"/>
      <c r="D32" s="70"/>
      <c r="E32" s="70"/>
      <c r="F32" s="70"/>
      <c r="G32" s="92"/>
      <c r="H32" s="93"/>
      <c r="I32" s="94"/>
      <c r="J32" s="88"/>
    </row>
    <row r="33" spans="2:10" ht="9.75" customHeight="1" x14ac:dyDescent="0.25">
      <c r="B33" s="65"/>
      <c r="C33" s="70"/>
      <c r="D33" s="70"/>
      <c r="E33" s="70"/>
      <c r="F33" s="70"/>
      <c r="G33" s="92"/>
      <c r="H33" s="93"/>
      <c r="I33" s="94"/>
      <c r="J33" s="88"/>
    </row>
    <row r="34" spans="2:10" ht="9.75" customHeight="1" x14ac:dyDescent="0.25">
      <c r="B34" s="65"/>
      <c r="C34" s="70"/>
      <c r="D34" s="70"/>
      <c r="E34" s="70"/>
      <c r="F34" s="70"/>
      <c r="G34" s="92"/>
      <c r="H34" s="93"/>
      <c r="I34" s="94"/>
      <c r="J34" s="88"/>
    </row>
    <row r="35" spans="2:10" ht="9.75" customHeight="1" x14ac:dyDescent="0.25">
      <c r="B35" s="65"/>
      <c r="C35" s="70"/>
      <c r="D35" s="70"/>
      <c r="E35" s="70"/>
      <c r="F35" s="70"/>
      <c r="G35" s="92"/>
      <c r="H35" s="93"/>
      <c r="I35" s="94"/>
      <c r="J35" s="88"/>
    </row>
    <row r="36" spans="2:10" ht="9.75" customHeight="1" x14ac:dyDescent="0.25">
      <c r="B36" s="65"/>
      <c r="C36" s="70"/>
      <c r="D36" s="70"/>
      <c r="E36" s="70"/>
      <c r="F36" s="70"/>
      <c r="G36" s="92"/>
      <c r="H36" s="93"/>
      <c r="I36" s="94"/>
      <c r="J36" s="88"/>
    </row>
    <row r="37" spans="2:10" ht="13.5" thickBot="1" x14ac:dyDescent="0.35">
      <c r="B37" s="65"/>
      <c r="C37" s="95"/>
      <c r="D37" s="96"/>
      <c r="E37" s="70"/>
      <c r="F37" s="70"/>
      <c r="G37" s="70"/>
      <c r="H37" s="97"/>
      <c r="I37" s="98"/>
      <c r="J37" s="88"/>
    </row>
    <row r="38" spans="2:10" ht="13" x14ac:dyDescent="0.3">
      <c r="B38" s="65"/>
      <c r="C38" s="85"/>
      <c r="D38" s="92"/>
      <c r="E38" s="70"/>
      <c r="F38" s="70"/>
      <c r="G38" s="70"/>
      <c r="H38" s="99" t="s">
        <v>361</v>
      </c>
      <c r="I38" s="92"/>
      <c r="J38" s="88"/>
    </row>
    <row r="39" spans="2:10" ht="13" x14ac:dyDescent="0.3">
      <c r="B39" s="65"/>
      <c r="C39" s="85" t="s">
        <v>369</v>
      </c>
      <c r="D39" s="70"/>
      <c r="E39" s="70"/>
      <c r="F39" s="70"/>
      <c r="G39" s="70"/>
      <c r="H39" s="85" t="s">
        <v>362</v>
      </c>
      <c r="I39" s="92"/>
      <c r="J39" s="88"/>
    </row>
    <row r="40" spans="2:10" ht="13" x14ac:dyDescent="0.3">
      <c r="B40" s="65"/>
      <c r="C40" s="70"/>
      <c r="D40" s="70"/>
      <c r="E40" s="70"/>
      <c r="F40" s="70"/>
      <c r="G40" s="70"/>
      <c r="H40" s="85" t="s">
        <v>363</v>
      </c>
      <c r="I40" s="92"/>
      <c r="J40" s="88"/>
    </row>
    <row r="41" spans="2:10" ht="13" x14ac:dyDescent="0.3">
      <c r="B41" s="65"/>
      <c r="C41" s="70"/>
      <c r="D41" s="70"/>
      <c r="E41" s="70"/>
      <c r="F41" s="70"/>
      <c r="G41" s="85"/>
      <c r="H41" s="92"/>
      <c r="I41" s="92"/>
      <c r="J41" s="88"/>
    </row>
    <row r="42" spans="2:10" x14ac:dyDescent="0.25">
      <c r="B42" s="65"/>
      <c r="C42" s="100" t="s">
        <v>364</v>
      </c>
      <c r="D42" s="100"/>
      <c r="E42" s="100"/>
      <c r="F42" s="100"/>
      <c r="G42" s="100"/>
      <c r="H42" s="100"/>
      <c r="I42" s="100"/>
      <c r="J42" s="88"/>
    </row>
    <row r="43" spans="2:10" x14ac:dyDescent="0.25">
      <c r="B43" s="65"/>
      <c r="C43" s="100"/>
      <c r="D43" s="100"/>
      <c r="E43" s="100"/>
      <c r="F43" s="100"/>
      <c r="G43" s="100"/>
      <c r="H43" s="100"/>
      <c r="I43" s="100"/>
      <c r="J43" s="88"/>
    </row>
    <row r="44" spans="2:10" ht="7.5" customHeight="1" thickBot="1" x14ac:dyDescent="0.3">
      <c r="B44" s="101"/>
      <c r="C44" s="102"/>
      <c r="D44" s="102"/>
      <c r="E44" s="102"/>
      <c r="F44" s="102"/>
      <c r="G44" s="103"/>
      <c r="H44" s="103"/>
      <c r="I44" s="103"/>
      <c r="J44" s="104"/>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I5" sqref="I5"/>
    </sheetView>
  </sheetViews>
  <sheetFormatPr baseColWidth="10" defaultRowHeight="14.5" x14ac:dyDescent="0.35"/>
  <cols>
    <col min="8" max="8" width="12.6328125" bestFit="1" customWidth="1"/>
    <col min="9" max="9" width="25.81640625" customWidth="1"/>
  </cols>
  <sheetData>
    <row r="1" spans="1:9" ht="15" thickBot="1" x14ac:dyDescent="0.4">
      <c r="A1" s="105"/>
      <c r="B1" s="106"/>
      <c r="C1" s="107" t="s">
        <v>370</v>
      </c>
      <c r="D1" s="108"/>
      <c r="E1" s="108"/>
      <c r="F1" s="108"/>
      <c r="G1" s="108"/>
      <c r="H1" s="109"/>
      <c r="I1" s="110" t="s">
        <v>343</v>
      </c>
    </row>
    <row r="2" spans="1:9" ht="53.5" customHeight="1" thickBot="1" x14ac:dyDescent="0.4">
      <c r="A2" s="111"/>
      <c r="B2" s="112"/>
      <c r="C2" s="113" t="s">
        <v>371</v>
      </c>
      <c r="D2" s="114"/>
      <c r="E2" s="114"/>
      <c r="F2" s="114"/>
      <c r="G2" s="114"/>
      <c r="H2" s="115"/>
      <c r="I2" s="116" t="s">
        <v>372</v>
      </c>
    </row>
    <row r="3" spans="1:9" x14ac:dyDescent="0.35">
      <c r="A3" s="117"/>
      <c r="B3" s="70"/>
      <c r="C3" s="70"/>
      <c r="D3" s="70"/>
      <c r="E3" s="70"/>
      <c r="F3" s="70"/>
      <c r="G3" s="70"/>
      <c r="H3" s="70"/>
      <c r="I3" s="88"/>
    </row>
    <row r="4" spans="1:9" x14ac:dyDescent="0.35">
      <c r="A4" s="117"/>
      <c r="B4" s="70"/>
      <c r="C4" s="70"/>
      <c r="D4" s="70"/>
      <c r="E4" s="70"/>
      <c r="F4" s="70"/>
      <c r="G4" s="70"/>
      <c r="H4" s="70"/>
      <c r="I4" s="88"/>
    </row>
    <row r="5" spans="1:9" x14ac:dyDescent="0.35">
      <c r="A5" s="117"/>
      <c r="B5" s="67" t="s">
        <v>367</v>
      </c>
      <c r="C5" s="118"/>
      <c r="D5" s="119"/>
      <c r="E5" s="70"/>
      <c r="F5" s="70"/>
      <c r="G5" s="70"/>
      <c r="H5" s="70"/>
      <c r="I5" s="88"/>
    </row>
    <row r="6" spans="1:9" x14ac:dyDescent="0.35">
      <c r="A6" s="117"/>
      <c r="B6" s="46"/>
      <c r="C6" s="70"/>
      <c r="D6" s="70"/>
      <c r="E6" s="70"/>
      <c r="F6" s="70"/>
      <c r="G6" s="70"/>
      <c r="H6" s="70"/>
      <c r="I6" s="88"/>
    </row>
    <row r="7" spans="1:9" x14ac:dyDescent="0.35">
      <c r="A7" s="117"/>
      <c r="B7" s="67" t="s">
        <v>365</v>
      </c>
      <c r="C7" s="70"/>
      <c r="D7" s="70"/>
      <c r="E7" s="70"/>
      <c r="F7" s="70"/>
      <c r="G7" s="70"/>
      <c r="H7" s="70"/>
      <c r="I7" s="88"/>
    </row>
    <row r="8" spans="1:9" x14ac:dyDescent="0.35">
      <c r="A8" s="117"/>
      <c r="B8" s="67" t="s">
        <v>366</v>
      </c>
      <c r="C8" s="70"/>
      <c r="D8" s="70"/>
      <c r="E8" s="70"/>
      <c r="F8" s="70"/>
      <c r="G8" s="70"/>
      <c r="H8" s="70"/>
      <c r="I8" s="88"/>
    </row>
    <row r="9" spans="1:9" x14ac:dyDescent="0.35">
      <c r="A9" s="117"/>
      <c r="B9" s="70"/>
      <c r="C9" s="70"/>
      <c r="D9" s="70"/>
      <c r="E9" s="70"/>
      <c r="F9" s="70"/>
      <c r="G9" s="70"/>
      <c r="H9" s="70"/>
      <c r="I9" s="88"/>
    </row>
    <row r="10" spans="1:9" x14ac:dyDescent="0.35">
      <c r="A10" s="117"/>
      <c r="B10" s="70" t="s">
        <v>373</v>
      </c>
      <c r="C10" s="70"/>
      <c r="D10" s="70"/>
      <c r="E10" s="70"/>
      <c r="F10" s="70"/>
      <c r="G10" s="70"/>
      <c r="H10" s="70"/>
      <c r="I10" s="88"/>
    </row>
    <row r="11" spans="1:9" x14ac:dyDescent="0.35">
      <c r="A11" s="117"/>
      <c r="B11" s="120"/>
      <c r="C11" s="70"/>
      <c r="D11" s="70"/>
      <c r="E11" s="70"/>
      <c r="F11" s="70"/>
      <c r="G11" s="70"/>
      <c r="H11" s="70"/>
      <c r="I11" s="88"/>
    </row>
    <row r="12" spans="1:9" x14ac:dyDescent="0.35">
      <c r="A12" s="117"/>
      <c r="B12" s="46" t="s">
        <v>368</v>
      </c>
      <c r="C12" s="119"/>
      <c r="D12" s="70"/>
      <c r="E12" s="70"/>
      <c r="F12" s="70"/>
      <c r="G12" s="72" t="s">
        <v>374</v>
      </c>
      <c r="H12" s="72" t="s">
        <v>375</v>
      </c>
      <c r="I12" s="88"/>
    </row>
    <row r="13" spans="1:9" x14ac:dyDescent="0.35">
      <c r="A13" s="117"/>
      <c r="B13" s="85" t="s">
        <v>349</v>
      </c>
      <c r="C13" s="85"/>
      <c r="D13" s="85"/>
      <c r="E13" s="85"/>
      <c r="F13" s="70"/>
      <c r="G13" s="121">
        <f>G19</f>
        <v>122</v>
      </c>
      <c r="H13" s="122">
        <f>H19</f>
        <v>394335608.48000002</v>
      </c>
      <c r="I13" s="88"/>
    </row>
    <row r="14" spans="1:9" x14ac:dyDescent="0.35">
      <c r="A14" s="117"/>
      <c r="B14" s="70" t="s">
        <v>350</v>
      </c>
      <c r="C14" s="70"/>
      <c r="D14" s="70"/>
      <c r="E14" s="70"/>
      <c r="F14" s="70"/>
      <c r="G14" s="123">
        <v>7</v>
      </c>
      <c r="H14" s="124">
        <v>38374044.980000004</v>
      </c>
      <c r="I14" s="88"/>
    </row>
    <row r="15" spans="1:9" x14ac:dyDescent="0.35">
      <c r="A15" s="117"/>
      <c r="B15" s="70" t="s">
        <v>351</v>
      </c>
      <c r="C15" s="70"/>
      <c r="D15" s="70"/>
      <c r="E15" s="70"/>
      <c r="F15" s="70"/>
      <c r="G15" s="123">
        <v>89</v>
      </c>
      <c r="H15" s="124">
        <v>311672050</v>
      </c>
      <c r="I15" s="88"/>
    </row>
    <row r="16" spans="1:9" x14ac:dyDescent="0.35">
      <c r="A16" s="117"/>
      <c r="B16" s="70" t="s">
        <v>352</v>
      </c>
      <c r="C16" s="70"/>
      <c r="D16" s="70"/>
      <c r="E16" s="70"/>
      <c r="F16" s="70"/>
      <c r="G16" s="123">
        <v>13</v>
      </c>
      <c r="H16" s="124">
        <v>38726382.5</v>
      </c>
      <c r="I16" s="88"/>
    </row>
    <row r="17" spans="1:9" x14ac:dyDescent="0.35">
      <c r="A17" s="117"/>
      <c r="B17" s="70" t="s">
        <v>353</v>
      </c>
      <c r="C17" s="70"/>
      <c r="D17" s="70"/>
      <c r="E17" s="70"/>
      <c r="F17" s="70"/>
      <c r="G17" s="123">
        <v>13</v>
      </c>
      <c r="H17" s="124">
        <v>5563131</v>
      </c>
      <c r="I17" s="88"/>
    </row>
    <row r="18" spans="1:9" x14ac:dyDescent="0.35">
      <c r="A18" s="117"/>
      <c r="B18" s="70" t="s">
        <v>376</v>
      </c>
      <c r="C18" s="70"/>
      <c r="D18" s="70"/>
      <c r="E18" s="70"/>
      <c r="F18" s="70"/>
      <c r="G18" s="125">
        <v>0</v>
      </c>
      <c r="H18" s="126">
        <v>0</v>
      </c>
      <c r="I18" s="88"/>
    </row>
    <row r="19" spans="1:9" x14ac:dyDescent="0.35">
      <c r="A19" s="117"/>
      <c r="B19" s="85" t="s">
        <v>377</v>
      </c>
      <c r="C19" s="85"/>
      <c r="D19" s="85"/>
      <c r="E19" s="85"/>
      <c r="F19" s="70"/>
      <c r="G19" s="123">
        <f>SUM(G14:G18)</f>
        <v>122</v>
      </c>
      <c r="H19" s="122">
        <f>(H14+H15+H16+H17+H18)</f>
        <v>394335608.48000002</v>
      </c>
      <c r="I19" s="88"/>
    </row>
    <row r="20" spans="1:9" ht="15" thickBot="1" x14ac:dyDescent="0.4">
      <c r="A20" s="117"/>
      <c r="B20" s="85"/>
      <c r="C20" s="85"/>
      <c r="D20" s="70"/>
      <c r="E20" s="70"/>
      <c r="F20" s="70"/>
      <c r="G20" s="127"/>
      <c r="H20" s="128"/>
      <c r="I20" s="88"/>
    </row>
    <row r="21" spans="1:9" ht="15" thickTop="1" x14ac:dyDescent="0.35">
      <c r="A21" s="117"/>
      <c r="B21" s="85"/>
      <c r="C21" s="85"/>
      <c r="D21" s="70"/>
      <c r="E21" s="70"/>
      <c r="F21" s="70"/>
      <c r="G21" s="92"/>
      <c r="H21" s="129"/>
      <c r="I21" s="88"/>
    </row>
    <row r="22" spans="1:9" x14ac:dyDescent="0.35">
      <c r="A22" s="117"/>
      <c r="B22" s="70"/>
      <c r="C22" s="70"/>
      <c r="D22" s="70"/>
      <c r="E22" s="70"/>
      <c r="F22" s="92"/>
      <c r="G22" s="92"/>
      <c r="H22" s="92"/>
      <c r="I22" s="88"/>
    </row>
    <row r="23" spans="1:9" ht="15" thickBot="1" x14ac:dyDescent="0.4">
      <c r="A23" s="117"/>
      <c r="B23" s="96"/>
      <c r="C23" s="96"/>
      <c r="D23" s="70"/>
      <c r="E23" s="70"/>
      <c r="F23" s="96"/>
      <c r="G23" s="96"/>
      <c r="H23" s="92"/>
      <c r="I23" s="88"/>
    </row>
    <row r="24" spans="1:9" x14ac:dyDescent="0.35">
      <c r="A24" s="117"/>
      <c r="B24" s="92" t="s">
        <v>378</v>
      </c>
      <c r="C24" s="92"/>
      <c r="D24" s="70"/>
      <c r="E24" s="70"/>
      <c r="F24" s="92"/>
      <c r="G24" s="92"/>
      <c r="H24" s="92"/>
      <c r="I24" s="88"/>
    </row>
    <row r="25" spans="1:9" x14ac:dyDescent="0.35">
      <c r="A25" s="117"/>
      <c r="B25" s="92"/>
      <c r="C25" s="92"/>
      <c r="D25" s="70"/>
      <c r="E25" s="70"/>
      <c r="F25" s="92" t="s">
        <v>379</v>
      </c>
      <c r="G25" s="92"/>
      <c r="H25" s="92"/>
      <c r="I25" s="88"/>
    </row>
    <row r="26" spans="1:9" x14ac:dyDescent="0.35">
      <c r="A26" s="117"/>
      <c r="B26" s="92" t="s">
        <v>369</v>
      </c>
      <c r="C26" s="92"/>
      <c r="D26" s="70"/>
      <c r="E26" s="70"/>
      <c r="F26" s="92" t="s">
        <v>380</v>
      </c>
      <c r="G26" s="92"/>
      <c r="H26" s="92"/>
      <c r="I26" s="88"/>
    </row>
    <row r="27" spans="1:9" x14ac:dyDescent="0.35">
      <c r="A27" s="117"/>
      <c r="B27" s="92"/>
      <c r="C27" s="92"/>
      <c r="D27" s="70"/>
      <c r="E27" s="70"/>
      <c r="F27" s="92"/>
      <c r="G27" s="92"/>
      <c r="H27" s="92"/>
      <c r="I27" s="88"/>
    </row>
    <row r="28" spans="1:9" ht="18.5" customHeight="1" x14ac:dyDescent="0.35">
      <c r="A28" s="117"/>
      <c r="B28" s="130" t="s">
        <v>381</v>
      </c>
      <c r="C28" s="130"/>
      <c r="D28" s="130"/>
      <c r="E28" s="130"/>
      <c r="F28" s="130"/>
      <c r="G28" s="130"/>
      <c r="H28" s="130"/>
      <c r="I28" s="88"/>
    </row>
    <row r="29" spans="1:9" ht="15" thickBot="1" x14ac:dyDescent="0.4">
      <c r="A29" s="131"/>
      <c r="B29" s="132"/>
      <c r="C29" s="132"/>
      <c r="D29" s="132"/>
      <c r="E29" s="132"/>
      <c r="F29" s="96"/>
      <c r="G29" s="96"/>
      <c r="H29" s="96"/>
      <c r="I29" s="133"/>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2024-06-01T02:23:06Z</cp:lastPrinted>
  <dcterms:created xsi:type="dcterms:W3CDTF">2022-06-01T14:39:12Z</dcterms:created>
  <dcterms:modified xsi:type="dcterms:W3CDTF">2024-06-01T02:53:02Z</dcterms:modified>
</cp:coreProperties>
</file>