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900762907 DR JULIO HOOKER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FACTURA'!$A$2:$Z$196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4" l="1"/>
  <c r="H24" i="4"/>
  <c r="WUK6" i="4"/>
  <c r="H23" i="3" l="1"/>
  <c r="I23" i="3"/>
  <c r="I28" i="3" l="1"/>
  <c r="H28" i="3"/>
  <c r="I26" i="3"/>
  <c r="H26" i="3"/>
  <c r="H30" i="3" l="1"/>
  <c r="I30" i="3"/>
  <c r="W1" i="2"/>
  <c r="V1" i="2"/>
  <c r="U1" i="2" l="1"/>
  <c r="S1" i="2"/>
  <c r="R1" i="2"/>
  <c r="Q1" i="2"/>
  <c r="P1" i="2"/>
  <c r="O1" i="2"/>
  <c r="N1" i="2"/>
  <c r="M1" i="2"/>
  <c r="L1" i="2"/>
  <c r="J1" i="2"/>
  <c r="I1" i="2"/>
  <c r="G196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W72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Servicios del 4%</t>
        </r>
      </text>
    </comment>
    <comment ref="W8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Servicios del 4%</t>
        </r>
      </text>
    </comment>
    <comment ref="W8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Servicios del 4%</t>
        </r>
      </text>
    </comment>
  </commentList>
</comments>
</file>

<file path=xl/sharedStrings.xml><?xml version="1.0" encoding="utf-8"?>
<sst xmlns="http://schemas.openxmlformats.org/spreadsheetml/2006/main" count="1511" uniqueCount="481">
  <si>
    <t>NIT</t>
  </si>
  <si>
    <t>NOMBRE ENTIDAD</t>
  </si>
  <si>
    <t>PREFIJO</t>
  </si>
  <si>
    <t>NUMERO FACTURA</t>
  </si>
  <si>
    <t>FECHA FACTURA</t>
  </si>
  <si>
    <t>VALOR INICIAL FACTURA</t>
  </si>
  <si>
    <t>SALDO FACTURA</t>
  </si>
  <si>
    <t>EC</t>
  </si>
  <si>
    <t>DR JULIO HOOKER DIGEST CENTER SAS</t>
  </si>
  <si>
    <t>FECHA FACTURA IPS</t>
  </si>
  <si>
    <t>ALF+FAC</t>
  </si>
  <si>
    <t>EC448</t>
  </si>
  <si>
    <t>EC816</t>
  </si>
  <si>
    <t>EC825</t>
  </si>
  <si>
    <t>EC826</t>
  </si>
  <si>
    <t>EC835</t>
  </si>
  <si>
    <t>EC896</t>
  </si>
  <si>
    <t>EC897</t>
  </si>
  <si>
    <t>EC912</t>
  </si>
  <si>
    <t>EC921</t>
  </si>
  <si>
    <t>EC980</t>
  </si>
  <si>
    <t>EC1008</t>
  </si>
  <si>
    <t>EC1039</t>
  </si>
  <si>
    <t>EC1043</t>
  </si>
  <si>
    <t>EC1045</t>
  </si>
  <si>
    <t>EC1048</t>
  </si>
  <si>
    <t>EC1065</t>
  </si>
  <si>
    <t>EC1170</t>
  </si>
  <si>
    <t>EC1171</t>
  </si>
  <si>
    <t>EC1178</t>
  </si>
  <si>
    <t>EC1179</t>
  </si>
  <si>
    <t>EC1296</t>
  </si>
  <si>
    <t>EC1245</t>
  </si>
  <si>
    <t>EC1247</t>
  </si>
  <si>
    <t>EC1248</t>
  </si>
  <si>
    <t>EC1249</t>
  </si>
  <si>
    <t>EC1253</t>
  </si>
  <si>
    <t>EC1266</t>
  </si>
  <si>
    <t>EC1264</t>
  </si>
  <si>
    <t>EC1291</t>
  </si>
  <si>
    <t>EC1297</t>
  </si>
  <si>
    <t>EC1308</t>
  </si>
  <si>
    <t>EC1333</t>
  </si>
  <si>
    <t>EC1348</t>
  </si>
  <si>
    <t>EC1350</t>
  </si>
  <si>
    <t>EC1358</t>
  </si>
  <si>
    <t>EC1372</t>
  </si>
  <si>
    <t>EC1388</t>
  </si>
  <si>
    <t>EC1389</t>
  </si>
  <si>
    <t>EC1390</t>
  </si>
  <si>
    <t>EC1391</t>
  </si>
  <si>
    <t>EC1407</t>
  </si>
  <si>
    <t>EC1416</t>
  </si>
  <si>
    <t>EC1417</t>
  </si>
  <si>
    <t>EC1418</t>
  </si>
  <si>
    <t>EC1419</t>
  </si>
  <si>
    <t>EC1420</t>
  </si>
  <si>
    <t>EC1421</t>
  </si>
  <si>
    <t>EC1432</t>
  </si>
  <si>
    <t>EC1461</t>
  </si>
  <si>
    <t>EC1486</t>
  </si>
  <si>
    <t>EC1487</t>
  </si>
  <si>
    <t>EC1488</t>
  </si>
  <si>
    <t>EC1489</t>
  </si>
  <si>
    <t>EC1492</t>
  </si>
  <si>
    <t>EC1503</t>
  </si>
  <si>
    <t>EC1504</t>
  </si>
  <si>
    <t>EC1505</t>
  </si>
  <si>
    <t>EC1506</t>
  </si>
  <si>
    <t>EC1507</t>
  </si>
  <si>
    <t>EC1508</t>
  </si>
  <si>
    <t>EC1509</t>
  </si>
  <si>
    <t>EC1510</t>
  </si>
  <si>
    <t>EC1511</t>
  </si>
  <si>
    <t>EC1513</t>
  </si>
  <si>
    <t>EC1514</t>
  </si>
  <si>
    <t>EC1515</t>
  </si>
  <si>
    <t>EC1520</t>
  </si>
  <si>
    <t>EC1568</t>
  </si>
  <si>
    <t>EC1570</t>
  </si>
  <si>
    <t>EC1600</t>
  </si>
  <si>
    <t>EC1605</t>
  </si>
  <si>
    <t>EC1606</t>
  </si>
  <si>
    <t>EC1607</t>
  </si>
  <si>
    <t>EC1609</t>
  </si>
  <si>
    <t>EC1610</t>
  </si>
  <si>
    <t>EC1678</t>
  </si>
  <si>
    <t>EC1690</t>
  </si>
  <si>
    <t>EC1631</t>
  </si>
  <si>
    <t>EC1632</t>
  </si>
  <si>
    <t>EC1633</t>
  </si>
  <si>
    <t>EC1634</t>
  </si>
  <si>
    <t>EC1635</t>
  </si>
  <si>
    <t>EC1639</t>
  </si>
  <si>
    <t>EC1640</t>
  </si>
  <si>
    <t>EC1641</t>
  </si>
  <si>
    <t>EC1642</t>
  </si>
  <si>
    <t>EC1643</t>
  </si>
  <si>
    <t>EC1644</t>
  </si>
  <si>
    <t>EC1645</t>
  </si>
  <si>
    <t>EC1646</t>
  </si>
  <si>
    <t>EC1647</t>
  </si>
  <si>
    <t>EC1648</t>
  </si>
  <si>
    <t>EC1649</t>
  </si>
  <si>
    <t>EC1724</t>
  </si>
  <si>
    <t>EC1725</t>
  </si>
  <si>
    <t>EC1691</t>
  </si>
  <si>
    <t>EC1696</t>
  </si>
  <si>
    <t>EC1697</t>
  </si>
  <si>
    <t>EC1698</t>
  </si>
  <si>
    <t>EC1699</t>
  </si>
  <si>
    <t>EC1731</t>
  </si>
  <si>
    <t>EC1739</t>
  </si>
  <si>
    <t>EC1740</t>
  </si>
  <si>
    <t>EC1741</t>
  </si>
  <si>
    <t>EC1742</t>
  </si>
  <si>
    <t>EC1743</t>
  </si>
  <si>
    <t>EC1744</t>
  </si>
  <si>
    <t>EC1745</t>
  </si>
  <si>
    <t>EC1763</t>
  </si>
  <si>
    <t>EC1764</t>
  </si>
  <si>
    <t>EC1765</t>
  </si>
  <si>
    <t>EC1766</t>
  </si>
  <si>
    <t>EC1787</t>
  </si>
  <si>
    <t>EC1788</t>
  </si>
  <si>
    <t>EC1789</t>
  </si>
  <si>
    <t>EC1790</t>
  </si>
  <si>
    <t>EC1791</t>
  </si>
  <si>
    <t>EC1792</t>
  </si>
  <si>
    <t>EC1800</t>
  </si>
  <si>
    <t>EC1843</t>
  </si>
  <si>
    <t>EC1844</t>
  </si>
  <si>
    <t>EC1845</t>
  </si>
  <si>
    <t>EC1846</t>
  </si>
  <si>
    <t>EC1847</t>
  </si>
  <si>
    <t>EC1848</t>
  </si>
  <si>
    <t>EC1849</t>
  </si>
  <si>
    <t>EC1850</t>
  </si>
  <si>
    <t>EC1851</t>
  </si>
  <si>
    <t>EC1903</t>
  </si>
  <si>
    <t>EC1909</t>
  </si>
  <si>
    <t>EC1914</t>
  </si>
  <si>
    <t>EC1927</t>
  </si>
  <si>
    <t>EC1940</t>
  </si>
  <si>
    <t>EC1941</t>
  </si>
  <si>
    <t>EC1942</t>
  </si>
  <si>
    <t>EC1943</t>
  </si>
  <si>
    <t>EC1944</t>
  </si>
  <si>
    <t>EC1945</t>
  </si>
  <si>
    <t>EC1946</t>
  </si>
  <si>
    <t>EC1947</t>
  </si>
  <si>
    <t>EC1996</t>
  </si>
  <si>
    <t>EC1997</t>
  </si>
  <si>
    <t>EC1998</t>
  </si>
  <si>
    <t>EC1999</t>
  </si>
  <si>
    <t>EC2000</t>
  </si>
  <si>
    <t>EC2001</t>
  </si>
  <si>
    <t>EC2002</t>
  </si>
  <si>
    <t>EC2012</t>
  </si>
  <si>
    <t>EC2013</t>
  </si>
  <si>
    <t>EC2014</t>
  </si>
  <si>
    <t>EC2015</t>
  </si>
  <si>
    <t>EC2016</t>
  </si>
  <si>
    <t>EC2017</t>
  </si>
  <si>
    <t>EC2011</t>
  </si>
  <si>
    <t>EC2045</t>
  </si>
  <si>
    <t>EC2046</t>
  </si>
  <si>
    <t>EC2047</t>
  </si>
  <si>
    <t>EC2048</t>
  </si>
  <si>
    <t>EC2068</t>
  </si>
  <si>
    <t>EC2069</t>
  </si>
  <si>
    <t>EC2070</t>
  </si>
  <si>
    <t>EC2071</t>
  </si>
  <si>
    <t>EC2072</t>
  </si>
  <si>
    <t>EC2073</t>
  </si>
  <si>
    <t>EC2074</t>
  </si>
  <si>
    <t>EC2075</t>
  </si>
  <si>
    <t>EC2076</t>
  </si>
  <si>
    <t>EC2111</t>
  </si>
  <si>
    <t>EC2112</t>
  </si>
  <si>
    <t>EC2133</t>
  </si>
  <si>
    <t>EC2134</t>
  </si>
  <si>
    <t>EC2135</t>
  </si>
  <si>
    <t>EC2136</t>
  </si>
  <si>
    <t>EC2137</t>
  </si>
  <si>
    <t>EC2138</t>
  </si>
  <si>
    <t>EC2142</t>
  </si>
  <si>
    <t>EC2143</t>
  </si>
  <si>
    <t>EC2144</t>
  </si>
  <si>
    <t>EC2145</t>
  </si>
  <si>
    <t>EC2146</t>
  </si>
  <si>
    <t>EC2147</t>
  </si>
  <si>
    <t>EC2148</t>
  </si>
  <si>
    <t>EC2149</t>
  </si>
  <si>
    <t>EC2150</t>
  </si>
  <si>
    <t>EC3109</t>
  </si>
  <si>
    <t>EC165</t>
  </si>
  <si>
    <t>EC259</t>
  </si>
  <si>
    <t>EC293</t>
  </si>
  <si>
    <t>EC294</t>
  </si>
  <si>
    <t>EC316</t>
  </si>
  <si>
    <t>EC334</t>
  </si>
  <si>
    <t>EC337</t>
  </si>
  <si>
    <t>EC394</t>
  </si>
  <si>
    <t>EC395</t>
  </si>
  <si>
    <t>LLAVE</t>
  </si>
  <si>
    <t>900762907_EC448</t>
  </si>
  <si>
    <t>900762907_EC816</t>
  </si>
  <si>
    <t>900762907_EC825</t>
  </si>
  <si>
    <t>900762907_EC826</t>
  </si>
  <si>
    <t>900762907_EC835</t>
  </si>
  <si>
    <t>900762907_EC896</t>
  </si>
  <si>
    <t>900762907_EC897</t>
  </si>
  <si>
    <t>900762907_EC912</t>
  </si>
  <si>
    <t>900762907_EC921</t>
  </si>
  <si>
    <t>900762907_EC980</t>
  </si>
  <si>
    <t>900762907_EC1008</t>
  </si>
  <si>
    <t>900762907_EC1039</t>
  </si>
  <si>
    <t>900762907_EC1043</t>
  </si>
  <si>
    <t>900762907_EC1045</t>
  </si>
  <si>
    <t>900762907_EC1048</t>
  </si>
  <si>
    <t>900762907_EC1065</t>
  </si>
  <si>
    <t>900762907_EC1170</t>
  </si>
  <si>
    <t>900762907_EC1171</t>
  </si>
  <si>
    <t>900762907_EC1178</t>
  </si>
  <si>
    <t>900762907_EC1179</t>
  </si>
  <si>
    <t>900762907_EC1296</t>
  </si>
  <si>
    <t>900762907_EC1245</t>
  </si>
  <si>
    <t>900762907_EC1247</t>
  </si>
  <si>
    <t>900762907_EC1248</t>
  </si>
  <si>
    <t>900762907_EC1249</t>
  </si>
  <si>
    <t>900762907_EC1253</t>
  </si>
  <si>
    <t>900762907_EC1266</t>
  </si>
  <si>
    <t>900762907_EC1264</t>
  </si>
  <si>
    <t>900762907_EC1291</t>
  </si>
  <si>
    <t>900762907_EC1297</t>
  </si>
  <si>
    <t>900762907_EC1308</t>
  </si>
  <si>
    <t>900762907_EC1333</t>
  </si>
  <si>
    <t>900762907_EC1348</t>
  </si>
  <si>
    <t>900762907_EC1350</t>
  </si>
  <si>
    <t>900762907_EC1358</t>
  </si>
  <si>
    <t>900762907_EC1372</t>
  </si>
  <si>
    <t>900762907_EC1388</t>
  </si>
  <si>
    <t>900762907_EC1389</t>
  </si>
  <si>
    <t>900762907_EC1390</t>
  </si>
  <si>
    <t>900762907_EC1391</t>
  </si>
  <si>
    <t>900762907_EC1407</t>
  </si>
  <si>
    <t>900762907_EC1416</t>
  </si>
  <si>
    <t>900762907_EC1417</t>
  </si>
  <si>
    <t>900762907_EC1418</t>
  </si>
  <si>
    <t>900762907_EC1419</t>
  </si>
  <si>
    <t>900762907_EC1420</t>
  </si>
  <si>
    <t>900762907_EC1421</t>
  </si>
  <si>
    <t>900762907_EC1432</t>
  </si>
  <si>
    <t>900762907_EC1461</t>
  </si>
  <si>
    <t>900762907_EC1486</t>
  </si>
  <si>
    <t>900762907_EC1487</t>
  </si>
  <si>
    <t>900762907_EC1488</t>
  </si>
  <si>
    <t>900762907_EC1489</t>
  </si>
  <si>
    <t>900762907_EC1492</t>
  </si>
  <si>
    <t>900762907_EC1503</t>
  </si>
  <si>
    <t>900762907_EC1504</t>
  </si>
  <si>
    <t>900762907_EC1505</t>
  </si>
  <si>
    <t>900762907_EC1506</t>
  </si>
  <si>
    <t>900762907_EC1507</t>
  </si>
  <si>
    <t>900762907_EC1508</t>
  </si>
  <si>
    <t>900762907_EC1509</t>
  </si>
  <si>
    <t>900762907_EC1510</t>
  </si>
  <si>
    <t>900762907_EC1511</t>
  </si>
  <si>
    <t>900762907_EC1513</t>
  </si>
  <si>
    <t>900762907_EC1514</t>
  </si>
  <si>
    <t>900762907_EC1515</t>
  </si>
  <si>
    <t>900762907_EC1520</t>
  </si>
  <si>
    <t>900762907_EC1568</t>
  </si>
  <si>
    <t>900762907_EC1570</t>
  </si>
  <si>
    <t>900762907_EC1600</t>
  </si>
  <si>
    <t>900762907_EC1605</t>
  </si>
  <si>
    <t>900762907_EC1606</t>
  </si>
  <si>
    <t>900762907_EC1607</t>
  </si>
  <si>
    <t>900762907_EC1609</t>
  </si>
  <si>
    <t>900762907_EC1610</t>
  </si>
  <si>
    <t>900762907_EC1678</t>
  </si>
  <si>
    <t>900762907_EC1690</t>
  </si>
  <si>
    <t>900762907_EC1631</t>
  </si>
  <si>
    <t>900762907_EC1632</t>
  </si>
  <si>
    <t>900762907_EC1633</t>
  </si>
  <si>
    <t>900762907_EC1634</t>
  </si>
  <si>
    <t>900762907_EC1635</t>
  </si>
  <si>
    <t>900762907_EC1639</t>
  </si>
  <si>
    <t>900762907_EC1640</t>
  </si>
  <si>
    <t>900762907_EC1641</t>
  </si>
  <si>
    <t>900762907_EC1642</t>
  </si>
  <si>
    <t>900762907_EC1643</t>
  </si>
  <si>
    <t>900762907_EC1644</t>
  </si>
  <si>
    <t>900762907_EC1645</t>
  </si>
  <si>
    <t>900762907_EC1646</t>
  </si>
  <si>
    <t>900762907_EC1647</t>
  </si>
  <si>
    <t>900762907_EC1648</t>
  </si>
  <si>
    <t>900762907_EC1649</t>
  </si>
  <si>
    <t>900762907_EC1724</t>
  </si>
  <si>
    <t>900762907_EC1725</t>
  </si>
  <si>
    <t>900762907_EC1691</t>
  </si>
  <si>
    <t>900762907_EC1696</t>
  </si>
  <si>
    <t>900762907_EC1697</t>
  </si>
  <si>
    <t>900762907_EC1698</t>
  </si>
  <si>
    <t>900762907_EC1699</t>
  </si>
  <si>
    <t>900762907_EC1731</t>
  </si>
  <si>
    <t>900762907_EC1739</t>
  </si>
  <si>
    <t>900762907_EC1740</t>
  </si>
  <si>
    <t>900762907_EC1741</t>
  </si>
  <si>
    <t>900762907_EC1742</t>
  </si>
  <si>
    <t>900762907_EC1743</t>
  </si>
  <si>
    <t>900762907_EC1744</t>
  </si>
  <si>
    <t>900762907_EC1745</t>
  </si>
  <si>
    <t>900762907_EC1763</t>
  </si>
  <si>
    <t>900762907_EC1764</t>
  </si>
  <si>
    <t>900762907_EC1765</t>
  </si>
  <si>
    <t>900762907_EC1766</t>
  </si>
  <si>
    <t>900762907_EC1787</t>
  </si>
  <si>
    <t>900762907_EC1788</t>
  </si>
  <si>
    <t>900762907_EC1789</t>
  </si>
  <si>
    <t>900762907_EC1790</t>
  </si>
  <si>
    <t>900762907_EC1791</t>
  </si>
  <si>
    <t>900762907_EC1792</t>
  </si>
  <si>
    <t>900762907_EC1800</t>
  </si>
  <si>
    <t>900762907_EC1843</t>
  </si>
  <si>
    <t>900762907_EC1844</t>
  </si>
  <si>
    <t>900762907_EC1845</t>
  </si>
  <si>
    <t>900762907_EC1846</t>
  </si>
  <si>
    <t>900762907_EC1847</t>
  </si>
  <si>
    <t>900762907_EC1848</t>
  </si>
  <si>
    <t>900762907_EC1849</t>
  </si>
  <si>
    <t>900762907_EC1850</t>
  </si>
  <si>
    <t>900762907_EC1851</t>
  </si>
  <si>
    <t>900762907_EC1903</t>
  </si>
  <si>
    <t>900762907_EC1909</t>
  </si>
  <si>
    <t>900762907_EC1914</t>
  </si>
  <si>
    <t>900762907_EC1927</t>
  </si>
  <si>
    <t>900762907_EC1940</t>
  </si>
  <si>
    <t>900762907_EC1941</t>
  </si>
  <si>
    <t>900762907_EC1942</t>
  </si>
  <si>
    <t>900762907_EC1943</t>
  </si>
  <si>
    <t>900762907_EC1944</t>
  </si>
  <si>
    <t>900762907_EC1945</t>
  </si>
  <si>
    <t>900762907_EC1946</t>
  </si>
  <si>
    <t>900762907_EC1947</t>
  </si>
  <si>
    <t>900762907_EC1996</t>
  </si>
  <si>
    <t>900762907_EC1997</t>
  </si>
  <si>
    <t>900762907_EC1998</t>
  </si>
  <si>
    <t>900762907_EC1999</t>
  </si>
  <si>
    <t>900762907_EC2000</t>
  </si>
  <si>
    <t>900762907_EC2001</t>
  </si>
  <si>
    <t>900762907_EC2002</t>
  </si>
  <si>
    <t>900762907_EC2012</t>
  </si>
  <si>
    <t>900762907_EC2013</t>
  </si>
  <si>
    <t>900762907_EC2014</t>
  </si>
  <si>
    <t>900762907_EC2015</t>
  </si>
  <si>
    <t>900762907_EC2016</t>
  </si>
  <si>
    <t>900762907_EC2017</t>
  </si>
  <si>
    <t>900762907_EC2011</t>
  </si>
  <si>
    <t>900762907_EC2045</t>
  </si>
  <si>
    <t>900762907_EC2046</t>
  </si>
  <si>
    <t>900762907_EC2047</t>
  </si>
  <si>
    <t>900762907_EC2048</t>
  </si>
  <si>
    <t>900762907_EC2068</t>
  </si>
  <si>
    <t>900762907_EC2069</t>
  </si>
  <si>
    <t>900762907_EC2070</t>
  </si>
  <si>
    <t>900762907_EC2071</t>
  </si>
  <si>
    <t>900762907_EC2072</t>
  </si>
  <si>
    <t>900762907_EC2073</t>
  </si>
  <si>
    <t>900762907_EC2074</t>
  </si>
  <si>
    <t>900762907_EC2075</t>
  </si>
  <si>
    <t>900762907_EC2076</t>
  </si>
  <si>
    <t>900762907_EC2111</t>
  </si>
  <si>
    <t>900762907_EC2112</t>
  </si>
  <si>
    <t>900762907_EC2133</t>
  </si>
  <si>
    <t>900762907_EC2134</t>
  </si>
  <si>
    <t>900762907_EC2135</t>
  </si>
  <si>
    <t>900762907_EC2136</t>
  </si>
  <si>
    <t>900762907_EC2137</t>
  </si>
  <si>
    <t>900762907_EC2138</t>
  </si>
  <si>
    <t>900762907_EC2142</t>
  </si>
  <si>
    <t>900762907_EC2143</t>
  </si>
  <si>
    <t>900762907_EC2144</t>
  </si>
  <si>
    <t>900762907_EC2145</t>
  </si>
  <si>
    <t>900762907_EC2146</t>
  </si>
  <si>
    <t>900762907_EC2147</t>
  </si>
  <si>
    <t>900762907_EC2148</t>
  </si>
  <si>
    <t>900762907_EC2149</t>
  </si>
  <si>
    <t>900762907_EC2150</t>
  </si>
  <si>
    <t>900762907_EC3109</t>
  </si>
  <si>
    <t>900762907_EC165</t>
  </si>
  <si>
    <t>900762907_EC259</t>
  </si>
  <si>
    <t>900762907_EC293</t>
  </si>
  <si>
    <t>900762907_EC294</t>
  </si>
  <si>
    <t>900762907_EC316</t>
  </si>
  <si>
    <t>900762907_EC334</t>
  </si>
  <si>
    <t>900762907_EC337</t>
  </si>
  <si>
    <t>900762907_EC394</t>
  </si>
  <si>
    <t>900762907_EC395</t>
  </si>
  <si>
    <t>Fecha de radicacion EPS</t>
  </si>
  <si>
    <t>VALOR INICIAL FACTURA IPS</t>
  </si>
  <si>
    <t>SALDO FACTURA IPS</t>
  </si>
  <si>
    <t>Estado de factura EPS Noviembre 28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</si>
  <si>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</si>
  <si>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</si>
  <si>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</si>
  <si>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</si>
  <si>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</si>
  <si>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</si>
  <si>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</si>
  <si>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</si>
  <si>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>P. abiertas doc</t>
  </si>
  <si>
    <t>Valor compensacion SAP</t>
  </si>
  <si>
    <t xml:space="preserve">Doc. Compensacion </t>
  </si>
  <si>
    <t xml:space="preserve">Fecha de compensacion </t>
  </si>
  <si>
    <t>Fecha de corte</t>
  </si>
  <si>
    <t>31.12.2022</t>
  </si>
  <si>
    <t>14.06.2023</t>
  </si>
  <si>
    <t>15.03.2023</t>
  </si>
  <si>
    <t>19.04.2023</t>
  </si>
  <si>
    <t>29.09.2023</t>
  </si>
  <si>
    <t>25.05.2023</t>
  </si>
  <si>
    <t>05.07.2023</t>
  </si>
  <si>
    <t>26.09.2023</t>
  </si>
  <si>
    <t>01.03.2022</t>
  </si>
  <si>
    <t>30.08.2022</t>
  </si>
  <si>
    <t>17.08.2022</t>
  </si>
  <si>
    <t>14.09.2022</t>
  </si>
  <si>
    <t>20.09.2022</t>
  </si>
  <si>
    <t>FACTURA DEVUELTA</t>
  </si>
  <si>
    <t>FACTURA NO RADICADA</t>
  </si>
  <si>
    <t>FACTURA EN PROCESO INTERNO</t>
  </si>
  <si>
    <t>FACTURA CANCELADA</t>
  </si>
  <si>
    <t>FACTURA CERRADA POR EXTEMPORANEIDAD</t>
  </si>
  <si>
    <t>FACTURA PENDIENTE EN PROGRAMACION DE PAGO</t>
  </si>
  <si>
    <t>FACTURA PENDIENTE EN PROGRAMACION DE PAGO - GLOSA PENDIENTE POR CONCILIAR</t>
  </si>
  <si>
    <t>Honorarios 11%</t>
  </si>
  <si>
    <t>Retefuente</t>
  </si>
  <si>
    <t>FACTURA CANCELADA PARCIALMENTE - GLOSA PENDIENTE POR CONCILIAR</t>
  </si>
  <si>
    <t>FACTURA ACEPTADA POR LA IPS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</si>
  <si>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</si>
  <si>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</si>
  <si>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</si>
  <si>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</si>
  <si>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</si>
  <si>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</si>
  <si>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</si>
  <si>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</si>
  <si>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</si>
  <si>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</si>
  <si>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</si>
  <si>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</si>
  <si>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</si>
  <si>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</si>
  <si>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</si>
  <si>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</si>
  <si>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</si>
  <si>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</si>
  <si>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</si>
  <si>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</si>
  <si>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</si>
  <si>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</si>
  <si>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DR JULIO HOOKER DIGEST CENTER SAS</t>
  </si>
  <si>
    <t>NIT: 900762907</t>
  </si>
  <si>
    <t>SANTIAGO DE CALI , NOVIEMBRE 28 DE 2023</t>
  </si>
  <si>
    <t>JORGE LEONARDO SARMIENTO VASQUEZ</t>
  </si>
  <si>
    <t>DIR. FINANCIERO</t>
  </si>
  <si>
    <t>A continuacion me permito remitir nuestra respuesta al estado de cartera presentado en la fecha: 23/11/2023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</si>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</sst>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3" fillId="0" borderId="0" xfId="0" applyFont="1"/>
    <xf numFmtId="165" fontId="0" fillId="0" borderId="0" xfId="1" applyNumberFormat="1" applyFont="1"/>
    <xf numFmtId="165" fontId="0" fillId="0" borderId="0" xfId="0" applyNumberFormat="1"/>
    <xf numFmtId="0" fontId="3" fillId="0" borderId="1" xfId="0" applyFont="1" applyBorder="1"/>
    <xf numFmtId="165" fontId="0" fillId="0" borderId="1" xfId="1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64" fontId="0" fillId="0" borderId="1" xfId="0" applyNumberFormat="1" applyFont="1" applyBorder="1"/>
    <xf numFmtId="0" fontId="4" fillId="4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6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165" fontId="4" fillId="0" borderId="0" xfId="1" applyNumberFormat="1" applyFont="1"/>
    <xf numFmtId="14" fontId="0" fillId="0" borderId="1" xfId="0" applyNumberFormat="1" applyFont="1" applyBorder="1"/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1" fontId="10" fillId="0" borderId="0" xfId="2" applyNumberFormat="1" applyFont="1" applyAlignment="1">
      <alignment horizontal="center"/>
    </xf>
    <xf numFmtId="166" fontId="10" fillId="0" borderId="0" xfId="2" applyNumberFormat="1" applyFont="1" applyAlignment="1">
      <alignment horizontal="right"/>
    </xf>
    <xf numFmtId="167" fontId="10" fillId="0" borderId="0" xfId="2" applyNumberFormat="1" applyFont="1" applyAlignment="1">
      <alignment horizontal="right"/>
    </xf>
    <xf numFmtId="1" fontId="10" fillId="0" borderId="9" xfId="2" applyNumberFormat="1" applyFont="1" applyBorder="1" applyAlignment="1">
      <alignment horizontal="center"/>
    </xf>
    <xf numFmtId="166" fontId="10" fillId="0" borderId="9" xfId="2" applyNumberFormat="1" applyFont="1" applyBorder="1" applyAlignment="1">
      <alignment horizontal="right"/>
    </xf>
    <xf numFmtId="166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3" xfId="2" applyNumberFormat="1" applyFont="1" applyBorder="1" applyAlignment="1">
      <alignment horizontal="center"/>
    </xf>
    <xf numFmtId="166" fontId="11" fillId="0" borderId="13" xfId="2" applyNumberFormat="1" applyFont="1" applyBorder="1" applyAlignment="1">
      <alignment horizontal="right"/>
    </xf>
    <xf numFmtId="166" fontId="10" fillId="0" borderId="0" xfId="2" applyNumberFormat="1" applyFont="1"/>
    <xf numFmtId="166" fontId="11" fillId="0" borderId="9" xfId="2" applyNumberFormat="1" applyFont="1" applyBorder="1"/>
    <xf numFmtId="166" fontId="10" fillId="0" borderId="9" xfId="2" applyNumberFormat="1" applyFont="1" applyBorder="1"/>
    <xf numFmtId="166" fontId="11" fillId="0" borderId="0" xfId="2" applyNumberFormat="1" applyFont="1"/>
    <xf numFmtId="0" fontId="10" fillId="0" borderId="8" xfId="2" applyFont="1" applyBorder="1"/>
    <xf numFmtId="0" fontId="12" fillId="0" borderId="9" xfId="2" applyFont="1" applyBorder="1" applyAlignment="1">
      <alignment vertical="top"/>
    </xf>
    <xf numFmtId="0" fontId="10" fillId="0" borderId="9" xfId="2" applyFont="1" applyBorder="1"/>
    <xf numFmtId="0" fontId="10" fillId="0" borderId="10" xfId="2" applyFont="1" applyBorder="1"/>
    <xf numFmtId="167" fontId="11" fillId="0" borderId="0" xfId="2" applyNumberFormat="1" applyFont="1" applyAlignment="1">
      <alignment horizontal="right"/>
    </xf>
    <xf numFmtId="165" fontId="0" fillId="0" borderId="0" xfId="0" applyNumberFormat="1" applyFont="1"/>
    <xf numFmtId="0" fontId="12" fillId="0" borderId="0" xfId="2" applyFont="1" applyBorder="1" applyAlignment="1">
      <alignment vertical="top"/>
    </xf>
    <xf numFmtId="168" fontId="10" fillId="0" borderId="0" xfId="2" applyNumberFormat="1" applyFont="1"/>
    <xf numFmtId="0" fontId="10" fillId="7" borderId="0" xfId="2" applyFont="1" applyFill="1"/>
    <xf numFmtId="0" fontId="11" fillId="0" borderId="0" xfId="1" applyNumberFormat="1" applyFont="1" applyAlignment="1">
      <alignment horizontal="center"/>
    </xf>
    <xf numFmtId="169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69" fontId="10" fillId="0" borderId="0" xfId="1" applyNumberFormat="1" applyFont="1" applyAlignment="1">
      <alignment horizontal="right"/>
    </xf>
    <xf numFmtId="0" fontId="10" fillId="0" borderId="14" xfId="1" applyNumberFormat="1" applyFont="1" applyBorder="1" applyAlignment="1">
      <alignment horizontal="center"/>
    </xf>
    <xf numFmtId="169" fontId="10" fillId="0" borderId="14" xfId="1" applyNumberFormat="1" applyFont="1" applyBorder="1" applyAlignment="1">
      <alignment horizontal="right"/>
    </xf>
    <xf numFmtId="165" fontId="10" fillId="0" borderId="13" xfId="1" applyNumberFormat="1" applyFont="1" applyBorder="1" applyAlignment="1">
      <alignment horizontal="center"/>
    </xf>
    <xf numFmtId="169" fontId="10" fillId="0" borderId="13" xfId="1" applyNumberFormat="1" applyFont="1" applyBorder="1" applyAlignment="1">
      <alignment horizontal="right"/>
    </xf>
    <xf numFmtId="0" fontId="0" fillId="0" borderId="0" xfId="2" applyFont="1"/>
    <xf numFmtId="0" fontId="11" fillId="0" borderId="6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31</xdr:row>
      <xdr:rowOff>95251</xdr:rowOff>
    </xdr:from>
    <xdr:to>
      <xdr:col>8</xdr:col>
      <xdr:colOff>1068917</xdr:colOff>
      <xdr:row>33</xdr:row>
      <xdr:rowOff>154160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26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26</xdr:row>
      <xdr:rowOff>113393</xdr:rowOff>
    </xdr:from>
    <xdr:to>
      <xdr:col>8</xdr:col>
      <xdr:colOff>1051529</xdr:colOff>
      <xdr:row>29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"/>
  <sheetViews>
    <sheetView topLeftCell="A177" workbookViewId="0">
      <selection activeCell="C190" sqref="C190"/>
    </sheetView>
  </sheetViews>
  <sheetFormatPr baseColWidth="10" defaultRowHeight="14.5" x14ac:dyDescent="0.35"/>
  <cols>
    <col min="6" max="6" width="14.1796875" bestFit="1" customWidth="1"/>
    <col min="7" max="7" width="13.1796875" bestFit="1" customWidth="1"/>
  </cols>
  <sheetData>
    <row r="1" spans="1:7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3">
        <v>900762907</v>
      </c>
      <c r="B2" s="3" t="s">
        <v>8</v>
      </c>
      <c r="C2" t="s">
        <v>7</v>
      </c>
      <c r="D2">
        <v>448</v>
      </c>
      <c r="E2" s="2">
        <v>44811</v>
      </c>
      <c r="F2" s="4">
        <v>168909</v>
      </c>
      <c r="G2" s="4">
        <v>168909</v>
      </c>
    </row>
    <row r="3" spans="1:7" x14ac:dyDescent="0.35">
      <c r="A3" s="3">
        <v>900762907</v>
      </c>
      <c r="B3" s="3" t="s">
        <v>8</v>
      </c>
      <c r="C3" t="s">
        <v>7</v>
      </c>
      <c r="D3">
        <v>816</v>
      </c>
      <c r="E3" s="2">
        <v>44861</v>
      </c>
      <c r="F3" s="4">
        <v>65000</v>
      </c>
      <c r="G3" s="4">
        <v>65000</v>
      </c>
    </row>
    <row r="4" spans="1:7" x14ac:dyDescent="0.35">
      <c r="A4" s="3">
        <v>900762907</v>
      </c>
      <c r="B4" s="3" t="s">
        <v>8</v>
      </c>
      <c r="C4" t="s">
        <v>7</v>
      </c>
      <c r="D4">
        <v>825</v>
      </c>
      <c r="E4" s="2">
        <v>44861</v>
      </c>
      <c r="F4" s="4">
        <v>65000</v>
      </c>
      <c r="G4" s="4">
        <v>65000</v>
      </c>
    </row>
    <row r="5" spans="1:7" x14ac:dyDescent="0.35">
      <c r="A5" s="3">
        <v>900762907</v>
      </c>
      <c r="B5" s="3" t="s">
        <v>8</v>
      </c>
      <c r="C5" t="s">
        <v>7</v>
      </c>
      <c r="D5">
        <v>826</v>
      </c>
      <c r="E5" s="2">
        <v>44861</v>
      </c>
      <c r="F5" s="4">
        <v>65000</v>
      </c>
      <c r="G5" s="4">
        <v>65000</v>
      </c>
    </row>
    <row r="6" spans="1:7" x14ac:dyDescent="0.35">
      <c r="A6" s="3">
        <v>900762907</v>
      </c>
      <c r="B6" s="3" t="s">
        <v>8</v>
      </c>
      <c r="C6" t="s">
        <v>7</v>
      </c>
      <c r="D6">
        <v>835</v>
      </c>
      <c r="E6" s="2">
        <v>44861</v>
      </c>
      <c r="F6" s="4">
        <v>65000</v>
      </c>
      <c r="G6" s="4">
        <v>65000</v>
      </c>
    </row>
    <row r="7" spans="1:7" x14ac:dyDescent="0.35">
      <c r="A7" s="3">
        <v>900762907</v>
      </c>
      <c r="B7" s="3" t="s">
        <v>8</v>
      </c>
      <c r="C7" t="s">
        <v>7</v>
      </c>
      <c r="D7">
        <v>896</v>
      </c>
      <c r="E7" s="2">
        <v>44867</v>
      </c>
      <c r="F7" s="4">
        <v>1000000</v>
      </c>
      <c r="G7" s="4">
        <v>1000000</v>
      </c>
    </row>
    <row r="8" spans="1:7" x14ac:dyDescent="0.35">
      <c r="A8" s="3">
        <v>900762907</v>
      </c>
      <c r="B8" s="3" t="s">
        <v>8</v>
      </c>
      <c r="C8" t="s">
        <v>7</v>
      </c>
      <c r="D8">
        <v>897</v>
      </c>
      <c r="E8" s="2">
        <v>44867</v>
      </c>
      <c r="F8" s="4">
        <v>700000</v>
      </c>
      <c r="G8" s="4">
        <v>700000</v>
      </c>
    </row>
    <row r="9" spans="1:7" x14ac:dyDescent="0.35">
      <c r="A9" s="3">
        <v>900762907</v>
      </c>
      <c r="B9" s="3" t="s">
        <v>8</v>
      </c>
      <c r="C9" t="s">
        <v>7</v>
      </c>
      <c r="D9">
        <v>912</v>
      </c>
      <c r="E9" s="2">
        <v>44868</v>
      </c>
      <c r="F9" s="4">
        <v>700000</v>
      </c>
      <c r="G9" s="4">
        <v>700000</v>
      </c>
    </row>
    <row r="10" spans="1:7" x14ac:dyDescent="0.35">
      <c r="A10" s="3">
        <v>900762907</v>
      </c>
      <c r="B10" s="3" t="s">
        <v>8</v>
      </c>
      <c r="C10" t="s">
        <v>7</v>
      </c>
      <c r="D10">
        <v>921</v>
      </c>
      <c r="E10" s="2">
        <v>44868</v>
      </c>
      <c r="F10" s="4">
        <v>65000</v>
      </c>
      <c r="G10" s="4">
        <v>65000</v>
      </c>
    </row>
    <row r="11" spans="1:7" x14ac:dyDescent="0.35">
      <c r="A11" s="3">
        <v>900762907</v>
      </c>
      <c r="B11" s="3" t="s">
        <v>8</v>
      </c>
      <c r="C11" t="s">
        <v>7</v>
      </c>
      <c r="D11">
        <v>980</v>
      </c>
      <c r="E11" s="2">
        <v>44880</v>
      </c>
      <c r="F11" s="4">
        <v>973500</v>
      </c>
      <c r="G11" s="4">
        <v>973500</v>
      </c>
    </row>
    <row r="12" spans="1:7" x14ac:dyDescent="0.35">
      <c r="A12" s="3">
        <v>900762907</v>
      </c>
      <c r="B12" s="3" t="s">
        <v>8</v>
      </c>
      <c r="C12" t="s">
        <v>7</v>
      </c>
      <c r="D12">
        <v>1008</v>
      </c>
      <c r="E12" s="2">
        <v>44902</v>
      </c>
      <c r="F12" s="4">
        <v>1979900</v>
      </c>
      <c r="G12" s="4">
        <v>1979900</v>
      </c>
    </row>
    <row r="13" spans="1:7" x14ac:dyDescent="0.35">
      <c r="A13" s="3">
        <v>900762907</v>
      </c>
      <c r="B13" s="3" t="s">
        <v>8</v>
      </c>
      <c r="C13" t="s">
        <v>7</v>
      </c>
      <c r="D13">
        <v>1039</v>
      </c>
      <c r="E13" s="2">
        <v>44908</v>
      </c>
      <c r="F13" s="4">
        <v>101000</v>
      </c>
      <c r="G13" s="4">
        <v>101000</v>
      </c>
    </row>
    <row r="14" spans="1:7" x14ac:dyDescent="0.35">
      <c r="A14" s="3">
        <v>900762907</v>
      </c>
      <c r="B14" s="3" t="s">
        <v>8</v>
      </c>
      <c r="C14" t="s">
        <v>7</v>
      </c>
      <c r="D14">
        <v>1043</v>
      </c>
      <c r="E14" s="2">
        <v>44908</v>
      </c>
      <c r="F14" s="4">
        <v>65000</v>
      </c>
      <c r="G14" s="4">
        <v>65000</v>
      </c>
    </row>
    <row r="15" spans="1:7" x14ac:dyDescent="0.35">
      <c r="A15" s="3">
        <v>900762907</v>
      </c>
      <c r="B15" s="3" t="s">
        <v>8</v>
      </c>
      <c r="C15" t="s">
        <v>7</v>
      </c>
      <c r="D15">
        <v>1045</v>
      </c>
      <c r="E15" s="2">
        <v>44908</v>
      </c>
      <c r="F15" s="4">
        <v>900000</v>
      </c>
      <c r="G15" s="4">
        <v>900000</v>
      </c>
    </row>
    <row r="16" spans="1:7" x14ac:dyDescent="0.35">
      <c r="A16" s="3">
        <v>900762907</v>
      </c>
      <c r="B16" s="3" t="s">
        <v>8</v>
      </c>
      <c r="C16" t="s">
        <v>7</v>
      </c>
      <c r="D16">
        <v>1048</v>
      </c>
      <c r="E16" s="2">
        <v>44908</v>
      </c>
      <c r="F16" s="4">
        <v>585000</v>
      </c>
      <c r="G16" s="4">
        <v>585000</v>
      </c>
    </row>
    <row r="17" spans="1:7" x14ac:dyDescent="0.35">
      <c r="A17" s="3">
        <v>900762907</v>
      </c>
      <c r="B17" s="3" t="s">
        <v>8</v>
      </c>
      <c r="C17" t="s">
        <v>7</v>
      </c>
      <c r="D17">
        <v>1065</v>
      </c>
      <c r="E17" s="2">
        <v>44908</v>
      </c>
      <c r="F17" s="4">
        <v>61300</v>
      </c>
      <c r="G17" s="4">
        <v>61300</v>
      </c>
    </row>
    <row r="18" spans="1:7" x14ac:dyDescent="0.35">
      <c r="A18" s="3">
        <v>900762907</v>
      </c>
      <c r="B18" s="3" t="s">
        <v>8</v>
      </c>
      <c r="C18" t="s">
        <v>7</v>
      </c>
      <c r="D18">
        <v>1170</v>
      </c>
      <c r="E18" s="2">
        <v>44964</v>
      </c>
      <c r="F18" s="4">
        <v>878000</v>
      </c>
      <c r="G18" s="4">
        <v>878000</v>
      </c>
    </row>
    <row r="19" spans="1:7" x14ac:dyDescent="0.35">
      <c r="A19" s="3">
        <v>900762907</v>
      </c>
      <c r="B19" s="3" t="s">
        <v>8</v>
      </c>
      <c r="C19" t="s">
        <v>7</v>
      </c>
      <c r="D19">
        <v>1171</v>
      </c>
      <c r="E19" s="2">
        <v>44964</v>
      </c>
      <c r="F19" s="4">
        <v>878000</v>
      </c>
      <c r="G19" s="4">
        <v>878000</v>
      </c>
    </row>
    <row r="20" spans="1:7" x14ac:dyDescent="0.35">
      <c r="A20" s="3">
        <v>900762907</v>
      </c>
      <c r="B20" s="3" t="s">
        <v>8</v>
      </c>
      <c r="C20" t="s">
        <v>7</v>
      </c>
      <c r="D20">
        <v>1178</v>
      </c>
      <c r="E20" s="2">
        <v>44964</v>
      </c>
      <c r="F20" s="4">
        <v>878000</v>
      </c>
      <c r="G20" s="4">
        <v>878000</v>
      </c>
    </row>
    <row r="21" spans="1:7" x14ac:dyDescent="0.35">
      <c r="A21" s="3">
        <v>900762907</v>
      </c>
      <c r="B21" s="3" t="s">
        <v>8</v>
      </c>
      <c r="C21" t="s">
        <v>7</v>
      </c>
      <c r="D21">
        <v>1179</v>
      </c>
      <c r="E21" s="2">
        <v>44964</v>
      </c>
      <c r="F21" s="4">
        <v>878000</v>
      </c>
      <c r="G21" s="4">
        <v>878000</v>
      </c>
    </row>
    <row r="22" spans="1:7" x14ac:dyDescent="0.35">
      <c r="A22" s="3">
        <v>900762907</v>
      </c>
      <c r="B22" s="3" t="s">
        <v>8</v>
      </c>
      <c r="C22" t="s">
        <v>7</v>
      </c>
      <c r="D22">
        <v>1296</v>
      </c>
      <c r="E22" s="2">
        <v>45002</v>
      </c>
      <c r="F22" s="4">
        <v>130000</v>
      </c>
      <c r="G22" s="4">
        <v>130000</v>
      </c>
    </row>
    <row r="23" spans="1:7" x14ac:dyDescent="0.35">
      <c r="A23" s="3">
        <v>900762907</v>
      </c>
      <c r="B23" s="3" t="s">
        <v>8</v>
      </c>
      <c r="C23" t="s">
        <v>7</v>
      </c>
      <c r="D23">
        <v>1245</v>
      </c>
      <c r="E23" s="2">
        <v>44987</v>
      </c>
      <c r="F23" s="4">
        <v>130000</v>
      </c>
      <c r="G23" s="4">
        <v>130000</v>
      </c>
    </row>
    <row r="24" spans="1:7" x14ac:dyDescent="0.35">
      <c r="A24" s="3">
        <v>900762907</v>
      </c>
      <c r="B24" s="3" t="s">
        <v>8</v>
      </c>
      <c r="C24" t="s">
        <v>7</v>
      </c>
      <c r="D24">
        <v>1247</v>
      </c>
      <c r="E24" s="2">
        <v>44988</v>
      </c>
      <c r="F24" s="4">
        <v>618000</v>
      </c>
      <c r="G24" s="4">
        <v>618000</v>
      </c>
    </row>
    <row r="25" spans="1:7" x14ac:dyDescent="0.35">
      <c r="A25" s="3">
        <v>900762907</v>
      </c>
      <c r="B25" s="3" t="s">
        <v>8</v>
      </c>
      <c r="C25" t="s">
        <v>7</v>
      </c>
      <c r="D25">
        <v>1248</v>
      </c>
      <c r="E25" s="2">
        <v>44988</v>
      </c>
      <c r="F25" s="4">
        <v>1164700</v>
      </c>
      <c r="G25" s="4">
        <v>1164700</v>
      </c>
    </row>
    <row r="26" spans="1:7" x14ac:dyDescent="0.35">
      <c r="A26" s="3">
        <v>900762907</v>
      </c>
      <c r="B26" s="3" t="s">
        <v>8</v>
      </c>
      <c r="C26" t="s">
        <v>7</v>
      </c>
      <c r="D26">
        <v>1249</v>
      </c>
      <c r="E26" s="2">
        <v>44988</v>
      </c>
      <c r="F26" s="4">
        <v>536964</v>
      </c>
      <c r="G26" s="4">
        <v>536964</v>
      </c>
    </row>
    <row r="27" spans="1:7" x14ac:dyDescent="0.35">
      <c r="A27" s="3">
        <v>900762907</v>
      </c>
      <c r="B27" s="3" t="s">
        <v>8</v>
      </c>
      <c r="C27" t="s">
        <v>7</v>
      </c>
      <c r="D27">
        <v>1253</v>
      </c>
      <c r="E27" s="2">
        <v>44991</v>
      </c>
      <c r="F27" s="4">
        <v>26000</v>
      </c>
      <c r="G27" s="4">
        <v>26000</v>
      </c>
    </row>
    <row r="28" spans="1:7" x14ac:dyDescent="0.35">
      <c r="A28" s="3">
        <v>900762907</v>
      </c>
      <c r="B28" s="3" t="s">
        <v>8</v>
      </c>
      <c r="C28" t="s">
        <v>7</v>
      </c>
      <c r="D28">
        <v>1266</v>
      </c>
      <c r="E28" s="2">
        <v>44993</v>
      </c>
      <c r="F28" s="4">
        <v>700000</v>
      </c>
      <c r="G28" s="4">
        <v>700000</v>
      </c>
    </row>
    <row r="29" spans="1:7" x14ac:dyDescent="0.35">
      <c r="A29" s="3">
        <v>900762907</v>
      </c>
      <c r="B29" s="3" t="s">
        <v>8</v>
      </c>
      <c r="C29" t="s">
        <v>7</v>
      </c>
      <c r="D29">
        <v>1264</v>
      </c>
      <c r="E29" s="2">
        <v>44998</v>
      </c>
      <c r="F29" s="4">
        <v>65000</v>
      </c>
      <c r="G29" s="4">
        <v>65000</v>
      </c>
    </row>
    <row r="30" spans="1:7" x14ac:dyDescent="0.35">
      <c r="A30" s="3">
        <v>900762907</v>
      </c>
      <c r="B30" s="3" t="s">
        <v>8</v>
      </c>
      <c r="C30" t="s">
        <v>7</v>
      </c>
      <c r="D30">
        <v>1291</v>
      </c>
      <c r="E30" s="2">
        <v>45002</v>
      </c>
      <c r="F30" s="4">
        <v>700000</v>
      </c>
      <c r="G30" s="4">
        <v>700000</v>
      </c>
    </row>
    <row r="31" spans="1:7" x14ac:dyDescent="0.35">
      <c r="A31" s="3">
        <v>900762907</v>
      </c>
      <c r="B31" s="3" t="s">
        <v>8</v>
      </c>
      <c r="C31" t="s">
        <v>7</v>
      </c>
      <c r="D31">
        <v>1297</v>
      </c>
      <c r="E31" s="2">
        <v>45002</v>
      </c>
      <c r="F31" s="4">
        <v>7400</v>
      </c>
      <c r="G31" s="4">
        <v>7400</v>
      </c>
    </row>
    <row r="32" spans="1:7" x14ac:dyDescent="0.35">
      <c r="A32" s="3">
        <v>900762907</v>
      </c>
      <c r="B32" s="3" t="s">
        <v>8</v>
      </c>
      <c r="C32" t="s">
        <v>7</v>
      </c>
      <c r="D32">
        <v>1308</v>
      </c>
      <c r="E32" s="2">
        <v>45007</v>
      </c>
      <c r="F32" s="4">
        <v>65000</v>
      </c>
      <c r="G32" s="4">
        <v>65000</v>
      </c>
    </row>
    <row r="33" spans="1:7" x14ac:dyDescent="0.35">
      <c r="A33" s="3">
        <v>900762907</v>
      </c>
      <c r="B33" s="3" t="s">
        <v>8</v>
      </c>
      <c r="C33" t="s">
        <v>7</v>
      </c>
      <c r="D33">
        <v>1333</v>
      </c>
      <c r="E33" s="2">
        <v>45013</v>
      </c>
      <c r="F33" s="4">
        <v>878000</v>
      </c>
      <c r="G33" s="4">
        <v>878000</v>
      </c>
    </row>
    <row r="34" spans="1:7" x14ac:dyDescent="0.35">
      <c r="A34" s="3">
        <v>900762907</v>
      </c>
      <c r="B34" s="3" t="s">
        <v>8</v>
      </c>
      <c r="C34" t="s">
        <v>7</v>
      </c>
      <c r="D34">
        <v>1348</v>
      </c>
      <c r="E34" s="2">
        <v>45014</v>
      </c>
      <c r="F34" s="4">
        <v>898800</v>
      </c>
      <c r="G34" s="4">
        <v>898800</v>
      </c>
    </row>
    <row r="35" spans="1:7" x14ac:dyDescent="0.35">
      <c r="A35" s="3">
        <v>900762907</v>
      </c>
      <c r="B35" s="3" t="s">
        <v>8</v>
      </c>
      <c r="C35" t="s">
        <v>7</v>
      </c>
      <c r="D35">
        <v>1350</v>
      </c>
      <c r="E35" s="2">
        <v>45014</v>
      </c>
      <c r="F35" s="4">
        <v>700000</v>
      </c>
      <c r="G35" s="4">
        <v>700000</v>
      </c>
    </row>
    <row r="36" spans="1:7" x14ac:dyDescent="0.35">
      <c r="A36" s="3">
        <v>900762907</v>
      </c>
      <c r="B36" s="3" t="s">
        <v>8</v>
      </c>
      <c r="C36" t="s">
        <v>7</v>
      </c>
      <c r="D36">
        <v>1358</v>
      </c>
      <c r="E36" s="2">
        <v>45019</v>
      </c>
      <c r="F36" s="4">
        <v>150000</v>
      </c>
      <c r="G36" s="4">
        <v>150000</v>
      </c>
    </row>
    <row r="37" spans="1:7" x14ac:dyDescent="0.35">
      <c r="A37" s="3">
        <v>900762907</v>
      </c>
      <c r="B37" s="3" t="s">
        <v>8</v>
      </c>
      <c r="C37" t="s">
        <v>7</v>
      </c>
      <c r="D37">
        <v>1372</v>
      </c>
      <c r="E37" s="2">
        <v>45027</v>
      </c>
      <c r="F37" s="4">
        <v>65000</v>
      </c>
      <c r="G37" s="4">
        <v>65000</v>
      </c>
    </row>
    <row r="38" spans="1:7" x14ac:dyDescent="0.35">
      <c r="A38" s="3">
        <v>900762907</v>
      </c>
      <c r="B38" s="3" t="s">
        <v>8</v>
      </c>
      <c r="C38" t="s">
        <v>7</v>
      </c>
      <c r="D38">
        <v>1388</v>
      </c>
      <c r="E38" s="2">
        <v>45029</v>
      </c>
      <c r="F38" s="4">
        <v>973500</v>
      </c>
      <c r="G38" s="4">
        <v>973500</v>
      </c>
    </row>
    <row r="39" spans="1:7" x14ac:dyDescent="0.35">
      <c r="A39" s="3">
        <v>900762907</v>
      </c>
      <c r="B39" s="3" t="s">
        <v>8</v>
      </c>
      <c r="C39" t="s">
        <v>7</v>
      </c>
      <c r="D39">
        <v>1389</v>
      </c>
      <c r="E39" s="2">
        <v>45029</v>
      </c>
      <c r="F39" s="4">
        <v>700000</v>
      </c>
      <c r="G39" s="4">
        <v>700000</v>
      </c>
    </row>
    <row r="40" spans="1:7" x14ac:dyDescent="0.35">
      <c r="A40" s="3">
        <v>900762907</v>
      </c>
      <c r="B40" s="3" t="s">
        <v>8</v>
      </c>
      <c r="C40" t="s">
        <v>7</v>
      </c>
      <c r="D40">
        <v>1390</v>
      </c>
      <c r="E40" s="2">
        <v>45029</v>
      </c>
      <c r="F40" s="4">
        <v>1100000</v>
      </c>
      <c r="G40" s="4">
        <v>1100000</v>
      </c>
    </row>
    <row r="41" spans="1:7" x14ac:dyDescent="0.35">
      <c r="A41" s="3">
        <v>900762907</v>
      </c>
      <c r="B41" s="3" t="s">
        <v>8</v>
      </c>
      <c r="C41" t="s">
        <v>7</v>
      </c>
      <c r="D41">
        <v>1391</v>
      </c>
      <c r="E41" s="2">
        <v>45029</v>
      </c>
      <c r="F41" s="4">
        <v>878000</v>
      </c>
      <c r="G41" s="4">
        <v>878000</v>
      </c>
    </row>
    <row r="42" spans="1:7" x14ac:dyDescent="0.35">
      <c r="A42" s="3">
        <v>900762907</v>
      </c>
      <c r="B42" s="3" t="s">
        <v>8</v>
      </c>
      <c r="C42" t="s">
        <v>7</v>
      </c>
      <c r="D42">
        <v>1407</v>
      </c>
      <c r="E42" s="2">
        <v>45033</v>
      </c>
      <c r="F42" s="4">
        <v>700000</v>
      </c>
      <c r="G42" s="4">
        <v>700000</v>
      </c>
    </row>
    <row r="43" spans="1:7" x14ac:dyDescent="0.35">
      <c r="A43" s="3">
        <v>900762907</v>
      </c>
      <c r="B43" s="3" t="s">
        <v>8</v>
      </c>
      <c r="C43" t="s">
        <v>7</v>
      </c>
      <c r="D43">
        <v>1416</v>
      </c>
      <c r="E43" s="2">
        <v>45034</v>
      </c>
      <c r="F43" s="4">
        <v>878000</v>
      </c>
      <c r="G43" s="4">
        <v>878000</v>
      </c>
    </row>
    <row r="44" spans="1:7" x14ac:dyDescent="0.35">
      <c r="A44" s="3">
        <v>900762907</v>
      </c>
      <c r="B44" s="3" t="s">
        <v>8</v>
      </c>
      <c r="C44" t="s">
        <v>7</v>
      </c>
      <c r="D44">
        <v>1417</v>
      </c>
      <c r="E44" s="2">
        <v>45034</v>
      </c>
      <c r="F44" s="4">
        <v>777000</v>
      </c>
      <c r="G44" s="4">
        <v>777000</v>
      </c>
    </row>
    <row r="45" spans="1:7" x14ac:dyDescent="0.35">
      <c r="A45" s="3">
        <v>900762907</v>
      </c>
      <c r="B45" s="3" t="s">
        <v>8</v>
      </c>
      <c r="C45" t="s">
        <v>7</v>
      </c>
      <c r="D45">
        <v>1418</v>
      </c>
      <c r="E45" s="2">
        <v>45034</v>
      </c>
      <c r="F45" s="4">
        <v>878000</v>
      </c>
      <c r="G45" s="4">
        <v>878000</v>
      </c>
    </row>
    <row r="46" spans="1:7" x14ac:dyDescent="0.35">
      <c r="A46" s="3">
        <v>900762907</v>
      </c>
      <c r="B46" s="3" t="s">
        <v>8</v>
      </c>
      <c r="C46" t="s">
        <v>7</v>
      </c>
      <c r="D46">
        <v>1419</v>
      </c>
      <c r="E46" s="2">
        <v>45034</v>
      </c>
      <c r="F46" s="4">
        <v>878000</v>
      </c>
      <c r="G46" s="4">
        <v>878000</v>
      </c>
    </row>
    <row r="47" spans="1:7" x14ac:dyDescent="0.35">
      <c r="A47" s="3">
        <v>900762907</v>
      </c>
      <c r="B47" s="3" t="s">
        <v>8</v>
      </c>
      <c r="C47" t="s">
        <v>7</v>
      </c>
      <c r="D47">
        <v>1420</v>
      </c>
      <c r="E47" s="2">
        <v>45034</v>
      </c>
      <c r="F47" s="4">
        <v>777000</v>
      </c>
      <c r="G47" s="4">
        <v>777000</v>
      </c>
    </row>
    <row r="48" spans="1:7" x14ac:dyDescent="0.35">
      <c r="A48" s="3">
        <v>900762907</v>
      </c>
      <c r="B48" s="3" t="s">
        <v>8</v>
      </c>
      <c r="C48" t="s">
        <v>7</v>
      </c>
      <c r="D48">
        <v>1421</v>
      </c>
      <c r="E48" s="2">
        <v>45034</v>
      </c>
      <c r="F48" s="4">
        <v>878000</v>
      </c>
      <c r="G48" s="4">
        <v>878000</v>
      </c>
    </row>
    <row r="49" spans="1:7" x14ac:dyDescent="0.35">
      <c r="A49" s="3">
        <v>900762907</v>
      </c>
      <c r="B49" s="3" t="s">
        <v>8</v>
      </c>
      <c r="C49" t="s">
        <v>7</v>
      </c>
      <c r="D49">
        <v>1432</v>
      </c>
      <c r="E49" s="2">
        <v>45035</v>
      </c>
      <c r="F49" s="4">
        <v>1400000</v>
      </c>
      <c r="G49" s="4">
        <v>1400000</v>
      </c>
    </row>
    <row r="50" spans="1:7" x14ac:dyDescent="0.35">
      <c r="A50" s="3">
        <v>900762907</v>
      </c>
      <c r="B50" s="3" t="s">
        <v>8</v>
      </c>
      <c r="C50" t="s">
        <v>7</v>
      </c>
      <c r="D50">
        <v>1461</v>
      </c>
      <c r="E50" s="2">
        <v>45042</v>
      </c>
      <c r="F50" s="4">
        <v>17300</v>
      </c>
      <c r="G50" s="4">
        <v>17300</v>
      </c>
    </row>
    <row r="51" spans="1:7" x14ac:dyDescent="0.35">
      <c r="A51" s="3">
        <v>900762907</v>
      </c>
      <c r="B51" s="3" t="s">
        <v>8</v>
      </c>
      <c r="C51" t="s">
        <v>7</v>
      </c>
      <c r="D51">
        <v>1486</v>
      </c>
      <c r="E51" s="2">
        <v>45049</v>
      </c>
      <c r="F51" s="4">
        <v>195000</v>
      </c>
      <c r="G51" s="4">
        <v>195000</v>
      </c>
    </row>
    <row r="52" spans="1:7" x14ac:dyDescent="0.35">
      <c r="A52" s="3">
        <v>900762907</v>
      </c>
      <c r="B52" s="3" t="s">
        <v>8</v>
      </c>
      <c r="C52" t="s">
        <v>7</v>
      </c>
      <c r="D52">
        <v>1487</v>
      </c>
      <c r="E52" s="2">
        <v>45049</v>
      </c>
      <c r="F52" s="4">
        <v>744300</v>
      </c>
      <c r="G52" s="4">
        <v>744300</v>
      </c>
    </row>
    <row r="53" spans="1:7" x14ac:dyDescent="0.35">
      <c r="A53" s="3">
        <v>900762907</v>
      </c>
      <c r="B53" s="3" t="s">
        <v>8</v>
      </c>
      <c r="C53" t="s">
        <v>7</v>
      </c>
      <c r="D53">
        <v>1488</v>
      </c>
      <c r="E53" s="2">
        <v>45054</v>
      </c>
      <c r="F53" s="4">
        <v>700000</v>
      </c>
      <c r="G53" s="4">
        <v>700000</v>
      </c>
    </row>
    <row r="54" spans="1:7" x14ac:dyDescent="0.35">
      <c r="A54" s="3">
        <v>900762907</v>
      </c>
      <c r="B54" s="3" t="s">
        <v>8</v>
      </c>
      <c r="C54" t="s">
        <v>7</v>
      </c>
      <c r="D54">
        <v>1489</v>
      </c>
      <c r="E54" s="2">
        <v>45054</v>
      </c>
      <c r="F54" s="4">
        <v>900000</v>
      </c>
      <c r="G54" s="4">
        <v>900000</v>
      </c>
    </row>
    <row r="55" spans="1:7" x14ac:dyDescent="0.35">
      <c r="A55" s="3">
        <v>900762907</v>
      </c>
      <c r="B55" s="3" t="s">
        <v>8</v>
      </c>
      <c r="C55" t="s">
        <v>7</v>
      </c>
      <c r="D55">
        <v>1492</v>
      </c>
      <c r="E55" s="2">
        <v>45054</v>
      </c>
      <c r="F55" s="4">
        <v>693000</v>
      </c>
      <c r="G55" s="4">
        <v>693000</v>
      </c>
    </row>
    <row r="56" spans="1:7" x14ac:dyDescent="0.35">
      <c r="A56" s="3">
        <v>900762907</v>
      </c>
      <c r="B56" s="3" t="s">
        <v>8</v>
      </c>
      <c r="C56" t="s">
        <v>7</v>
      </c>
      <c r="D56">
        <v>1503</v>
      </c>
      <c r="E56" s="2">
        <v>45057</v>
      </c>
      <c r="F56" s="4">
        <v>878000</v>
      </c>
      <c r="G56" s="4">
        <v>878000</v>
      </c>
    </row>
    <row r="57" spans="1:7" x14ac:dyDescent="0.35">
      <c r="A57" s="3">
        <v>900762907</v>
      </c>
      <c r="B57" s="3" t="s">
        <v>8</v>
      </c>
      <c r="C57" t="s">
        <v>7</v>
      </c>
      <c r="D57">
        <v>1504</v>
      </c>
      <c r="E57" s="2">
        <v>45057</v>
      </c>
      <c r="F57" s="4">
        <v>878000</v>
      </c>
      <c r="G57" s="4">
        <v>878000</v>
      </c>
    </row>
    <row r="58" spans="1:7" x14ac:dyDescent="0.35">
      <c r="A58" s="3">
        <v>900762907</v>
      </c>
      <c r="B58" s="3" t="s">
        <v>8</v>
      </c>
      <c r="C58" t="s">
        <v>7</v>
      </c>
      <c r="D58">
        <v>1505</v>
      </c>
      <c r="E58" s="2">
        <v>45057</v>
      </c>
      <c r="F58" s="4">
        <v>878000</v>
      </c>
      <c r="G58" s="4">
        <v>878000</v>
      </c>
    </row>
    <row r="59" spans="1:7" x14ac:dyDescent="0.35">
      <c r="A59" s="3">
        <v>900762907</v>
      </c>
      <c r="B59" s="3" t="s">
        <v>8</v>
      </c>
      <c r="C59" t="s">
        <v>7</v>
      </c>
      <c r="D59">
        <v>1506</v>
      </c>
      <c r="E59" s="2">
        <v>45057</v>
      </c>
      <c r="F59" s="4">
        <v>777000</v>
      </c>
      <c r="G59" s="4">
        <v>777000</v>
      </c>
    </row>
    <row r="60" spans="1:7" x14ac:dyDescent="0.35">
      <c r="A60" s="3">
        <v>900762907</v>
      </c>
      <c r="B60" s="3" t="s">
        <v>8</v>
      </c>
      <c r="C60" t="s">
        <v>7</v>
      </c>
      <c r="D60">
        <v>1507</v>
      </c>
      <c r="E60" s="2">
        <v>45057</v>
      </c>
      <c r="F60" s="4">
        <v>878000</v>
      </c>
      <c r="G60" s="4">
        <v>878000</v>
      </c>
    </row>
    <row r="61" spans="1:7" x14ac:dyDescent="0.35">
      <c r="A61" s="3">
        <v>900762907</v>
      </c>
      <c r="B61" s="3" t="s">
        <v>8</v>
      </c>
      <c r="C61" t="s">
        <v>7</v>
      </c>
      <c r="D61">
        <v>1508</v>
      </c>
      <c r="E61" s="2">
        <v>45057</v>
      </c>
      <c r="F61" s="4">
        <v>878000</v>
      </c>
      <c r="G61" s="4">
        <v>878000</v>
      </c>
    </row>
    <row r="62" spans="1:7" x14ac:dyDescent="0.35">
      <c r="A62" s="3">
        <v>900762907</v>
      </c>
      <c r="B62" s="3" t="s">
        <v>8</v>
      </c>
      <c r="C62" t="s">
        <v>7</v>
      </c>
      <c r="D62">
        <v>1509</v>
      </c>
      <c r="E62" s="2">
        <v>45057</v>
      </c>
      <c r="F62" s="4">
        <v>777000</v>
      </c>
      <c r="G62" s="4">
        <v>777000</v>
      </c>
    </row>
    <row r="63" spans="1:7" x14ac:dyDescent="0.35">
      <c r="A63" s="3">
        <v>900762907</v>
      </c>
      <c r="B63" s="3" t="s">
        <v>8</v>
      </c>
      <c r="C63" t="s">
        <v>7</v>
      </c>
      <c r="D63">
        <v>1510</v>
      </c>
      <c r="E63" s="2">
        <v>45057</v>
      </c>
      <c r="F63" s="4">
        <v>777000</v>
      </c>
      <c r="G63" s="4">
        <v>777000</v>
      </c>
    </row>
    <row r="64" spans="1:7" x14ac:dyDescent="0.35">
      <c r="A64" s="3">
        <v>900762907</v>
      </c>
      <c r="B64" s="3" t="s">
        <v>8</v>
      </c>
      <c r="C64" t="s">
        <v>7</v>
      </c>
      <c r="D64">
        <v>1511</v>
      </c>
      <c r="E64" s="2">
        <v>45057</v>
      </c>
      <c r="F64" s="4">
        <v>878000</v>
      </c>
      <c r="G64" s="4">
        <v>878000</v>
      </c>
    </row>
    <row r="65" spans="1:7" x14ac:dyDescent="0.35">
      <c r="A65" s="3">
        <v>900762907</v>
      </c>
      <c r="B65" s="3" t="s">
        <v>8</v>
      </c>
      <c r="C65" t="s">
        <v>7</v>
      </c>
      <c r="D65">
        <v>1513</v>
      </c>
      <c r="E65" s="2">
        <v>45061</v>
      </c>
      <c r="F65" s="4">
        <v>60900</v>
      </c>
      <c r="G65" s="4">
        <v>60900</v>
      </c>
    </row>
    <row r="66" spans="1:7" x14ac:dyDescent="0.35">
      <c r="A66" s="3">
        <v>900762907</v>
      </c>
      <c r="B66" s="3" t="s">
        <v>8</v>
      </c>
      <c r="C66" t="s">
        <v>7</v>
      </c>
      <c r="D66">
        <v>1514</v>
      </c>
      <c r="E66" s="2">
        <v>45061</v>
      </c>
      <c r="F66" s="4">
        <v>796500</v>
      </c>
      <c r="G66" s="4">
        <v>796500</v>
      </c>
    </row>
    <row r="67" spans="1:7" x14ac:dyDescent="0.35">
      <c r="A67" s="3">
        <v>900762907</v>
      </c>
      <c r="B67" s="3" t="s">
        <v>8</v>
      </c>
      <c r="C67" t="s">
        <v>7</v>
      </c>
      <c r="D67">
        <v>1515</v>
      </c>
      <c r="E67" s="2">
        <v>45061</v>
      </c>
      <c r="F67" s="4">
        <v>822100</v>
      </c>
      <c r="G67" s="4">
        <v>822100</v>
      </c>
    </row>
    <row r="68" spans="1:7" x14ac:dyDescent="0.35">
      <c r="A68" s="3">
        <v>900762907</v>
      </c>
      <c r="B68" s="3" t="s">
        <v>8</v>
      </c>
      <c r="C68" t="s">
        <v>7</v>
      </c>
      <c r="D68">
        <v>1520</v>
      </c>
      <c r="E68" s="2">
        <v>45062</v>
      </c>
      <c r="F68" s="4">
        <v>300000</v>
      </c>
      <c r="G68" s="4">
        <v>300000</v>
      </c>
    </row>
    <row r="69" spans="1:7" x14ac:dyDescent="0.35">
      <c r="A69" s="3">
        <v>900762907</v>
      </c>
      <c r="B69" s="3" t="s">
        <v>8</v>
      </c>
      <c r="C69" t="s">
        <v>7</v>
      </c>
      <c r="D69">
        <v>1568</v>
      </c>
      <c r="E69" s="2">
        <v>45075</v>
      </c>
      <c r="F69" s="4">
        <v>804400</v>
      </c>
      <c r="G69" s="4">
        <v>804400</v>
      </c>
    </row>
    <row r="70" spans="1:7" x14ac:dyDescent="0.35">
      <c r="A70" s="3">
        <v>900762907</v>
      </c>
      <c r="B70" s="3" t="s">
        <v>8</v>
      </c>
      <c r="C70" t="s">
        <v>7</v>
      </c>
      <c r="D70">
        <v>1570</v>
      </c>
      <c r="E70" s="2">
        <v>45075</v>
      </c>
      <c r="F70" s="4">
        <v>300000</v>
      </c>
      <c r="G70" s="4">
        <v>300000</v>
      </c>
    </row>
    <row r="71" spans="1:7" x14ac:dyDescent="0.35">
      <c r="A71" s="3">
        <v>900762907</v>
      </c>
      <c r="B71" s="3" t="s">
        <v>8</v>
      </c>
      <c r="C71" t="s">
        <v>7</v>
      </c>
      <c r="D71">
        <v>1600</v>
      </c>
      <c r="E71" s="2">
        <v>45078</v>
      </c>
      <c r="F71" s="4">
        <v>432700</v>
      </c>
      <c r="G71" s="4">
        <v>432700</v>
      </c>
    </row>
    <row r="72" spans="1:7" x14ac:dyDescent="0.35">
      <c r="A72" s="3">
        <v>900762907</v>
      </c>
      <c r="B72" s="3" t="s">
        <v>8</v>
      </c>
      <c r="C72" t="s">
        <v>7</v>
      </c>
      <c r="D72">
        <v>1605</v>
      </c>
      <c r="E72" s="2">
        <v>45082</v>
      </c>
      <c r="F72" s="4">
        <v>1100000</v>
      </c>
      <c r="G72" s="4">
        <v>1100000</v>
      </c>
    </row>
    <row r="73" spans="1:7" x14ac:dyDescent="0.35">
      <c r="A73" s="3">
        <v>900762907</v>
      </c>
      <c r="B73" s="3" t="s">
        <v>8</v>
      </c>
      <c r="C73" t="s">
        <v>7</v>
      </c>
      <c r="D73">
        <v>1606</v>
      </c>
      <c r="E73" s="2">
        <v>45082</v>
      </c>
      <c r="F73" s="4">
        <v>689800</v>
      </c>
      <c r="G73" s="4">
        <v>689800</v>
      </c>
    </row>
    <row r="74" spans="1:7" x14ac:dyDescent="0.35">
      <c r="A74" s="3">
        <v>900762907</v>
      </c>
      <c r="B74" s="3" t="s">
        <v>8</v>
      </c>
      <c r="C74" t="s">
        <v>7</v>
      </c>
      <c r="D74">
        <v>1607</v>
      </c>
      <c r="E74" s="2">
        <v>45082</v>
      </c>
      <c r="F74" s="4">
        <v>700000</v>
      </c>
      <c r="G74" s="4">
        <v>700000</v>
      </c>
    </row>
    <row r="75" spans="1:7" x14ac:dyDescent="0.35">
      <c r="A75" s="3">
        <v>900762907</v>
      </c>
      <c r="B75" s="3" t="s">
        <v>8</v>
      </c>
      <c r="C75" t="s">
        <v>7</v>
      </c>
      <c r="D75">
        <v>1609</v>
      </c>
      <c r="E75" s="2">
        <v>45082</v>
      </c>
      <c r="F75" s="4">
        <v>763600</v>
      </c>
      <c r="G75" s="4">
        <v>763600</v>
      </c>
    </row>
    <row r="76" spans="1:7" x14ac:dyDescent="0.35">
      <c r="A76" s="3">
        <v>900762907</v>
      </c>
      <c r="B76" s="3" t="s">
        <v>8</v>
      </c>
      <c r="C76" t="s">
        <v>7</v>
      </c>
      <c r="D76">
        <v>1610</v>
      </c>
      <c r="E76" s="2">
        <v>45082</v>
      </c>
      <c r="F76" s="4">
        <v>65000</v>
      </c>
      <c r="G76" s="4">
        <v>65000</v>
      </c>
    </row>
    <row r="77" spans="1:7" x14ac:dyDescent="0.35">
      <c r="A77" s="3">
        <v>900762907</v>
      </c>
      <c r="B77" s="3" t="s">
        <v>8</v>
      </c>
      <c r="C77" t="s">
        <v>7</v>
      </c>
      <c r="D77">
        <v>1678</v>
      </c>
      <c r="E77" s="2">
        <v>45099</v>
      </c>
      <c r="F77" s="4">
        <v>150000</v>
      </c>
      <c r="G77" s="4">
        <v>150000</v>
      </c>
    </row>
    <row r="78" spans="1:7" x14ac:dyDescent="0.35">
      <c r="A78" s="3">
        <v>900762907</v>
      </c>
      <c r="B78" s="3" t="s">
        <v>8</v>
      </c>
      <c r="C78" t="s">
        <v>7</v>
      </c>
      <c r="D78">
        <v>1690</v>
      </c>
      <c r="E78" s="2">
        <v>45104</v>
      </c>
      <c r="F78" s="4">
        <v>150000</v>
      </c>
      <c r="G78" s="4">
        <v>150000</v>
      </c>
    </row>
    <row r="79" spans="1:7" x14ac:dyDescent="0.35">
      <c r="A79" s="3">
        <v>900762907</v>
      </c>
      <c r="B79" s="3" t="s">
        <v>8</v>
      </c>
      <c r="C79" t="s">
        <v>7</v>
      </c>
      <c r="D79">
        <v>1631</v>
      </c>
      <c r="E79" s="2">
        <v>45091</v>
      </c>
      <c r="F79" s="4">
        <v>150000</v>
      </c>
      <c r="G79" s="4">
        <v>150000</v>
      </c>
    </row>
    <row r="80" spans="1:7" x14ac:dyDescent="0.35">
      <c r="A80" s="3">
        <v>900762907</v>
      </c>
      <c r="B80" s="3" t="s">
        <v>8</v>
      </c>
      <c r="C80" t="s">
        <v>7</v>
      </c>
      <c r="D80">
        <v>1632</v>
      </c>
      <c r="E80" s="2">
        <v>45091</v>
      </c>
      <c r="F80" s="4">
        <v>743000</v>
      </c>
      <c r="G80" s="4">
        <v>743000</v>
      </c>
    </row>
    <row r="81" spans="1:7" x14ac:dyDescent="0.35">
      <c r="A81" s="3">
        <v>900762907</v>
      </c>
      <c r="B81" s="3" t="s">
        <v>8</v>
      </c>
      <c r="C81" t="s">
        <v>7</v>
      </c>
      <c r="D81">
        <v>1633</v>
      </c>
      <c r="E81" s="2">
        <v>45091</v>
      </c>
      <c r="F81" s="4">
        <v>1100000</v>
      </c>
      <c r="G81" s="4">
        <v>1100000</v>
      </c>
    </row>
    <row r="82" spans="1:7" x14ac:dyDescent="0.35">
      <c r="A82" s="3">
        <v>900762907</v>
      </c>
      <c r="B82" s="3" t="s">
        <v>8</v>
      </c>
      <c r="C82" t="s">
        <v>7</v>
      </c>
      <c r="D82">
        <v>1634</v>
      </c>
      <c r="E82" s="2">
        <v>45091</v>
      </c>
      <c r="F82" s="4">
        <v>973500</v>
      </c>
      <c r="G82" s="4">
        <v>973500</v>
      </c>
    </row>
    <row r="83" spans="1:7" x14ac:dyDescent="0.35">
      <c r="A83" s="3">
        <v>900762907</v>
      </c>
      <c r="B83" s="3" t="s">
        <v>8</v>
      </c>
      <c r="C83" t="s">
        <v>7</v>
      </c>
      <c r="D83">
        <v>1635</v>
      </c>
      <c r="E83" s="2">
        <v>45091</v>
      </c>
      <c r="F83" s="4">
        <v>900000</v>
      </c>
      <c r="G83" s="4">
        <v>900000</v>
      </c>
    </row>
    <row r="84" spans="1:7" x14ac:dyDescent="0.35">
      <c r="A84" s="3">
        <v>900762907</v>
      </c>
      <c r="B84" s="3" t="s">
        <v>8</v>
      </c>
      <c r="C84" t="s">
        <v>7</v>
      </c>
      <c r="D84">
        <v>1639</v>
      </c>
      <c r="E84" s="2">
        <v>45092</v>
      </c>
      <c r="F84" s="4">
        <v>300000</v>
      </c>
      <c r="G84" s="4">
        <v>300000</v>
      </c>
    </row>
    <row r="85" spans="1:7" x14ac:dyDescent="0.35">
      <c r="A85" s="3">
        <v>900762907</v>
      </c>
      <c r="B85" s="3" t="s">
        <v>8</v>
      </c>
      <c r="C85" t="s">
        <v>7</v>
      </c>
      <c r="D85">
        <v>1640</v>
      </c>
      <c r="E85" s="2">
        <v>45092</v>
      </c>
      <c r="F85" s="5">
        <v>1100000</v>
      </c>
      <c r="G85" s="5">
        <v>1100000</v>
      </c>
    </row>
    <row r="86" spans="1:7" x14ac:dyDescent="0.35">
      <c r="A86" s="3">
        <v>900762907</v>
      </c>
      <c r="B86" s="3" t="s">
        <v>8</v>
      </c>
      <c r="C86" t="s">
        <v>7</v>
      </c>
      <c r="D86">
        <v>1641</v>
      </c>
      <c r="E86" s="2">
        <v>45092</v>
      </c>
      <c r="F86" s="5">
        <v>878000</v>
      </c>
      <c r="G86" s="5">
        <v>878000</v>
      </c>
    </row>
    <row r="87" spans="1:7" x14ac:dyDescent="0.35">
      <c r="A87" s="3">
        <v>900762907</v>
      </c>
      <c r="B87" s="3" t="s">
        <v>8</v>
      </c>
      <c r="C87" t="s">
        <v>7</v>
      </c>
      <c r="D87">
        <v>1642</v>
      </c>
      <c r="E87" s="2">
        <v>45092</v>
      </c>
      <c r="F87" s="5">
        <v>878000</v>
      </c>
      <c r="G87" s="5">
        <v>878000</v>
      </c>
    </row>
    <row r="88" spans="1:7" x14ac:dyDescent="0.35">
      <c r="A88" s="3">
        <v>900762907</v>
      </c>
      <c r="B88" s="3" t="s">
        <v>8</v>
      </c>
      <c r="C88" t="s">
        <v>7</v>
      </c>
      <c r="D88">
        <v>1643</v>
      </c>
      <c r="E88" s="2">
        <v>45092</v>
      </c>
      <c r="F88" s="5">
        <v>878000</v>
      </c>
      <c r="G88" s="5">
        <v>878000</v>
      </c>
    </row>
    <row r="89" spans="1:7" x14ac:dyDescent="0.35">
      <c r="A89" s="3">
        <v>900762907</v>
      </c>
      <c r="B89" s="3" t="s">
        <v>8</v>
      </c>
      <c r="C89" t="s">
        <v>7</v>
      </c>
      <c r="D89">
        <v>1644</v>
      </c>
      <c r="E89" s="2">
        <v>45092</v>
      </c>
      <c r="F89" s="5">
        <v>878000</v>
      </c>
      <c r="G89" s="5">
        <v>878000</v>
      </c>
    </row>
    <row r="90" spans="1:7" x14ac:dyDescent="0.35">
      <c r="A90" s="3">
        <v>900762907</v>
      </c>
      <c r="B90" s="3" t="s">
        <v>8</v>
      </c>
      <c r="C90" t="s">
        <v>7</v>
      </c>
      <c r="D90">
        <v>1645</v>
      </c>
      <c r="E90" s="2">
        <v>45092</v>
      </c>
      <c r="F90" s="5">
        <v>878000</v>
      </c>
      <c r="G90" s="5">
        <v>878000</v>
      </c>
    </row>
    <row r="91" spans="1:7" x14ac:dyDescent="0.35">
      <c r="A91" s="3">
        <v>900762907</v>
      </c>
      <c r="B91" s="3" t="s">
        <v>8</v>
      </c>
      <c r="C91" t="s">
        <v>7</v>
      </c>
      <c r="D91">
        <v>1646</v>
      </c>
      <c r="E91" s="2">
        <v>45092</v>
      </c>
      <c r="F91" s="5">
        <v>878000</v>
      </c>
      <c r="G91" s="5">
        <v>878000</v>
      </c>
    </row>
    <row r="92" spans="1:7" x14ac:dyDescent="0.35">
      <c r="A92" s="3">
        <v>900762907</v>
      </c>
      <c r="B92" s="3" t="s">
        <v>8</v>
      </c>
      <c r="C92" t="s">
        <v>7</v>
      </c>
      <c r="D92">
        <v>1647</v>
      </c>
      <c r="E92" s="2">
        <v>45092</v>
      </c>
      <c r="F92" s="5">
        <v>867900</v>
      </c>
      <c r="G92" s="5">
        <v>867900</v>
      </c>
    </row>
    <row r="93" spans="1:7" x14ac:dyDescent="0.35">
      <c r="A93" s="3">
        <v>900762907</v>
      </c>
      <c r="B93" s="3" t="s">
        <v>8</v>
      </c>
      <c r="C93" t="s">
        <v>7</v>
      </c>
      <c r="D93">
        <v>1648</v>
      </c>
      <c r="E93" s="2">
        <v>45092</v>
      </c>
      <c r="F93" s="5">
        <v>777000</v>
      </c>
      <c r="G93" s="5">
        <v>777000</v>
      </c>
    </row>
    <row r="94" spans="1:7" x14ac:dyDescent="0.35">
      <c r="A94" s="3">
        <v>900762907</v>
      </c>
      <c r="B94" s="3" t="s">
        <v>8</v>
      </c>
      <c r="C94" t="s">
        <v>7</v>
      </c>
      <c r="D94">
        <v>1649</v>
      </c>
      <c r="E94" s="2">
        <v>45092</v>
      </c>
      <c r="F94" s="5">
        <v>889900</v>
      </c>
      <c r="G94" s="5">
        <v>889900</v>
      </c>
    </row>
    <row r="95" spans="1:7" x14ac:dyDescent="0.35">
      <c r="A95" s="3">
        <v>900762907</v>
      </c>
      <c r="B95" s="3" t="s">
        <v>8</v>
      </c>
      <c r="C95" t="s">
        <v>7</v>
      </c>
      <c r="D95">
        <v>1724</v>
      </c>
      <c r="E95" s="2">
        <v>45107</v>
      </c>
      <c r="F95" s="5">
        <v>796500</v>
      </c>
      <c r="G95" s="5">
        <v>796500</v>
      </c>
    </row>
    <row r="96" spans="1:7" x14ac:dyDescent="0.35">
      <c r="A96" s="3">
        <v>900762907</v>
      </c>
      <c r="B96" s="3" t="s">
        <v>8</v>
      </c>
      <c r="C96" t="s">
        <v>7</v>
      </c>
      <c r="D96">
        <v>1725</v>
      </c>
      <c r="E96" s="2">
        <v>45107</v>
      </c>
      <c r="F96" s="5">
        <v>900000</v>
      </c>
      <c r="G96" s="5">
        <v>900000</v>
      </c>
    </row>
    <row r="97" spans="1:7" x14ac:dyDescent="0.35">
      <c r="A97" s="3">
        <v>900762907</v>
      </c>
      <c r="B97" s="3" t="s">
        <v>8</v>
      </c>
      <c r="C97" t="s">
        <v>7</v>
      </c>
      <c r="D97">
        <v>1691</v>
      </c>
      <c r="E97" s="2">
        <v>45104</v>
      </c>
      <c r="F97" s="5">
        <v>150000</v>
      </c>
      <c r="G97" s="5">
        <v>150000</v>
      </c>
    </row>
    <row r="98" spans="1:7" x14ac:dyDescent="0.35">
      <c r="A98" s="3">
        <v>900762907</v>
      </c>
      <c r="B98" s="3" t="s">
        <v>8</v>
      </c>
      <c r="C98" t="s">
        <v>7</v>
      </c>
      <c r="D98">
        <v>1696</v>
      </c>
      <c r="E98" s="2">
        <v>45106</v>
      </c>
      <c r="F98" s="5">
        <v>973500</v>
      </c>
      <c r="G98" s="5">
        <v>973500</v>
      </c>
    </row>
    <row r="99" spans="1:7" x14ac:dyDescent="0.35">
      <c r="A99" s="3">
        <v>900762907</v>
      </c>
      <c r="B99" s="3" t="s">
        <v>8</v>
      </c>
      <c r="C99" t="s">
        <v>7</v>
      </c>
      <c r="D99">
        <v>1697</v>
      </c>
      <c r="E99" s="2">
        <v>45106</v>
      </c>
      <c r="F99" s="5">
        <v>1100000</v>
      </c>
      <c r="G99" s="5">
        <v>1100000</v>
      </c>
    </row>
    <row r="100" spans="1:7" x14ac:dyDescent="0.35">
      <c r="A100" s="3">
        <v>900762907</v>
      </c>
      <c r="B100" s="3" t="s">
        <v>8</v>
      </c>
      <c r="C100" t="s">
        <v>7</v>
      </c>
      <c r="D100">
        <v>1698</v>
      </c>
      <c r="E100" s="2">
        <v>45106</v>
      </c>
      <c r="F100" s="5">
        <v>759900</v>
      </c>
      <c r="G100" s="5">
        <v>759900</v>
      </c>
    </row>
    <row r="101" spans="1:7" x14ac:dyDescent="0.35">
      <c r="A101" s="3">
        <v>900762907</v>
      </c>
      <c r="B101" s="3" t="s">
        <v>8</v>
      </c>
      <c r="C101" t="s">
        <v>7</v>
      </c>
      <c r="D101">
        <v>1699</v>
      </c>
      <c r="E101" s="2">
        <v>45106</v>
      </c>
      <c r="F101" s="5">
        <v>130000</v>
      </c>
      <c r="G101" s="5">
        <v>130000</v>
      </c>
    </row>
    <row r="102" spans="1:7" x14ac:dyDescent="0.35">
      <c r="A102" s="3">
        <v>900762907</v>
      </c>
      <c r="B102" s="3" t="s">
        <v>8</v>
      </c>
      <c r="C102" t="s">
        <v>7</v>
      </c>
      <c r="D102">
        <v>1731</v>
      </c>
      <c r="E102" s="2">
        <v>45108</v>
      </c>
      <c r="F102" s="5">
        <v>700000</v>
      </c>
      <c r="G102" s="5">
        <v>700000</v>
      </c>
    </row>
    <row r="103" spans="1:7" x14ac:dyDescent="0.35">
      <c r="A103" s="3">
        <v>900762907</v>
      </c>
      <c r="B103" s="3" t="s">
        <v>8</v>
      </c>
      <c r="C103" t="s">
        <v>7</v>
      </c>
      <c r="D103">
        <v>1739</v>
      </c>
      <c r="E103" s="2">
        <v>45114</v>
      </c>
      <c r="F103" s="5">
        <v>878000</v>
      </c>
      <c r="G103" s="5">
        <v>878000</v>
      </c>
    </row>
    <row r="104" spans="1:7" x14ac:dyDescent="0.35">
      <c r="A104" s="3">
        <v>900762907</v>
      </c>
      <c r="B104" s="3" t="s">
        <v>8</v>
      </c>
      <c r="C104" t="s">
        <v>7</v>
      </c>
      <c r="D104">
        <v>1740</v>
      </c>
      <c r="E104" s="2">
        <v>45117</v>
      </c>
      <c r="F104" s="5">
        <v>878000</v>
      </c>
      <c r="G104" s="5">
        <v>878000</v>
      </c>
    </row>
    <row r="105" spans="1:7" x14ac:dyDescent="0.35">
      <c r="A105" s="3">
        <v>900762907</v>
      </c>
      <c r="B105" s="3" t="s">
        <v>8</v>
      </c>
      <c r="C105" t="s">
        <v>7</v>
      </c>
      <c r="D105">
        <v>1741</v>
      </c>
      <c r="E105" s="2">
        <v>45117</v>
      </c>
      <c r="F105" s="5">
        <v>450000</v>
      </c>
      <c r="G105" s="5">
        <v>450000</v>
      </c>
    </row>
    <row r="106" spans="1:7" x14ac:dyDescent="0.35">
      <c r="A106" s="3">
        <v>900762907</v>
      </c>
      <c r="B106" s="3" t="s">
        <v>8</v>
      </c>
      <c r="C106" t="s">
        <v>7</v>
      </c>
      <c r="D106">
        <v>1742</v>
      </c>
      <c r="E106" s="2">
        <v>45117</v>
      </c>
      <c r="F106" s="5">
        <v>878000</v>
      </c>
      <c r="G106" s="5">
        <v>878000</v>
      </c>
    </row>
    <row r="107" spans="1:7" x14ac:dyDescent="0.35">
      <c r="A107" s="3">
        <v>900762907</v>
      </c>
      <c r="B107" s="3" t="s">
        <v>8</v>
      </c>
      <c r="C107" t="s">
        <v>7</v>
      </c>
      <c r="D107">
        <v>1743</v>
      </c>
      <c r="E107" s="2">
        <v>45117</v>
      </c>
      <c r="F107" s="5">
        <v>973500</v>
      </c>
      <c r="G107" s="5">
        <v>973500</v>
      </c>
    </row>
    <row r="108" spans="1:7" x14ac:dyDescent="0.35">
      <c r="A108" s="3">
        <v>900762907</v>
      </c>
      <c r="B108" s="3" t="s">
        <v>8</v>
      </c>
      <c r="C108" t="s">
        <v>7</v>
      </c>
      <c r="D108">
        <v>1744</v>
      </c>
      <c r="E108" s="2">
        <v>45117</v>
      </c>
      <c r="F108" s="5">
        <v>700000</v>
      </c>
      <c r="G108" s="5">
        <v>700000</v>
      </c>
    </row>
    <row r="109" spans="1:7" x14ac:dyDescent="0.35">
      <c r="A109" s="3">
        <v>900762907</v>
      </c>
      <c r="B109" s="3" t="s">
        <v>8</v>
      </c>
      <c r="C109" t="s">
        <v>7</v>
      </c>
      <c r="D109">
        <v>1745</v>
      </c>
      <c r="E109" s="2">
        <v>45117</v>
      </c>
      <c r="F109" s="5">
        <v>686300</v>
      </c>
      <c r="G109" s="5">
        <v>686300</v>
      </c>
    </row>
    <row r="110" spans="1:7" x14ac:dyDescent="0.35">
      <c r="A110" s="3">
        <v>900762907</v>
      </c>
      <c r="B110" s="3" t="s">
        <v>8</v>
      </c>
      <c r="C110" t="s">
        <v>7</v>
      </c>
      <c r="D110">
        <v>1763</v>
      </c>
      <c r="E110" s="2">
        <v>45119</v>
      </c>
      <c r="F110" s="5">
        <v>1756000</v>
      </c>
      <c r="G110" s="5">
        <v>1756000</v>
      </c>
    </row>
    <row r="111" spans="1:7" x14ac:dyDescent="0.35">
      <c r="A111" s="3">
        <v>900762907</v>
      </c>
      <c r="B111" s="3" t="s">
        <v>8</v>
      </c>
      <c r="C111" t="s">
        <v>7</v>
      </c>
      <c r="D111">
        <v>1764</v>
      </c>
      <c r="E111" s="2">
        <v>45119</v>
      </c>
      <c r="F111" s="5">
        <v>1100000</v>
      </c>
      <c r="G111" s="5">
        <v>1100000</v>
      </c>
    </row>
    <row r="112" spans="1:7" x14ac:dyDescent="0.35">
      <c r="A112" s="3">
        <v>900762907</v>
      </c>
      <c r="B112" s="3" t="s">
        <v>8</v>
      </c>
      <c r="C112" t="s">
        <v>7</v>
      </c>
      <c r="D112">
        <v>1765</v>
      </c>
      <c r="E112" s="2">
        <v>45119</v>
      </c>
      <c r="F112" s="5">
        <v>65000</v>
      </c>
      <c r="G112" s="5">
        <v>65000</v>
      </c>
    </row>
    <row r="113" spans="1:7" x14ac:dyDescent="0.35">
      <c r="A113" s="3">
        <v>900762907</v>
      </c>
      <c r="B113" s="3" t="s">
        <v>8</v>
      </c>
      <c r="C113" t="s">
        <v>7</v>
      </c>
      <c r="D113">
        <v>1766</v>
      </c>
      <c r="E113" s="2">
        <v>45119</v>
      </c>
      <c r="F113" s="5">
        <v>1616200</v>
      </c>
      <c r="G113" s="5">
        <v>1616200</v>
      </c>
    </row>
    <row r="114" spans="1:7" x14ac:dyDescent="0.35">
      <c r="A114" s="3">
        <v>900762907</v>
      </c>
      <c r="B114" s="3" t="s">
        <v>8</v>
      </c>
      <c r="C114" t="s">
        <v>7</v>
      </c>
      <c r="D114">
        <v>1787</v>
      </c>
      <c r="E114" s="2">
        <v>45135</v>
      </c>
      <c r="F114" s="5">
        <v>65000</v>
      </c>
      <c r="G114" s="5">
        <v>65000</v>
      </c>
    </row>
    <row r="115" spans="1:7" x14ac:dyDescent="0.35">
      <c r="A115" s="3">
        <v>900762907</v>
      </c>
      <c r="B115" s="3" t="s">
        <v>8</v>
      </c>
      <c r="C115" t="s">
        <v>7</v>
      </c>
      <c r="D115">
        <v>1788</v>
      </c>
      <c r="E115" s="2">
        <v>45135</v>
      </c>
      <c r="F115" s="5">
        <v>150000</v>
      </c>
      <c r="G115" s="5">
        <v>150000</v>
      </c>
    </row>
    <row r="116" spans="1:7" x14ac:dyDescent="0.35">
      <c r="A116" s="3">
        <v>900762907</v>
      </c>
      <c r="B116" s="3" t="s">
        <v>8</v>
      </c>
      <c r="C116" t="s">
        <v>7</v>
      </c>
      <c r="D116">
        <v>1789</v>
      </c>
      <c r="E116" s="2">
        <v>45135</v>
      </c>
      <c r="F116" s="5">
        <v>130000</v>
      </c>
      <c r="G116" s="5">
        <v>130000</v>
      </c>
    </row>
    <row r="117" spans="1:7" x14ac:dyDescent="0.35">
      <c r="A117" s="3">
        <v>900762907</v>
      </c>
      <c r="B117" s="3" t="s">
        <v>8</v>
      </c>
      <c r="C117" t="s">
        <v>7</v>
      </c>
      <c r="D117">
        <v>1790</v>
      </c>
      <c r="E117" s="2">
        <v>45135</v>
      </c>
      <c r="F117" s="5">
        <v>973500</v>
      </c>
      <c r="G117" s="5">
        <v>973500</v>
      </c>
    </row>
    <row r="118" spans="1:7" x14ac:dyDescent="0.35">
      <c r="A118" s="3">
        <v>900762907</v>
      </c>
      <c r="B118" s="3" t="s">
        <v>8</v>
      </c>
      <c r="C118" t="s">
        <v>7</v>
      </c>
      <c r="D118">
        <v>1791</v>
      </c>
      <c r="E118" s="2">
        <v>45135</v>
      </c>
      <c r="F118" s="5">
        <v>150000</v>
      </c>
      <c r="G118" s="5">
        <v>150000</v>
      </c>
    </row>
    <row r="119" spans="1:7" x14ac:dyDescent="0.35">
      <c r="A119" s="3">
        <v>900762907</v>
      </c>
      <c r="B119" s="3" t="s">
        <v>8</v>
      </c>
      <c r="C119" t="s">
        <v>7</v>
      </c>
      <c r="D119">
        <v>1792</v>
      </c>
      <c r="E119" s="2">
        <v>45135</v>
      </c>
      <c r="F119" s="5">
        <v>499500</v>
      </c>
      <c r="G119" s="5">
        <v>499500</v>
      </c>
    </row>
    <row r="120" spans="1:7" x14ac:dyDescent="0.35">
      <c r="A120" s="3">
        <v>900762907</v>
      </c>
      <c r="B120" s="3" t="s">
        <v>8</v>
      </c>
      <c r="C120" t="s">
        <v>7</v>
      </c>
      <c r="D120">
        <v>1800</v>
      </c>
      <c r="E120" s="2">
        <v>45140</v>
      </c>
      <c r="F120" s="5">
        <v>826600</v>
      </c>
      <c r="G120" s="5">
        <v>826600</v>
      </c>
    </row>
    <row r="121" spans="1:7" x14ac:dyDescent="0.35">
      <c r="A121" s="3">
        <v>900762907</v>
      </c>
      <c r="B121" s="3" t="s">
        <v>8</v>
      </c>
      <c r="C121" t="s">
        <v>7</v>
      </c>
      <c r="D121">
        <v>1843</v>
      </c>
      <c r="E121" s="2">
        <v>45148</v>
      </c>
      <c r="F121" s="5">
        <v>957200</v>
      </c>
      <c r="G121" s="5">
        <v>957200</v>
      </c>
    </row>
    <row r="122" spans="1:7" x14ac:dyDescent="0.35">
      <c r="A122" s="3">
        <v>900762907</v>
      </c>
      <c r="B122" s="3" t="s">
        <v>8</v>
      </c>
      <c r="C122" t="s">
        <v>7</v>
      </c>
      <c r="D122">
        <v>1844</v>
      </c>
      <c r="E122" s="2">
        <v>45149</v>
      </c>
      <c r="F122" s="5">
        <v>777100</v>
      </c>
      <c r="G122" s="5">
        <v>777100</v>
      </c>
    </row>
    <row r="123" spans="1:7" x14ac:dyDescent="0.35">
      <c r="A123" s="3">
        <v>900762907</v>
      </c>
      <c r="B123" s="3" t="s">
        <v>8</v>
      </c>
      <c r="C123" t="s">
        <v>7</v>
      </c>
      <c r="D123">
        <v>1845</v>
      </c>
      <c r="E123" s="2">
        <v>45149</v>
      </c>
      <c r="F123" s="5">
        <v>777100</v>
      </c>
      <c r="G123" s="5">
        <v>777100</v>
      </c>
    </row>
    <row r="124" spans="1:7" x14ac:dyDescent="0.35">
      <c r="A124" s="3">
        <v>900762907</v>
      </c>
      <c r="B124" s="3" t="s">
        <v>8</v>
      </c>
      <c r="C124" t="s">
        <v>7</v>
      </c>
      <c r="D124">
        <v>1846</v>
      </c>
      <c r="E124" s="2">
        <v>45149</v>
      </c>
      <c r="F124" s="5">
        <v>2500000</v>
      </c>
      <c r="G124" s="5">
        <v>2500000</v>
      </c>
    </row>
    <row r="125" spans="1:7" x14ac:dyDescent="0.35">
      <c r="A125" s="3">
        <v>900762907</v>
      </c>
      <c r="B125" s="3" t="s">
        <v>8</v>
      </c>
      <c r="C125" t="s">
        <v>7</v>
      </c>
      <c r="D125">
        <v>1847</v>
      </c>
      <c r="E125" s="2">
        <v>45149</v>
      </c>
      <c r="F125" s="5">
        <v>878000</v>
      </c>
      <c r="G125" s="5">
        <v>878000</v>
      </c>
    </row>
    <row r="126" spans="1:7" x14ac:dyDescent="0.35">
      <c r="A126" s="3">
        <v>900762907</v>
      </c>
      <c r="B126" s="3" t="s">
        <v>8</v>
      </c>
      <c r="C126" t="s">
        <v>7</v>
      </c>
      <c r="D126">
        <v>1848</v>
      </c>
      <c r="E126" s="2">
        <v>45149</v>
      </c>
      <c r="F126" s="5">
        <v>878000</v>
      </c>
      <c r="G126" s="5">
        <v>878000</v>
      </c>
    </row>
    <row r="127" spans="1:7" x14ac:dyDescent="0.35">
      <c r="A127" s="3">
        <v>900762907</v>
      </c>
      <c r="B127" s="3" t="s">
        <v>8</v>
      </c>
      <c r="C127" t="s">
        <v>7</v>
      </c>
      <c r="D127">
        <v>1849</v>
      </c>
      <c r="E127" s="2">
        <v>45149</v>
      </c>
      <c r="F127" s="5">
        <v>777100</v>
      </c>
      <c r="G127" s="5">
        <v>777100</v>
      </c>
    </row>
    <row r="128" spans="1:7" x14ac:dyDescent="0.35">
      <c r="A128" s="3">
        <v>900762907</v>
      </c>
      <c r="B128" s="3" t="s">
        <v>8</v>
      </c>
      <c r="C128" t="s">
        <v>7</v>
      </c>
      <c r="D128">
        <v>1850</v>
      </c>
      <c r="E128" s="2">
        <v>45149</v>
      </c>
      <c r="F128" s="5">
        <v>878000</v>
      </c>
      <c r="G128" s="5">
        <v>878000</v>
      </c>
    </row>
    <row r="129" spans="1:7" x14ac:dyDescent="0.35">
      <c r="A129" s="3">
        <v>900762907</v>
      </c>
      <c r="B129" s="3" t="s">
        <v>8</v>
      </c>
      <c r="C129" t="s">
        <v>7</v>
      </c>
      <c r="D129">
        <v>1851</v>
      </c>
      <c r="E129" s="2">
        <v>45149</v>
      </c>
      <c r="F129" s="5">
        <v>878000</v>
      </c>
      <c r="G129" s="5">
        <v>878000</v>
      </c>
    </row>
    <row r="130" spans="1:7" x14ac:dyDescent="0.35">
      <c r="A130" s="3">
        <v>900762907</v>
      </c>
      <c r="B130" s="3" t="s">
        <v>8</v>
      </c>
      <c r="C130" t="s">
        <v>7</v>
      </c>
      <c r="D130">
        <v>1903</v>
      </c>
      <c r="E130" s="2">
        <v>45167</v>
      </c>
      <c r="F130" s="5">
        <v>1101000</v>
      </c>
      <c r="G130" s="5">
        <v>1101000</v>
      </c>
    </row>
    <row r="131" spans="1:7" x14ac:dyDescent="0.35">
      <c r="A131" s="3">
        <v>900762907</v>
      </c>
      <c r="B131" s="3" t="s">
        <v>8</v>
      </c>
      <c r="C131" t="s">
        <v>7</v>
      </c>
      <c r="D131">
        <v>1909</v>
      </c>
      <c r="E131" s="2">
        <v>45167</v>
      </c>
      <c r="F131" s="5">
        <v>133600</v>
      </c>
      <c r="G131" s="5">
        <v>133600</v>
      </c>
    </row>
    <row r="132" spans="1:7" x14ac:dyDescent="0.35">
      <c r="A132" s="3">
        <v>900762907</v>
      </c>
      <c r="B132" s="3" t="s">
        <v>8</v>
      </c>
      <c r="C132" t="s">
        <v>7</v>
      </c>
      <c r="D132">
        <v>1914</v>
      </c>
      <c r="E132" s="2">
        <v>45168</v>
      </c>
      <c r="F132" s="5">
        <v>641800</v>
      </c>
      <c r="G132" s="5">
        <v>641800</v>
      </c>
    </row>
    <row r="133" spans="1:7" x14ac:dyDescent="0.35">
      <c r="A133" s="3">
        <v>900762907</v>
      </c>
      <c r="B133" s="3" t="s">
        <v>8</v>
      </c>
      <c r="C133" t="s">
        <v>7</v>
      </c>
      <c r="D133">
        <v>1927</v>
      </c>
      <c r="E133" s="2">
        <v>45177</v>
      </c>
      <c r="F133" s="5">
        <v>450000</v>
      </c>
      <c r="G133" s="5">
        <v>450000</v>
      </c>
    </row>
    <row r="134" spans="1:7" x14ac:dyDescent="0.35">
      <c r="A134" s="3">
        <v>900762907</v>
      </c>
      <c r="B134" s="3" t="s">
        <v>8</v>
      </c>
      <c r="C134" t="s">
        <v>7</v>
      </c>
      <c r="D134">
        <v>1940</v>
      </c>
      <c r="E134" s="2">
        <v>45181</v>
      </c>
      <c r="F134" s="5">
        <v>1671000</v>
      </c>
      <c r="G134" s="5">
        <v>1671000</v>
      </c>
    </row>
    <row r="135" spans="1:7" x14ac:dyDescent="0.35">
      <c r="A135" s="3">
        <v>900762907</v>
      </c>
      <c r="B135" s="3" t="s">
        <v>8</v>
      </c>
      <c r="C135" t="s">
        <v>7</v>
      </c>
      <c r="D135">
        <v>1941</v>
      </c>
      <c r="E135" s="2">
        <v>45181</v>
      </c>
      <c r="F135" s="5">
        <v>878000</v>
      </c>
      <c r="G135" s="5">
        <v>878000</v>
      </c>
    </row>
    <row r="136" spans="1:7" x14ac:dyDescent="0.35">
      <c r="A136" s="3">
        <v>900762907</v>
      </c>
      <c r="B136" s="3" t="s">
        <v>8</v>
      </c>
      <c r="C136" t="s">
        <v>7</v>
      </c>
      <c r="D136">
        <v>1942</v>
      </c>
      <c r="E136" s="2">
        <v>45181</v>
      </c>
      <c r="F136" s="5">
        <v>878000</v>
      </c>
      <c r="G136" s="5">
        <v>878000</v>
      </c>
    </row>
    <row r="137" spans="1:7" x14ac:dyDescent="0.35">
      <c r="A137" s="3">
        <v>900762907</v>
      </c>
      <c r="B137" s="3" t="s">
        <v>8</v>
      </c>
      <c r="C137" t="s">
        <v>7</v>
      </c>
      <c r="D137">
        <v>1943</v>
      </c>
      <c r="E137" s="2">
        <v>45181</v>
      </c>
      <c r="F137" s="5">
        <v>1100000</v>
      </c>
      <c r="G137" s="5">
        <v>1100000</v>
      </c>
    </row>
    <row r="138" spans="1:7" x14ac:dyDescent="0.35">
      <c r="A138" s="3">
        <v>900762907</v>
      </c>
      <c r="B138" s="3" t="s">
        <v>8</v>
      </c>
      <c r="C138" t="s">
        <v>7</v>
      </c>
      <c r="D138">
        <v>1944</v>
      </c>
      <c r="E138" s="2">
        <v>45181</v>
      </c>
      <c r="F138" s="5">
        <v>900000</v>
      </c>
      <c r="G138" s="5">
        <v>900000</v>
      </c>
    </row>
    <row r="139" spans="1:7" x14ac:dyDescent="0.35">
      <c r="A139" s="3">
        <v>900762907</v>
      </c>
      <c r="B139" s="3" t="s">
        <v>8</v>
      </c>
      <c r="C139" t="s">
        <v>7</v>
      </c>
      <c r="D139">
        <v>1945</v>
      </c>
      <c r="E139" s="2">
        <v>45181</v>
      </c>
      <c r="F139" s="5">
        <v>682800</v>
      </c>
      <c r="G139" s="5">
        <v>682800</v>
      </c>
    </row>
    <row r="140" spans="1:7" x14ac:dyDescent="0.35">
      <c r="A140" s="3">
        <v>900762907</v>
      </c>
      <c r="B140" s="3" t="s">
        <v>8</v>
      </c>
      <c r="C140" t="s">
        <v>7</v>
      </c>
      <c r="D140">
        <v>1946</v>
      </c>
      <c r="E140" s="2">
        <v>45181</v>
      </c>
      <c r="F140" s="5">
        <v>1100000</v>
      </c>
      <c r="G140" s="5">
        <v>1100000</v>
      </c>
    </row>
    <row r="141" spans="1:7" x14ac:dyDescent="0.35">
      <c r="A141" s="3">
        <v>900762907</v>
      </c>
      <c r="B141" s="3" t="s">
        <v>8</v>
      </c>
      <c r="C141" t="s">
        <v>7</v>
      </c>
      <c r="D141">
        <v>1947</v>
      </c>
      <c r="E141" s="2">
        <v>45182</v>
      </c>
      <c r="F141" s="5">
        <v>900000</v>
      </c>
      <c r="G141" s="5">
        <v>900000</v>
      </c>
    </row>
    <row r="142" spans="1:7" x14ac:dyDescent="0.35">
      <c r="A142" s="3">
        <v>900762907</v>
      </c>
      <c r="B142" s="3" t="s">
        <v>8</v>
      </c>
      <c r="C142" t="s">
        <v>7</v>
      </c>
      <c r="D142">
        <v>1996</v>
      </c>
      <c r="E142" s="2">
        <v>45188</v>
      </c>
      <c r="F142" s="5">
        <v>1100000</v>
      </c>
      <c r="G142" s="5">
        <v>1100000</v>
      </c>
    </row>
    <row r="143" spans="1:7" x14ac:dyDescent="0.35">
      <c r="A143" s="3">
        <v>900762907</v>
      </c>
      <c r="B143" s="3" t="s">
        <v>8</v>
      </c>
      <c r="C143" t="s">
        <v>7</v>
      </c>
      <c r="D143">
        <v>1997</v>
      </c>
      <c r="E143" s="2">
        <v>45188</v>
      </c>
      <c r="F143" s="5">
        <v>777050</v>
      </c>
      <c r="G143" s="5">
        <v>777050</v>
      </c>
    </row>
    <row r="144" spans="1:7" x14ac:dyDescent="0.35">
      <c r="A144" s="3">
        <v>900762907</v>
      </c>
      <c r="B144" s="3" t="s">
        <v>8</v>
      </c>
      <c r="C144" t="s">
        <v>7</v>
      </c>
      <c r="D144">
        <v>1998</v>
      </c>
      <c r="E144" s="2">
        <v>45188</v>
      </c>
      <c r="F144" s="5">
        <v>878000</v>
      </c>
      <c r="G144" s="5">
        <v>878000</v>
      </c>
    </row>
    <row r="145" spans="1:7" x14ac:dyDescent="0.35">
      <c r="A145" s="3">
        <v>900762907</v>
      </c>
      <c r="B145" s="3" t="s">
        <v>8</v>
      </c>
      <c r="C145" t="s">
        <v>7</v>
      </c>
      <c r="D145">
        <v>1999</v>
      </c>
      <c r="E145" s="2">
        <v>45188</v>
      </c>
      <c r="F145" s="5">
        <v>878000</v>
      </c>
      <c r="G145" s="5">
        <v>878000</v>
      </c>
    </row>
    <row r="146" spans="1:7" x14ac:dyDescent="0.35">
      <c r="A146" s="3">
        <v>900762907</v>
      </c>
      <c r="B146" s="3" t="s">
        <v>8</v>
      </c>
      <c r="C146" t="s">
        <v>7</v>
      </c>
      <c r="D146">
        <v>2000</v>
      </c>
      <c r="E146" s="2">
        <v>45188</v>
      </c>
      <c r="F146" s="5">
        <v>878000</v>
      </c>
      <c r="G146" s="5">
        <v>878000</v>
      </c>
    </row>
    <row r="147" spans="1:7" x14ac:dyDescent="0.35">
      <c r="A147" s="3">
        <v>900762907</v>
      </c>
      <c r="B147" s="3" t="s">
        <v>8</v>
      </c>
      <c r="C147" t="s">
        <v>7</v>
      </c>
      <c r="D147">
        <v>2001</v>
      </c>
      <c r="E147" s="2">
        <v>45188</v>
      </c>
      <c r="F147" s="5">
        <v>130000</v>
      </c>
      <c r="G147" s="5">
        <v>130000</v>
      </c>
    </row>
    <row r="148" spans="1:7" x14ac:dyDescent="0.35">
      <c r="A148" s="3">
        <v>900762907</v>
      </c>
      <c r="B148" s="3" t="s">
        <v>8</v>
      </c>
      <c r="C148" t="s">
        <v>7</v>
      </c>
      <c r="D148">
        <v>2002</v>
      </c>
      <c r="E148" s="2">
        <v>45188</v>
      </c>
      <c r="F148" s="5">
        <v>718600</v>
      </c>
      <c r="G148" s="5">
        <v>718600</v>
      </c>
    </row>
    <row r="149" spans="1:7" x14ac:dyDescent="0.35">
      <c r="A149" s="3">
        <v>900762907</v>
      </c>
      <c r="B149" s="3" t="s">
        <v>8</v>
      </c>
      <c r="C149" t="s">
        <v>7</v>
      </c>
      <c r="D149">
        <v>2012</v>
      </c>
      <c r="E149" s="2">
        <v>45196</v>
      </c>
      <c r="F149" s="5">
        <v>878000</v>
      </c>
      <c r="G149" s="5">
        <v>878000</v>
      </c>
    </row>
    <row r="150" spans="1:7" x14ac:dyDescent="0.35">
      <c r="A150" s="3">
        <v>900762907</v>
      </c>
      <c r="B150" s="3" t="s">
        <v>8</v>
      </c>
      <c r="C150" t="s">
        <v>7</v>
      </c>
      <c r="D150">
        <v>2013</v>
      </c>
      <c r="E150" s="2">
        <v>45196</v>
      </c>
      <c r="F150" s="5">
        <v>878000</v>
      </c>
      <c r="G150" s="5">
        <v>878000</v>
      </c>
    </row>
    <row r="151" spans="1:7" x14ac:dyDescent="0.35">
      <c r="A151" s="3">
        <v>900762907</v>
      </c>
      <c r="B151" s="3" t="s">
        <v>8</v>
      </c>
      <c r="C151" t="s">
        <v>7</v>
      </c>
      <c r="D151">
        <v>2014</v>
      </c>
      <c r="E151" s="2">
        <v>45196</v>
      </c>
      <c r="F151" s="5">
        <v>900000</v>
      </c>
      <c r="G151" s="5">
        <v>900000</v>
      </c>
    </row>
    <row r="152" spans="1:7" x14ac:dyDescent="0.35">
      <c r="A152" s="3">
        <v>900762907</v>
      </c>
      <c r="B152" s="3" t="s">
        <v>8</v>
      </c>
      <c r="C152" t="s">
        <v>7</v>
      </c>
      <c r="D152">
        <v>2015</v>
      </c>
      <c r="E152" s="2">
        <v>45196</v>
      </c>
      <c r="F152" s="5">
        <v>215000</v>
      </c>
      <c r="G152" s="5">
        <v>215000</v>
      </c>
    </row>
    <row r="153" spans="1:7" x14ac:dyDescent="0.35">
      <c r="A153" s="3">
        <v>900762907</v>
      </c>
      <c r="B153" s="3" t="s">
        <v>8</v>
      </c>
      <c r="C153" t="s">
        <v>7</v>
      </c>
      <c r="D153">
        <v>2016</v>
      </c>
      <c r="E153" s="2">
        <v>45196</v>
      </c>
      <c r="F153" s="5">
        <v>215000</v>
      </c>
      <c r="G153" s="5">
        <v>215000</v>
      </c>
    </row>
    <row r="154" spans="1:7" x14ac:dyDescent="0.35">
      <c r="A154" s="3">
        <v>900762907</v>
      </c>
      <c r="B154" s="3" t="s">
        <v>8</v>
      </c>
      <c r="C154" t="s">
        <v>7</v>
      </c>
      <c r="D154">
        <v>2017</v>
      </c>
      <c r="E154" s="2">
        <v>45196</v>
      </c>
      <c r="F154" s="5">
        <v>819900</v>
      </c>
      <c r="G154" s="5">
        <v>819900</v>
      </c>
    </row>
    <row r="155" spans="1:7" x14ac:dyDescent="0.35">
      <c r="A155" s="3">
        <v>900762907</v>
      </c>
      <c r="B155" s="3" t="s">
        <v>8</v>
      </c>
      <c r="C155" t="s">
        <v>7</v>
      </c>
      <c r="D155">
        <v>2011</v>
      </c>
      <c r="E155" s="2">
        <v>45198</v>
      </c>
      <c r="F155" s="5">
        <v>878000</v>
      </c>
      <c r="G155" s="5">
        <v>878000</v>
      </c>
    </row>
    <row r="156" spans="1:7" x14ac:dyDescent="0.35">
      <c r="A156" s="3">
        <v>900762907</v>
      </c>
      <c r="B156" s="3" t="s">
        <v>8</v>
      </c>
      <c r="C156" t="s">
        <v>7</v>
      </c>
      <c r="D156">
        <v>2045</v>
      </c>
      <c r="E156" s="2">
        <v>45202</v>
      </c>
      <c r="F156" s="5">
        <v>600400</v>
      </c>
      <c r="G156" s="5">
        <v>600400</v>
      </c>
    </row>
    <row r="157" spans="1:7" x14ac:dyDescent="0.35">
      <c r="A157" s="3">
        <v>900762907</v>
      </c>
      <c r="B157" s="3" t="s">
        <v>8</v>
      </c>
      <c r="C157" t="s">
        <v>7</v>
      </c>
      <c r="D157">
        <v>2046</v>
      </c>
      <c r="E157" s="2">
        <v>45202</v>
      </c>
      <c r="F157" s="5">
        <v>882800</v>
      </c>
      <c r="G157" s="5">
        <v>882800</v>
      </c>
    </row>
    <row r="158" spans="1:7" x14ac:dyDescent="0.35">
      <c r="A158" s="3">
        <v>900762907</v>
      </c>
      <c r="B158" s="3" t="s">
        <v>8</v>
      </c>
      <c r="C158" t="s">
        <v>7</v>
      </c>
      <c r="D158">
        <v>2047</v>
      </c>
      <c r="E158" s="2">
        <v>45202</v>
      </c>
      <c r="F158" s="5">
        <v>882800</v>
      </c>
      <c r="G158" s="5">
        <v>882800</v>
      </c>
    </row>
    <row r="159" spans="1:7" x14ac:dyDescent="0.35">
      <c r="A159" s="3">
        <v>900762907</v>
      </c>
      <c r="B159" s="3" t="s">
        <v>8</v>
      </c>
      <c r="C159" t="s">
        <v>7</v>
      </c>
      <c r="D159">
        <v>2048</v>
      </c>
      <c r="E159" s="2">
        <v>45202</v>
      </c>
      <c r="F159" s="5">
        <v>882800</v>
      </c>
      <c r="G159" s="5">
        <v>882800</v>
      </c>
    </row>
    <row r="160" spans="1:7" x14ac:dyDescent="0.35">
      <c r="A160" s="3">
        <v>900762907</v>
      </c>
      <c r="B160" s="3" t="s">
        <v>8</v>
      </c>
      <c r="C160" t="s">
        <v>7</v>
      </c>
      <c r="D160">
        <v>2068</v>
      </c>
      <c r="E160" s="2">
        <v>45209</v>
      </c>
      <c r="F160" s="5">
        <v>9304250</v>
      </c>
      <c r="G160" s="5">
        <v>9304250</v>
      </c>
    </row>
    <row r="161" spans="1:7" x14ac:dyDescent="0.35">
      <c r="A161" s="3">
        <v>900762907</v>
      </c>
      <c r="B161" s="3" t="s">
        <v>8</v>
      </c>
      <c r="C161" t="s">
        <v>7</v>
      </c>
      <c r="D161">
        <v>2069</v>
      </c>
      <c r="E161" s="2">
        <v>45209</v>
      </c>
      <c r="F161" s="5">
        <v>878000</v>
      </c>
      <c r="G161" s="5">
        <v>878000</v>
      </c>
    </row>
    <row r="162" spans="1:7" x14ac:dyDescent="0.35">
      <c r="A162" s="3">
        <v>900762907</v>
      </c>
      <c r="B162" s="3" t="s">
        <v>8</v>
      </c>
      <c r="C162" t="s">
        <v>7</v>
      </c>
      <c r="D162">
        <v>2070</v>
      </c>
      <c r="E162" s="2">
        <v>45209</v>
      </c>
      <c r="F162" s="5">
        <v>623400</v>
      </c>
      <c r="G162" s="5">
        <v>623400</v>
      </c>
    </row>
    <row r="163" spans="1:7" x14ac:dyDescent="0.35">
      <c r="A163" s="3">
        <v>900762907</v>
      </c>
      <c r="B163" s="3" t="s">
        <v>8</v>
      </c>
      <c r="C163" t="s">
        <v>7</v>
      </c>
      <c r="D163">
        <v>2071</v>
      </c>
      <c r="E163" s="2">
        <v>45209</v>
      </c>
      <c r="F163" s="5">
        <v>65000</v>
      </c>
      <c r="G163" s="5">
        <v>65000</v>
      </c>
    </row>
    <row r="164" spans="1:7" x14ac:dyDescent="0.35">
      <c r="A164" s="3">
        <v>900762907</v>
      </c>
      <c r="B164" s="3" t="s">
        <v>8</v>
      </c>
      <c r="C164" t="s">
        <v>7</v>
      </c>
      <c r="D164">
        <v>2072</v>
      </c>
      <c r="E164" s="2">
        <v>45209</v>
      </c>
      <c r="F164" s="5">
        <v>65000</v>
      </c>
      <c r="G164" s="5">
        <v>65000</v>
      </c>
    </row>
    <row r="165" spans="1:7" x14ac:dyDescent="0.35">
      <c r="A165" s="3">
        <v>900762907</v>
      </c>
      <c r="B165" s="3" t="s">
        <v>8</v>
      </c>
      <c r="C165" t="s">
        <v>7</v>
      </c>
      <c r="D165">
        <v>2073</v>
      </c>
      <c r="E165" s="2">
        <v>45211</v>
      </c>
      <c r="F165" s="5">
        <v>65000</v>
      </c>
      <c r="G165" s="5">
        <v>65000</v>
      </c>
    </row>
    <row r="166" spans="1:7" x14ac:dyDescent="0.35">
      <c r="A166" s="3">
        <v>900762907</v>
      </c>
      <c r="B166" s="3" t="s">
        <v>8</v>
      </c>
      <c r="C166" t="s">
        <v>7</v>
      </c>
      <c r="D166">
        <v>2074</v>
      </c>
      <c r="E166" s="2">
        <v>45211</v>
      </c>
      <c r="F166" s="5">
        <v>296000</v>
      </c>
      <c r="G166" s="5">
        <v>296000</v>
      </c>
    </row>
    <row r="167" spans="1:7" x14ac:dyDescent="0.35">
      <c r="A167" s="3">
        <v>900762907</v>
      </c>
      <c r="B167" s="3" t="s">
        <v>8</v>
      </c>
      <c r="C167" t="s">
        <v>7</v>
      </c>
      <c r="D167">
        <v>2075</v>
      </c>
      <c r="E167" s="2">
        <v>45211</v>
      </c>
      <c r="F167" s="5">
        <v>612700</v>
      </c>
      <c r="G167" s="5">
        <v>612700</v>
      </c>
    </row>
    <row r="168" spans="1:7" x14ac:dyDescent="0.35">
      <c r="A168" s="3">
        <v>900762907</v>
      </c>
      <c r="B168" s="3" t="s">
        <v>8</v>
      </c>
      <c r="C168" t="s">
        <v>7</v>
      </c>
      <c r="D168">
        <v>2076</v>
      </c>
      <c r="E168" s="2">
        <v>45212</v>
      </c>
      <c r="F168" s="5">
        <v>6045050</v>
      </c>
      <c r="G168" s="5">
        <v>6045050</v>
      </c>
    </row>
    <row r="169" spans="1:7" x14ac:dyDescent="0.35">
      <c r="A169" s="3">
        <v>900762907</v>
      </c>
      <c r="B169" s="3" t="s">
        <v>8</v>
      </c>
      <c r="C169" t="s">
        <v>7</v>
      </c>
      <c r="D169">
        <v>2111</v>
      </c>
      <c r="E169" s="2">
        <v>45216</v>
      </c>
      <c r="F169" s="5">
        <v>1088100</v>
      </c>
      <c r="G169" s="5">
        <v>1088100</v>
      </c>
    </row>
    <row r="170" spans="1:7" x14ac:dyDescent="0.35">
      <c r="A170" s="3">
        <v>900762907</v>
      </c>
      <c r="B170" s="3" t="s">
        <v>8</v>
      </c>
      <c r="C170" t="s">
        <v>7</v>
      </c>
      <c r="D170">
        <v>2112</v>
      </c>
      <c r="E170" s="2">
        <v>45216</v>
      </c>
      <c r="F170" s="5">
        <v>700000</v>
      </c>
      <c r="G170" s="5">
        <v>700000</v>
      </c>
    </row>
    <row r="171" spans="1:7" x14ac:dyDescent="0.35">
      <c r="A171" s="3">
        <v>900762907</v>
      </c>
      <c r="B171" s="3" t="s">
        <v>8</v>
      </c>
      <c r="C171" t="s">
        <v>7</v>
      </c>
      <c r="D171">
        <v>2133</v>
      </c>
      <c r="E171" s="2">
        <v>45226</v>
      </c>
      <c r="F171" s="5">
        <v>895800</v>
      </c>
      <c r="G171" s="5">
        <v>895800</v>
      </c>
    </row>
    <row r="172" spans="1:7" x14ac:dyDescent="0.35">
      <c r="A172" s="3">
        <v>900762907</v>
      </c>
      <c r="B172" s="3" t="s">
        <v>8</v>
      </c>
      <c r="C172" t="s">
        <v>7</v>
      </c>
      <c r="D172">
        <v>2134</v>
      </c>
      <c r="E172" s="2">
        <v>45226</v>
      </c>
      <c r="F172" s="5">
        <v>65000</v>
      </c>
      <c r="G172" s="5">
        <v>65000</v>
      </c>
    </row>
    <row r="173" spans="1:7" x14ac:dyDescent="0.35">
      <c r="A173" s="3">
        <v>900762907</v>
      </c>
      <c r="B173" s="3" t="s">
        <v>8</v>
      </c>
      <c r="C173" t="s">
        <v>7</v>
      </c>
      <c r="D173">
        <v>2135</v>
      </c>
      <c r="E173" s="2">
        <v>45226</v>
      </c>
      <c r="F173" s="5">
        <v>1100000</v>
      </c>
      <c r="G173" s="5">
        <v>1100000</v>
      </c>
    </row>
    <row r="174" spans="1:7" x14ac:dyDescent="0.35">
      <c r="A174" s="3">
        <v>900762907</v>
      </c>
      <c r="B174" s="3" t="s">
        <v>8</v>
      </c>
      <c r="C174" t="s">
        <v>7</v>
      </c>
      <c r="D174">
        <v>2136</v>
      </c>
      <c r="E174" s="2">
        <v>45226</v>
      </c>
      <c r="F174" s="5">
        <v>900000</v>
      </c>
      <c r="G174" s="5">
        <v>900000</v>
      </c>
    </row>
    <row r="175" spans="1:7" x14ac:dyDescent="0.35">
      <c r="A175" s="3">
        <v>900762907</v>
      </c>
      <c r="B175" s="3" t="s">
        <v>8</v>
      </c>
      <c r="C175" t="s">
        <v>7</v>
      </c>
      <c r="D175">
        <v>2137</v>
      </c>
      <c r="E175" s="2">
        <v>45226</v>
      </c>
      <c r="F175" s="5">
        <v>878000</v>
      </c>
      <c r="G175" s="5">
        <v>878000</v>
      </c>
    </row>
    <row r="176" spans="1:7" x14ac:dyDescent="0.35">
      <c r="A176" s="3">
        <v>900762907</v>
      </c>
      <c r="B176" s="3" t="s">
        <v>8</v>
      </c>
      <c r="C176" t="s">
        <v>7</v>
      </c>
      <c r="D176">
        <v>2138</v>
      </c>
      <c r="E176" s="2">
        <v>45226</v>
      </c>
      <c r="F176" s="5">
        <v>878000</v>
      </c>
      <c r="G176" s="5">
        <v>878000</v>
      </c>
    </row>
    <row r="177" spans="1:7" x14ac:dyDescent="0.35">
      <c r="A177" s="3">
        <v>900762907</v>
      </c>
      <c r="B177" s="3" t="s">
        <v>8</v>
      </c>
      <c r="C177" t="s">
        <v>7</v>
      </c>
      <c r="D177">
        <v>2142</v>
      </c>
      <c r="E177" s="2">
        <v>45230</v>
      </c>
      <c r="F177" s="5">
        <v>702700</v>
      </c>
      <c r="G177" s="5">
        <v>702700</v>
      </c>
    </row>
    <row r="178" spans="1:7" x14ac:dyDescent="0.35">
      <c r="A178" s="3">
        <v>900762907</v>
      </c>
      <c r="B178" s="3" t="s">
        <v>8</v>
      </c>
      <c r="C178" t="s">
        <v>7</v>
      </c>
      <c r="D178">
        <v>2143</v>
      </c>
      <c r="E178" s="2">
        <v>45230</v>
      </c>
      <c r="F178" s="5">
        <v>878000</v>
      </c>
      <c r="G178" s="5">
        <v>878000</v>
      </c>
    </row>
    <row r="179" spans="1:7" x14ac:dyDescent="0.35">
      <c r="A179" s="3">
        <v>900762907</v>
      </c>
      <c r="B179" s="3" t="s">
        <v>8</v>
      </c>
      <c r="C179" t="s">
        <v>7</v>
      </c>
      <c r="D179">
        <v>2144</v>
      </c>
      <c r="E179" s="2">
        <v>45230</v>
      </c>
      <c r="F179" s="5">
        <v>878000</v>
      </c>
      <c r="G179" s="5">
        <v>878000</v>
      </c>
    </row>
    <row r="180" spans="1:7" x14ac:dyDescent="0.35">
      <c r="A180" s="3">
        <v>900762907</v>
      </c>
      <c r="B180" s="3" t="s">
        <v>8</v>
      </c>
      <c r="C180" t="s">
        <v>7</v>
      </c>
      <c r="D180">
        <v>2145</v>
      </c>
      <c r="E180" s="2">
        <v>45230</v>
      </c>
      <c r="F180" s="5">
        <v>878000</v>
      </c>
      <c r="G180" s="5">
        <v>878000</v>
      </c>
    </row>
    <row r="181" spans="1:7" x14ac:dyDescent="0.35">
      <c r="A181" s="3">
        <v>900762907</v>
      </c>
      <c r="B181" s="3" t="s">
        <v>8</v>
      </c>
      <c r="C181" t="s">
        <v>7</v>
      </c>
      <c r="D181">
        <v>2146</v>
      </c>
      <c r="E181" s="2">
        <v>45230</v>
      </c>
      <c r="F181" s="5">
        <v>878000</v>
      </c>
      <c r="G181" s="5">
        <v>878000</v>
      </c>
    </row>
    <row r="182" spans="1:7" x14ac:dyDescent="0.35">
      <c r="A182" s="3">
        <v>900762907</v>
      </c>
      <c r="B182" s="3" t="s">
        <v>8</v>
      </c>
      <c r="C182" t="s">
        <v>7</v>
      </c>
      <c r="D182">
        <v>2147</v>
      </c>
      <c r="E182" s="2">
        <v>45230</v>
      </c>
      <c r="F182" s="5">
        <v>878000</v>
      </c>
      <c r="G182" s="5">
        <v>878000</v>
      </c>
    </row>
    <row r="183" spans="1:7" x14ac:dyDescent="0.35">
      <c r="A183" s="3">
        <v>900762907</v>
      </c>
      <c r="B183" s="3" t="s">
        <v>8</v>
      </c>
      <c r="C183" t="s">
        <v>7</v>
      </c>
      <c r="D183">
        <v>2148</v>
      </c>
      <c r="E183" s="2">
        <v>45230</v>
      </c>
      <c r="F183" s="5">
        <v>878000</v>
      </c>
      <c r="G183" s="5">
        <v>878000</v>
      </c>
    </row>
    <row r="184" spans="1:7" x14ac:dyDescent="0.35">
      <c r="A184" s="3">
        <v>900762907</v>
      </c>
      <c r="B184" s="3" t="s">
        <v>8</v>
      </c>
      <c r="C184" t="s">
        <v>7</v>
      </c>
      <c r="D184">
        <v>2149</v>
      </c>
      <c r="E184" s="2">
        <v>45230</v>
      </c>
      <c r="F184" s="5">
        <v>878000</v>
      </c>
      <c r="G184" s="5">
        <v>878000</v>
      </c>
    </row>
    <row r="185" spans="1:7" x14ac:dyDescent="0.35">
      <c r="A185" s="3">
        <v>900762907</v>
      </c>
      <c r="B185" s="3" t="s">
        <v>8</v>
      </c>
      <c r="C185" t="s">
        <v>7</v>
      </c>
      <c r="D185">
        <v>2150</v>
      </c>
      <c r="E185" s="2">
        <v>45230</v>
      </c>
      <c r="F185" s="5">
        <v>900000</v>
      </c>
      <c r="G185" s="5">
        <v>900000</v>
      </c>
    </row>
    <row r="186" spans="1:7" x14ac:dyDescent="0.35">
      <c r="A186" s="3">
        <v>900762907</v>
      </c>
      <c r="B186" s="3" t="s">
        <v>8</v>
      </c>
      <c r="C186" t="s">
        <v>7</v>
      </c>
      <c r="D186">
        <v>3109</v>
      </c>
      <c r="E186" s="2">
        <v>43476</v>
      </c>
      <c r="F186" s="5">
        <v>1180140</v>
      </c>
      <c r="G186" s="5">
        <v>1180140</v>
      </c>
    </row>
    <row r="187" spans="1:7" x14ac:dyDescent="0.35">
      <c r="A187" s="3">
        <v>900762907</v>
      </c>
      <c r="B187" s="3" t="s">
        <v>8</v>
      </c>
      <c r="C187" t="s">
        <v>7</v>
      </c>
      <c r="D187">
        <v>165</v>
      </c>
      <c r="E187" s="2">
        <v>44389</v>
      </c>
      <c r="F187" s="5">
        <v>200000</v>
      </c>
      <c r="G187" s="5">
        <v>200000</v>
      </c>
    </row>
    <row r="188" spans="1:7" x14ac:dyDescent="0.35">
      <c r="A188" s="3">
        <v>900762907</v>
      </c>
      <c r="B188" s="3" t="s">
        <v>8</v>
      </c>
      <c r="C188" t="s">
        <v>7</v>
      </c>
      <c r="D188">
        <v>259</v>
      </c>
      <c r="E188" s="2">
        <v>44544</v>
      </c>
      <c r="F188" s="5">
        <v>300000</v>
      </c>
      <c r="G188" s="5">
        <v>300000</v>
      </c>
    </row>
    <row r="189" spans="1:7" x14ac:dyDescent="0.35">
      <c r="A189" s="3">
        <v>900762907</v>
      </c>
      <c r="B189" s="3" t="s">
        <v>8</v>
      </c>
      <c r="C189" t="s">
        <v>7</v>
      </c>
      <c r="D189">
        <v>293</v>
      </c>
      <c r="E189" s="2">
        <v>44620</v>
      </c>
      <c r="F189" s="5">
        <v>65000</v>
      </c>
      <c r="G189" s="5">
        <v>65000</v>
      </c>
    </row>
    <row r="190" spans="1:7" x14ac:dyDescent="0.35">
      <c r="A190" s="3">
        <v>900762907</v>
      </c>
      <c r="B190" s="3" t="s">
        <v>8</v>
      </c>
      <c r="C190" t="s">
        <v>7</v>
      </c>
      <c r="D190">
        <v>294</v>
      </c>
      <c r="E190" s="2">
        <v>44620</v>
      </c>
      <c r="F190" s="5">
        <v>215000</v>
      </c>
      <c r="G190" s="5">
        <v>215000</v>
      </c>
    </row>
    <row r="191" spans="1:7" x14ac:dyDescent="0.35">
      <c r="A191" s="3">
        <v>900762907</v>
      </c>
      <c r="B191" s="3" t="s">
        <v>8</v>
      </c>
      <c r="C191" t="s">
        <v>7</v>
      </c>
      <c r="D191">
        <v>316</v>
      </c>
      <c r="E191" s="2">
        <v>44635</v>
      </c>
      <c r="F191" s="5">
        <v>130000</v>
      </c>
      <c r="G191" s="5">
        <v>130000</v>
      </c>
    </row>
    <row r="192" spans="1:7" x14ac:dyDescent="0.35">
      <c r="A192" s="3">
        <v>900762907</v>
      </c>
      <c r="B192" s="3" t="s">
        <v>8</v>
      </c>
      <c r="C192" t="s">
        <v>7</v>
      </c>
      <c r="D192">
        <v>334</v>
      </c>
      <c r="E192" s="2">
        <v>44695</v>
      </c>
      <c r="F192" s="5">
        <v>1138000</v>
      </c>
      <c r="G192" s="5">
        <v>1138000</v>
      </c>
    </row>
    <row r="193" spans="1:7" x14ac:dyDescent="0.35">
      <c r="A193" s="3">
        <v>900762907</v>
      </c>
      <c r="B193" s="3" t="s">
        <v>8</v>
      </c>
      <c r="C193" t="s">
        <v>7</v>
      </c>
      <c r="D193">
        <v>337</v>
      </c>
      <c r="E193" s="2">
        <v>44695</v>
      </c>
      <c r="F193" s="5">
        <v>625000</v>
      </c>
      <c r="G193" s="5">
        <v>625000</v>
      </c>
    </row>
    <row r="194" spans="1:7" x14ac:dyDescent="0.35">
      <c r="A194" s="3">
        <v>900762907</v>
      </c>
      <c r="B194" s="3" t="s">
        <v>8</v>
      </c>
      <c r="C194" t="s">
        <v>7</v>
      </c>
      <c r="D194">
        <v>394</v>
      </c>
      <c r="E194" s="2">
        <v>44757</v>
      </c>
      <c r="F194" s="5">
        <v>1158000</v>
      </c>
      <c r="G194" s="5">
        <v>1158000</v>
      </c>
    </row>
    <row r="195" spans="1:7" x14ac:dyDescent="0.35">
      <c r="A195" s="3">
        <v>900762907</v>
      </c>
      <c r="B195" s="3" t="s">
        <v>8</v>
      </c>
      <c r="C195" t="s">
        <v>7</v>
      </c>
      <c r="D195">
        <v>395</v>
      </c>
      <c r="E195" s="2">
        <v>44757</v>
      </c>
      <c r="F195" s="5">
        <v>65000</v>
      </c>
      <c r="G195" s="5">
        <v>65000</v>
      </c>
    </row>
    <row r="196" spans="1:7" x14ac:dyDescent="0.35">
      <c r="G196" s="5">
        <f>SUM(G2:G195)</f>
        <v>148475563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02"/>
  <sheetViews>
    <sheetView zoomScale="80" zoomScaleNormal="80" workbookViewId="0">
      <selection activeCell="G2" sqref="G2"/>
    </sheetView>
  </sheetViews>
  <sheetFormatPr baseColWidth="10" defaultRowHeight="14.5" x14ac:dyDescent="0.35"/>
  <cols>
    <col min="1" max="5" width="10.90625" style="11"/>
    <col min="6" max="6" width="17" style="11" bestFit="1" customWidth="1"/>
    <col min="7" max="8" width="10.90625" style="11"/>
    <col min="9" max="9" width="14.1796875" style="4" bestFit="1" customWidth="1"/>
    <col min="10" max="10" width="13.1796875" style="4" bestFit="1" customWidth="1"/>
    <col min="11" max="11" width="25" style="11" customWidth="1"/>
    <col min="12" max="12" width="14.1796875" style="4" bestFit="1" customWidth="1"/>
    <col min="13" max="13" width="11" style="4" bestFit="1" customWidth="1"/>
    <col min="14" max="14" width="14.1796875" style="4" bestFit="1" customWidth="1"/>
    <col min="15" max="17" width="11.54296875" style="4" bestFit="1" customWidth="1"/>
    <col min="18" max="18" width="13.1796875" style="4" bestFit="1" customWidth="1"/>
    <col min="19" max="19" width="13.1796875" style="11" bestFit="1" customWidth="1"/>
    <col min="20" max="20" width="11.54296875" style="11" bestFit="1" customWidth="1"/>
    <col min="21" max="23" width="14.453125" style="11" customWidth="1"/>
    <col min="24" max="24" width="15.453125" style="11" customWidth="1"/>
    <col min="25" max="25" width="16.1796875" style="11" customWidth="1"/>
    <col min="26" max="16384" width="10.90625" style="11"/>
  </cols>
  <sheetData>
    <row r="1" spans="1:26" s="19" customFormat="1" x14ac:dyDescent="0.35">
      <c r="I1" s="20">
        <f>SUBTOTAL(9,I3:I196)</f>
        <v>148475563</v>
      </c>
      <c r="J1" s="20">
        <f>SUBTOTAL(9,J3:J196)</f>
        <v>148475563</v>
      </c>
      <c r="L1" s="20">
        <f t="shared" ref="L1:S1" si="0">SUBTOTAL(9,L3:L196)</f>
        <v>122562500</v>
      </c>
      <c r="M1" s="20">
        <f t="shared" si="0"/>
        <v>65000</v>
      </c>
      <c r="N1" s="20">
        <f t="shared" si="0"/>
        <v>122562500</v>
      </c>
      <c r="O1" s="20">
        <f t="shared" si="0"/>
        <v>1065000</v>
      </c>
      <c r="P1" s="20">
        <f t="shared" si="0"/>
        <v>200000</v>
      </c>
      <c r="Q1" s="20">
        <f t="shared" si="0"/>
        <v>1521300</v>
      </c>
      <c r="R1" s="20">
        <f t="shared" si="0"/>
        <v>98076600</v>
      </c>
      <c r="S1" s="20">
        <f t="shared" si="0"/>
        <v>17945928</v>
      </c>
      <c r="U1" s="20">
        <f>SUBTOTAL(9,U3:U196)</f>
        <v>46730365</v>
      </c>
      <c r="V1" s="20">
        <f>SUBTOTAL(9,V3:V196)</f>
        <v>2496780</v>
      </c>
      <c r="W1" s="20">
        <f>SUBTOTAL(9,W3:W196)</f>
        <v>36000</v>
      </c>
    </row>
    <row r="2" spans="1:26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10</v>
      </c>
      <c r="F2" s="8" t="s">
        <v>205</v>
      </c>
      <c r="G2" s="1" t="s">
        <v>9</v>
      </c>
      <c r="H2" s="9" t="s">
        <v>400</v>
      </c>
      <c r="I2" s="10" t="s">
        <v>401</v>
      </c>
      <c r="J2" s="18" t="s">
        <v>402</v>
      </c>
      <c r="K2" s="14" t="s">
        <v>403</v>
      </c>
      <c r="L2" s="15" t="s">
        <v>404</v>
      </c>
      <c r="M2" s="15" t="s">
        <v>405</v>
      </c>
      <c r="N2" s="15" t="s">
        <v>406</v>
      </c>
      <c r="O2" s="15" t="s">
        <v>407</v>
      </c>
      <c r="P2" s="15" t="s">
        <v>408</v>
      </c>
      <c r="Q2" s="15" t="s">
        <v>409</v>
      </c>
      <c r="R2" s="15" t="s">
        <v>410</v>
      </c>
      <c r="S2" s="14" t="s">
        <v>411</v>
      </c>
      <c r="T2" s="14" t="s">
        <v>412</v>
      </c>
      <c r="U2" s="17" t="s">
        <v>413</v>
      </c>
      <c r="V2" s="17" t="s">
        <v>437</v>
      </c>
      <c r="W2" s="17" t="s">
        <v>438</v>
      </c>
      <c r="X2" s="17" t="s">
        <v>414</v>
      </c>
      <c r="Y2" s="17" t="s">
        <v>415</v>
      </c>
      <c r="Z2" s="16" t="s">
        <v>416</v>
      </c>
    </row>
    <row r="3" spans="1:26" x14ac:dyDescent="0.35">
      <c r="A3" s="6">
        <v>900762907</v>
      </c>
      <c r="B3" s="6" t="s">
        <v>8</v>
      </c>
      <c r="C3" s="12" t="s">
        <v>7</v>
      </c>
      <c r="D3" s="12">
        <v>448</v>
      </c>
      <c r="E3" s="12" t="s">
        <v>11</v>
      </c>
      <c r="F3" s="12" t="s">
        <v>206</v>
      </c>
      <c r="G3" s="13">
        <v>44811</v>
      </c>
      <c r="H3" s="13">
        <v>44838</v>
      </c>
      <c r="I3" s="7">
        <v>168909</v>
      </c>
      <c r="J3" s="7">
        <v>168909</v>
      </c>
      <c r="K3" s="12" t="s">
        <v>433</v>
      </c>
      <c r="L3" s="7">
        <v>1165000</v>
      </c>
      <c r="M3" s="7">
        <v>0</v>
      </c>
      <c r="N3" s="7">
        <v>1165000</v>
      </c>
      <c r="O3" s="7">
        <v>0</v>
      </c>
      <c r="P3" s="7">
        <v>0</v>
      </c>
      <c r="Q3" s="7">
        <v>0</v>
      </c>
      <c r="R3" s="7">
        <v>1165000</v>
      </c>
      <c r="S3" s="7">
        <v>0</v>
      </c>
      <c r="T3" s="12"/>
      <c r="U3" s="7">
        <v>1036850</v>
      </c>
      <c r="V3" s="7">
        <v>128150</v>
      </c>
      <c r="W3" s="7"/>
      <c r="X3" s="12">
        <v>4800058529</v>
      </c>
      <c r="Y3" s="12" t="s">
        <v>417</v>
      </c>
      <c r="Z3" s="21">
        <v>45230</v>
      </c>
    </row>
    <row r="4" spans="1:26" x14ac:dyDescent="0.35">
      <c r="A4" s="6">
        <v>900762907</v>
      </c>
      <c r="B4" s="6" t="s">
        <v>8</v>
      </c>
      <c r="C4" s="12" t="s">
        <v>7</v>
      </c>
      <c r="D4" s="12">
        <v>816</v>
      </c>
      <c r="E4" s="12" t="s">
        <v>12</v>
      </c>
      <c r="F4" s="12" t="s">
        <v>207</v>
      </c>
      <c r="G4" s="13">
        <v>44861</v>
      </c>
      <c r="H4" s="13">
        <v>45035</v>
      </c>
      <c r="I4" s="7">
        <v>65000</v>
      </c>
      <c r="J4" s="7">
        <v>65000</v>
      </c>
      <c r="K4" s="12" t="s">
        <v>433</v>
      </c>
      <c r="L4" s="7">
        <v>65000</v>
      </c>
      <c r="M4" s="7">
        <v>0</v>
      </c>
      <c r="N4" s="7">
        <v>65000</v>
      </c>
      <c r="O4" s="7">
        <v>0</v>
      </c>
      <c r="P4" s="7">
        <v>0</v>
      </c>
      <c r="Q4" s="7">
        <v>0</v>
      </c>
      <c r="R4" s="7">
        <v>65000</v>
      </c>
      <c r="S4" s="7">
        <v>0</v>
      </c>
      <c r="T4" s="12"/>
      <c r="U4" s="7">
        <v>57850</v>
      </c>
      <c r="V4" s="7"/>
      <c r="W4" s="7"/>
      <c r="X4" s="12">
        <v>4800060180</v>
      </c>
      <c r="Y4" s="12" t="s">
        <v>418</v>
      </c>
      <c r="Z4" s="21">
        <v>45230</v>
      </c>
    </row>
    <row r="5" spans="1:26" x14ac:dyDescent="0.35">
      <c r="A5" s="6">
        <v>900762907</v>
      </c>
      <c r="B5" s="6" t="s">
        <v>8</v>
      </c>
      <c r="C5" s="12" t="s">
        <v>7</v>
      </c>
      <c r="D5" s="12">
        <v>825</v>
      </c>
      <c r="E5" s="12" t="s">
        <v>13</v>
      </c>
      <c r="F5" s="12" t="s">
        <v>208</v>
      </c>
      <c r="G5" s="13">
        <v>44861</v>
      </c>
      <c r="H5" s="13">
        <v>45035</v>
      </c>
      <c r="I5" s="7">
        <v>65000</v>
      </c>
      <c r="J5" s="7">
        <v>65000</v>
      </c>
      <c r="K5" s="12" t="s">
        <v>433</v>
      </c>
      <c r="L5" s="7">
        <v>65000</v>
      </c>
      <c r="M5" s="7">
        <v>0</v>
      </c>
      <c r="N5" s="7">
        <v>65000</v>
      </c>
      <c r="O5" s="7">
        <v>0</v>
      </c>
      <c r="P5" s="7">
        <v>0</v>
      </c>
      <c r="Q5" s="7">
        <v>0</v>
      </c>
      <c r="R5" s="7">
        <v>65000</v>
      </c>
      <c r="S5" s="7">
        <v>0</v>
      </c>
      <c r="T5" s="12"/>
      <c r="U5" s="7">
        <v>57850</v>
      </c>
      <c r="V5" s="7"/>
      <c r="W5" s="7"/>
      <c r="X5" s="12">
        <v>4800060180</v>
      </c>
      <c r="Y5" s="12" t="s">
        <v>418</v>
      </c>
      <c r="Z5" s="21">
        <v>45230</v>
      </c>
    </row>
    <row r="6" spans="1:26" x14ac:dyDescent="0.35">
      <c r="A6" s="6">
        <v>900762907</v>
      </c>
      <c r="B6" s="6" t="s">
        <v>8</v>
      </c>
      <c r="C6" s="12" t="s">
        <v>7</v>
      </c>
      <c r="D6" s="12">
        <v>826</v>
      </c>
      <c r="E6" s="12" t="s">
        <v>14</v>
      </c>
      <c r="F6" s="12" t="s">
        <v>209</v>
      </c>
      <c r="G6" s="13">
        <v>44861</v>
      </c>
      <c r="H6" s="13">
        <v>45030</v>
      </c>
      <c r="I6" s="7">
        <v>65000</v>
      </c>
      <c r="J6" s="7">
        <v>65000</v>
      </c>
      <c r="K6" s="12" t="s">
        <v>430</v>
      </c>
      <c r="L6" s="7">
        <v>65000</v>
      </c>
      <c r="M6" s="7">
        <v>65000</v>
      </c>
      <c r="N6" s="7">
        <v>65000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12"/>
      <c r="U6" s="7">
        <v>0</v>
      </c>
      <c r="V6" s="7"/>
      <c r="W6" s="7"/>
      <c r="X6" s="12"/>
      <c r="Y6" s="12"/>
      <c r="Z6" s="21">
        <v>45230</v>
      </c>
    </row>
    <row r="7" spans="1:26" x14ac:dyDescent="0.35">
      <c r="A7" s="6">
        <v>900762907</v>
      </c>
      <c r="B7" s="6" t="s">
        <v>8</v>
      </c>
      <c r="C7" s="12" t="s">
        <v>7</v>
      </c>
      <c r="D7" s="12">
        <v>835</v>
      </c>
      <c r="E7" s="12" t="s">
        <v>15</v>
      </c>
      <c r="F7" s="12" t="s">
        <v>210</v>
      </c>
      <c r="G7" s="13">
        <v>44861</v>
      </c>
      <c r="H7" s="13">
        <v>45035</v>
      </c>
      <c r="I7" s="7">
        <v>65000</v>
      </c>
      <c r="J7" s="7">
        <v>65000</v>
      </c>
      <c r="K7" s="12" t="s">
        <v>433</v>
      </c>
      <c r="L7" s="7">
        <v>65000</v>
      </c>
      <c r="M7" s="7">
        <v>0</v>
      </c>
      <c r="N7" s="7">
        <v>65000</v>
      </c>
      <c r="O7" s="7">
        <v>0</v>
      </c>
      <c r="P7" s="7">
        <v>0</v>
      </c>
      <c r="Q7" s="7">
        <v>0</v>
      </c>
      <c r="R7" s="7">
        <v>65000</v>
      </c>
      <c r="S7" s="7">
        <v>0</v>
      </c>
      <c r="T7" s="12"/>
      <c r="U7" s="7">
        <v>57850</v>
      </c>
      <c r="V7" s="7"/>
      <c r="W7" s="7"/>
      <c r="X7" s="12">
        <v>4800060180</v>
      </c>
      <c r="Y7" s="12" t="s">
        <v>418</v>
      </c>
      <c r="Z7" s="21">
        <v>45230</v>
      </c>
    </row>
    <row r="8" spans="1:26" x14ac:dyDescent="0.35">
      <c r="A8" s="6">
        <v>900762907</v>
      </c>
      <c r="B8" s="6" t="s">
        <v>8</v>
      </c>
      <c r="C8" s="12" t="s">
        <v>7</v>
      </c>
      <c r="D8" s="12">
        <v>896</v>
      </c>
      <c r="E8" s="12" t="s">
        <v>16</v>
      </c>
      <c r="F8" s="12" t="s">
        <v>211</v>
      </c>
      <c r="G8" s="13">
        <v>44867</v>
      </c>
      <c r="H8" s="13"/>
      <c r="I8" s="7">
        <v>1000000</v>
      </c>
      <c r="J8" s="7">
        <v>1000000</v>
      </c>
      <c r="K8" s="12" t="s">
        <v>431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12"/>
      <c r="U8" s="7">
        <v>0</v>
      </c>
      <c r="V8" s="7"/>
      <c r="W8" s="7"/>
      <c r="X8" s="12"/>
      <c r="Y8" s="12"/>
      <c r="Z8" s="21">
        <v>45230</v>
      </c>
    </row>
    <row r="9" spans="1:26" x14ac:dyDescent="0.35">
      <c r="A9" s="6">
        <v>900762907</v>
      </c>
      <c r="B9" s="6" t="s">
        <v>8</v>
      </c>
      <c r="C9" s="12" t="s">
        <v>7</v>
      </c>
      <c r="D9" s="12">
        <v>897</v>
      </c>
      <c r="E9" s="12" t="s">
        <v>17</v>
      </c>
      <c r="F9" s="12" t="s">
        <v>212</v>
      </c>
      <c r="G9" s="13">
        <v>44867</v>
      </c>
      <c r="H9" s="13"/>
      <c r="I9" s="7">
        <v>700000</v>
      </c>
      <c r="J9" s="7">
        <v>700000</v>
      </c>
      <c r="K9" s="12" t="s">
        <v>431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12"/>
      <c r="U9" s="7">
        <v>0</v>
      </c>
      <c r="V9" s="7"/>
      <c r="W9" s="7"/>
      <c r="X9" s="12"/>
      <c r="Y9" s="12"/>
      <c r="Z9" s="21">
        <v>45230</v>
      </c>
    </row>
    <row r="10" spans="1:26" x14ac:dyDescent="0.35">
      <c r="A10" s="6">
        <v>900762907</v>
      </c>
      <c r="B10" s="6" t="s">
        <v>8</v>
      </c>
      <c r="C10" s="12" t="s">
        <v>7</v>
      </c>
      <c r="D10" s="12">
        <v>912</v>
      </c>
      <c r="E10" s="12" t="s">
        <v>18</v>
      </c>
      <c r="F10" s="12" t="s">
        <v>213</v>
      </c>
      <c r="G10" s="13">
        <v>44868</v>
      </c>
      <c r="H10" s="13">
        <v>44911</v>
      </c>
      <c r="I10" s="7">
        <v>700000</v>
      </c>
      <c r="J10" s="7">
        <v>700000</v>
      </c>
      <c r="K10" s="12" t="s">
        <v>433</v>
      </c>
      <c r="L10" s="7">
        <v>1400000</v>
      </c>
      <c r="M10" s="7">
        <v>0</v>
      </c>
      <c r="N10" s="7">
        <v>1400000</v>
      </c>
      <c r="O10" s="7">
        <v>700000</v>
      </c>
      <c r="P10" s="7">
        <v>0</v>
      </c>
      <c r="Q10" s="7">
        <v>0</v>
      </c>
      <c r="R10" s="7">
        <v>0</v>
      </c>
      <c r="S10" s="7">
        <v>0</v>
      </c>
      <c r="T10" s="12"/>
      <c r="U10" s="7">
        <v>542500</v>
      </c>
      <c r="V10" s="7"/>
      <c r="W10" s="7"/>
      <c r="X10" s="12">
        <v>2201364789</v>
      </c>
      <c r="Y10" s="12" t="s">
        <v>419</v>
      </c>
      <c r="Z10" s="21">
        <v>45230</v>
      </c>
    </row>
    <row r="11" spans="1:26" x14ac:dyDescent="0.35">
      <c r="A11" s="6">
        <v>900762907</v>
      </c>
      <c r="B11" s="6" t="s">
        <v>8</v>
      </c>
      <c r="C11" s="12" t="s">
        <v>7</v>
      </c>
      <c r="D11" s="12">
        <v>921</v>
      </c>
      <c r="E11" s="12" t="s">
        <v>19</v>
      </c>
      <c r="F11" s="12" t="s">
        <v>214</v>
      </c>
      <c r="G11" s="13">
        <v>44868</v>
      </c>
      <c r="H11" s="13"/>
      <c r="I11" s="7">
        <v>65000</v>
      </c>
      <c r="J11" s="7">
        <v>65000</v>
      </c>
      <c r="K11" s="12" t="s">
        <v>431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12"/>
      <c r="U11" s="7">
        <v>0</v>
      </c>
      <c r="V11" s="7"/>
      <c r="W11" s="7"/>
      <c r="X11" s="12"/>
      <c r="Y11" s="12"/>
      <c r="Z11" s="21">
        <v>45230</v>
      </c>
    </row>
    <row r="12" spans="1:26" x14ac:dyDescent="0.35">
      <c r="A12" s="6">
        <v>900762907</v>
      </c>
      <c r="B12" s="6" t="s">
        <v>8</v>
      </c>
      <c r="C12" s="12" t="s">
        <v>7</v>
      </c>
      <c r="D12" s="12">
        <v>980</v>
      </c>
      <c r="E12" s="12" t="s">
        <v>20</v>
      </c>
      <c r="F12" s="12" t="s">
        <v>215</v>
      </c>
      <c r="G12" s="13">
        <v>44880</v>
      </c>
      <c r="H12" s="13"/>
      <c r="I12" s="7">
        <v>973500</v>
      </c>
      <c r="J12" s="7">
        <v>973500</v>
      </c>
      <c r="K12" s="12" t="s">
        <v>431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12"/>
      <c r="U12" s="7">
        <v>0</v>
      </c>
      <c r="V12" s="7"/>
      <c r="W12" s="7"/>
      <c r="X12" s="12"/>
      <c r="Y12" s="12"/>
      <c r="Z12" s="21">
        <v>45230</v>
      </c>
    </row>
    <row r="13" spans="1:26" x14ac:dyDescent="0.35">
      <c r="A13" s="6">
        <v>900762907</v>
      </c>
      <c r="B13" s="6" t="s">
        <v>8</v>
      </c>
      <c r="C13" s="12" t="s">
        <v>7</v>
      </c>
      <c r="D13" s="12">
        <v>1008</v>
      </c>
      <c r="E13" s="12" t="s">
        <v>21</v>
      </c>
      <c r="F13" s="12" t="s">
        <v>216</v>
      </c>
      <c r="G13" s="13">
        <v>44902</v>
      </c>
      <c r="H13" s="13"/>
      <c r="I13" s="7">
        <v>1979900</v>
      </c>
      <c r="J13" s="7">
        <v>1979900</v>
      </c>
      <c r="K13" s="12" t="s">
        <v>431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12"/>
      <c r="U13" s="7">
        <v>0</v>
      </c>
      <c r="V13" s="7"/>
      <c r="W13" s="7"/>
      <c r="X13" s="12"/>
      <c r="Y13" s="12"/>
      <c r="Z13" s="21">
        <v>45230</v>
      </c>
    </row>
    <row r="14" spans="1:26" x14ac:dyDescent="0.35">
      <c r="A14" s="6">
        <v>900762907</v>
      </c>
      <c r="B14" s="6" t="s">
        <v>8</v>
      </c>
      <c r="C14" s="12" t="s">
        <v>7</v>
      </c>
      <c r="D14" s="12">
        <v>1039</v>
      </c>
      <c r="E14" s="12" t="s">
        <v>22</v>
      </c>
      <c r="F14" s="12" t="s">
        <v>217</v>
      </c>
      <c r="G14" s="13">
        <v>44908</v>
      </c>
      <c r="H14" s="13">
        <v>44940</v>
      </c>
      <c r="I14" s="7">
        <v>101000</v>
      </c>
      <c r="J14" s="7">
        <v>101000</v>
      </c>
      <c r="K14" s="12" t="s">
        <v>434</v>
      </c>
      <c r="L14" s="7">
        <v>878000</v>
      </c>
      <c r="M14" s="7">
        <v>0</v>
      </c>
      <c r="N14" s="7">
        <v>878000</v>
      </c>
      <c r="O14" s="7">
        <v>0</v>
      </c>
      <c r="P14" s="7">
        <v>0</v>
      </c>
      <c r="Q14" s="7">
        <v>101000</v>
      </c>
      <c r="R14" s="7">
        <v>777000</v>
      </c>
      <c r="S14" s="7">
        <v>0</v>
      </c>
      <c r="T14" s="12"/>
      <c r="U14" s="7">
        <v>691530</v>
      </c>
      <c r="V14" s="7"/>
      <c r="W14" s="7"/>
      <c r="X14" s="12">
        <v>2201377764</v>
      </c>
      <c r="Y14" s="12" t="s">
        <v>420</v>
      </c>
      <c r="Z14" s="21">
        <v>45230</v>
      </c>
    </row>
    <row r="15" spans="1:26" x14ac:dyDescent="0.35">
      <c r="A15" s="6">
        <v>900762907</v>
      </c>
      <c r="B15" s="6" t="s">
        <v>8</v>
      </c>
      <c r="C15" s="12" t="s">
        <v>7</v>
      </c>
      <c r="D15" s="12">
        <v>1043</v>
      </c>
      <c r="E15" s="12" t="s">
        <v>23</v>
      </c>
      <c r="F15" s="12" t="s">
        <v>218</v>
      </c>
      <c r="G15" s="13">
        <v>44908</v>
      </c>
      <c r="H15" s="13">
        <v>45035</v>
      </c>
      <c r="I15" s="7">
        <v>65000</v>
      </c>
      <c r="J15" s="7">
        <v>65000</v>
      </c>
      <c r="K15" s="12" t="s">
        <v>433</v>
      </c>
      <c r="L15" s="7">
        <v>65000</v>
      </c>
      <c r="M15" s="7">
        <v>0</v>
      </c>
      <c r="N15" s="7">
        <v>65000</v>
      </c>
      <c r="O15" s="7">
        <v>0</v>
      </c>
      <c r="P15" s="7">
        <v>0</v>
      </c>
      <c r="Q15" s="7">
        <v>0</v>
      </c>
      <c r="R15" s="7">
        <v>65000</v>
      </c>
      <c r="S15" s="7">
        <v>0</v>
      </c>
      <c r="T15" s="12"/>
      <c r="U15" s="7">
        <v>57850</v>
      </c>
      <c r="V15" s="7"/>
      <c r="W15" s="7"/>
      <c r="X15" s="12">
        <v>4800060180</v>
      </c>
      <c r="Y15" s="12" t="s">
        <v>418</v>
      </c>
      <c r="Z15" s="21">
        <v>45230</v>
      </c>
    </row>
    <row r="16" spans="1:26" x14ac:dyDescent="0.35">
      <c r="A16" s="6">
        <v>900762907</v>
      </c>
      <c r="B16" s="6" t="s">
        <v>8</v>
      </c>
      <c r="C16" s="12" t="s">
        <v>7</v>
      </c>
      <c r="D16" s="12">
        <v>1045</v>
      </c>
      <c r="E16" s="12" t="s">
        <v>24</v>
      </c>
      <c r="F16" s="12" t="s">
        <v>219</v>
      </c>
      <c r="G16" s="13">
        <v>44908</v>
      </c>
      <c r="H16" s="13">
        <v>45084</v>
      </c>
      <c r="I16" s="7">
        <v>900000</v>
      </c>
      <c r="J16" s="7">
        <v>900000</v>
      </c>
      <c r="K16" s="12" t="s">
        <v>433</v>
      </c>
      <c r="L16" s="7">
        <v>900000</v>
      </c>
      <c r="M16" s="7">
        <v>0</v>
      </c>
      <c r="N16" s="7">
        <v>900000</v>
      </c>
      <c r="O16" s="7">
        <v>0</v>
      </c>
      <c r="P16" s="7">
        <v>0</v>
      </c>
      <c r="Q16" s="7">
        <v>0</v>
      </c>
      <c r="R16" s="7">
        <v>900000</v>
      </c>
      <c r="S16" s="7">
        <v>0</v>
      </c>
      <c r="T16" s="12"/>
      <c r="U16" s="7">
        <v>801000</v>
      </c>
      <c r="V16" s="7">
        <v>99000</v>
      </c>
      <c r="W16" s="7"/>
      <c r="X16" s="12">
        <v>2201439612</v>
      </c>
      <c r="Y16" s="12" t="s">
        <v>421</v>
      </c>
      <c r="Z16" s="21">
        <v>45230</v>
      </c>
    </row>
    <row r="17" spans="1:26" x14ac:dyDescent="0.35">
      <c r="A17" s="6">
        <v>900762907</v>
      </c>
      <c r="B17" s="6" t="s">
        <v>8</v>
      </c>
      <c r="C17" s="12" t="s">
        <v>7</v>
      </c>
      <c r="D17" s="12">
        <v>1048</v>
      </c>
      <c r="E17" s="12" t="s">
        <v>25</v>
      </c>
      <c r="F17" s="12" t="s">
        <v>220</v>
      </c>
      <c r="G17" s="13">
        <v>44908</v>
      </c>
      <c r="H17" s="13">
        <v>44993</v>
      </c>
      <c r="I17" s="7">
        <v>585000</v>
      </c>
      <c r="J17" s="7">
        <v>585000</v>
      </c>
      <c r="K17" s="12" t="s">
        <v>433</v>
      </c>
      <c r="L17" s="7">
        <v>65000</v>
      </c>
      <c r="M17" s="7">
        <v>0</v>
      </c>
      <c r="N17" s="7">
        <v>65000</v>
      </c>
      <c r="O17" s="7">
        <v>0</v>
      </c>
      <c r="P17" s="7">
        <v>0</v>
      </c>
      <c r="Q17" s="7">
        <v>0</v>
      </c>
      <c r="R17" s="7">
        <v>65000</v>
      </c>
      <c r="S17" s="7">
        <v>0</v>
      </c>
      <c r="T17" s="12"/>
      <c r="U17" s="7">
        <v>57850</v>
      </c>
      <c r="V17" s="7"/>
      <c r="W17" s="7"/>
      <c r="X17" s="12">
        <v>2201390050</v>
      </c>
      <c r="Y17" s="12" t="s">
        <v>422</v>
      </c>
      <c r="Z17" s="21">
        <v>45230</v>
      </c>
    </row>
    <row r="18" spans="1:26" x14ac:dyDescent="0.35">
      <c r="A18" s="6">
        <v>900762907</v>
      </c>
      <c r="B18" s="6" t="s">
        <v>8</v>
      </c>
      <c r="C18" s="12" t="s">
        <v>7</v>
      </c>
      <c r="D18" s="12">
        <v>1065</v>
      </c>
      <c r="E18" s="12" t="s">
        <v>26</v>
      </c>
      <c r="F18" s="12" t="s">
        <v>221</v>
      </c>
      <c r="G18" s="13">
        <v>44908</v>
      </c>
      <c r="H18" s="13"/>
      <c r="I18" s="7">
        <v>61300</v>
      </c>
      <c r="J18" s="7">
        <v>61300</v>
      </c>
      <c r="K18" s="12" t="s">
        <v>431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12"/>
      <c r="U18" s="7">
        <v>0</v>
      </c>
      <c r="V18" s="7"/>
      <c r="W18" s="7"/>
      <c r="X18" s="12"/>
      <c r="Y18" s="12"/>
      <c r="Z18" s="21">
        <v>45230</v>
      </c>
    </row>
    <row r="19" spans="1:26" x14ac:dyDescent="0.35">
      <c r="A19" s="6">
        <v>900762907</v>
      </c>
      <c r="B19" s="6" t="s">
        <v>8</v>
      </c>
      <c r="C19" s="12" t="s">
        <v>7</v>
      </c>
      <c r="D19" s="12">
        <v>1170</v>
      </c>
      <c r="E19" s="12" t="s">
        <v>27</v>
      </c>
      <c r="F19" s="12" t="s">
        <v>222</v>
      </c>
      <c r="G19" s="13">
        <v>44964</v>
      </c>
      <c r="H19" s="13">
        <v>45097</v>
      </c>
      <c r="I19" s="7">
        <v>878000</v>
      </c>
      <c r="J19" s="7">
        <v>878000</v>
      </c>
      <c r="K19" s="12" t="s">
        <v>435</v>
      </c>
      <c r="L19" s="7">
        <v>878000</v>
      </c>
      <c r="M19" s="7">
        <v>0</v>
      </c>
      <c r="N19" s="7">
        <v>878000</v>
      </c>
      <c r="O19" s="7">
        <v>0</v>
      </c>
      <c r="P19" s="7">
        <v>0</v>
      </c>
      <c r="Q19" s="7">
        <v>0</v>
      </c>
      <c r="R19" s="7">
        <v>878000</v>
      </c>
      <c r="S19" s="7">
        <v>781420</v>
      </c>
      <c r="T19" s="12">
        <v>1222277945</v>
      </c>
      <c r="U19" s="7">
        <v>0</v>
      </c>
      <c r="V19" s="7"/>
      <c r="W19" s="7"/>
      <c r="X19" s="12"/>
      <c r="Y19" s="12"/>
      <c r="Z19" s="21">
        <v>45230</v>
      </c>
    </row>
    <row r="20" spans="1:26" x14ac:dyDescent="0.35">
      <c r="A20" s="6">
        <v>900762907</v>
      </c>
      <c r="B20" s="6" t="s">
        <v>8</v>
      </c>
      <c r="C20" s="12" t="s">
        <v>7</v>
      </c>
      <c r="D20" s="12">
        <v>1171</v>
      </c>
      <c r="E20" s="12" t="s">
        <v>28</v>
      </c>
      <c r="F20" s="12" t="s">
        <v>223</v>
      </c>
      <c r="G20" s="13">
        <v>44964</v>
      </c>
      <c r="H20" s="13">
        <v>45035</v>
      </c>
      <c r="I20" s="7">
        <v>878000</v>
      </c>
      <c r="J20" s="7">
        <v>878000</v>
      </c>
      <c r="K20" s="12" t="s">
        <v>433</v>
      </c>
      <c r="L20" s="7">
        <v>878000</v>
      </c>
      <c r="M20" s="7">
        <v>0</v>
      </c>
      <c r="N20" s="7">
        <v>878000</v>
      </c>
      <c r="O20" s="7">
        <v>0</v>
      </c>
      <c r="P20" s="7">
        <v>0</v>
      </c>
      <c r="Q20" s="7">
        <v>0</v>
      </c>
      <c r="R20" s="7">
        <v>878000</v>
      </c>
      <c r="S20" s="7">
        <v>0</v>
      </c>
      <c r="T20" s="12"/>
      <c r="U20" s="7">
        <v>781420</v>
      </c>
      <c r="V20" s="7"/>
      <c r="W20" s="7"/>
      <c r="X20" s="12">
        <v>4800060180</v>
      </c>
      <c r="Y20" s="12" t="s">
        <v>418</v>
      </c>
      <c r="Z20" s="21">
        <v>45230</v>
      </c>
    </row>
    <row r="21" spans="1:26" x14ac:dyDescent="0.35">
      <c r="A21" s="6">
        <v>900762907</v>
      </c>
      <c r="B21" s="6" t="s">
        <v>8</v>
      </c>
      <c r="C21" s="12" t="s">
        <v>7</v>
      </c>
      <c r="D21" s="12">
        <v>1178</v>
      </c>
      <c r="E21" s="12" t="s">
        <v>29</v>
      </c>
      <c r="F21" s="12" t="s">
        <v>224</v>
      </c>
      <c r="G21" s="13">
        <v>44964</v>
      </c>
      <c r="H21" s="13">
        <v>45097</v>
      </c>
      <c r="I21" s="7">
        <v>878000</v>
      </c>
      <c r="J21" s="7">
        <v>878000</v>
      </c>
      <c r="K21" s="12" t="s">
        <v>433</v>
      </c>
      <c r="L21" s="7">
        <v>878000</v>
      </c>
      <c r="M21" s="7">
        <v>0</v>
      </c>
      <c r="N21" s="7">
        <v>878000</v>
      </c>
      <c r="O21" s="7">
        <v>0</v>
      </c>
      <c r="P21" s="7">
        <v>0</v>
      </c>
      <c r="Q21" s="7">
        <v>0</v>
      </c>
      <c r="R21" s="7">
        <v>878000</v>
      </c>
      <c r="S21" s="7">
        <v>0</v>
      </c>
      <c r="T21" s="12"/>
      <c r="U21" s="7">
        <v>781420</v>
      </c>
      <c r="V21" s="7">
        <v>96580</v>
      </c>
      <c r="W21" s="7"/>
      <c r="X21" s="12">
        <v>2201439612</v>
      </c>
      <c r="Y21" s="12" t="s">
        <v>421</v>
      </c>
      <c r="Z21" s="21">
        <v>45230</v>
      </c>
    </row>
    <row r="22" spans="1:26" x14ac:dyDescent="0.35">
      <c r="A22" s="6">
        <v>900762907</v>
      </c>
      <c r="B22" s="6" t="s">
        <v>8</v>
      </c>
      <c r="C22" s="12" t="s">
        <v>7</v>
      </c>
      <c r="D22" s="12">
        <v>1179</v>
      </c>
      <c r="E22" s="12" t="s">
        <v>30</v>
      </c>
      <c r="F22" s="12" t="s">
        <v>225</v>
      </c>
      <c r="G22" s="13">
        <v>44964</v>
      </c>
      <c r="H22" s="13">
        <v>45097</v>
      </c>
      <c r="I22" s="7">
        <v>878000</v>
      </c>
      <c r="J22" s="7">
        <v>878000</v>
      </c>
      <c r="K22" s="12" t="s">
        <v>435</v>
      </c>
      <c r="L22" s="7">
        <v>878000</v>
      </c>
      <c r="M22" s="7">
        <v>0</v>
      </c>
      <c r="N22" s="7">
        <v>878000</v>
      </c>
      <c r="O22" s="7">
        <v>0</v>
      </c>
      <c r="P22" s="7">
        <v>0</v>
      </c>
      <c r="Q22" s="7">
        <v>0</v>
      </c>
      <c r="R22" s="7">
        <v>878000</v>
      </c>
      <c r="S22" s="7">
        <v>781420</v>
      </c>
      <c r="T22" s="12">
        <v>1222277946</v>
      </c>
      <c r="U22" s="7">
        <v>0</v>
      </c>
      <c r="V22" s="7"/>
      <c r="W22" s="7"/>
      <c r="X22" s="12"/>
      <c r="Y22" s="12"/>
      <c r="Z22" s="21">
        <v>45230</v>
      </c>
    </row>
    <row r="23" spans="1:26" x14ac:dyDescent="0.35">
      <c r="A23" s="6">
        <v>900762907</v>
      </c>
      <c r="B23" s="6" t="s">
        <v>8</v>
      </c>
      <c r="C23" s="12" t="s">
        <v>7</v>
      </c>
      <c r="D23" s="12">
        <v>1296</v>
      </c>
      <c r="E23" s="12" t="s">
        <v>31</v>
      </c>
      <c r="F23" s="12" t="s">
        <v>226</v>
      </c>
      <c r="G23" s="13">
        <v>45002</v>
      </c>
      <c r="H23" s="13">
        <v>45035</v>
      </c>
      <c r="I23" s="7">
        <v>130000</v>
      </c>
      <c r="J23" s="7">
        <v>130000</v>
      </c>
      <c r="K23" s="12" t="s">
        <v>433</v>
      </c>
      <c r="L23" s="7">
        <v>130000</v>
      </c>
      <c r="M23" s="7">
        <v>0</v>
      </c>
      <c r="N23" s="7">
        <v>130000</v>
      </c>
      <c r="O23" s="7">
        <v>0</v>
      </c>
      <c r="P23" s="7">
        <v>0</v>
      </c>
      <c r="Q23" s="7">
        <v>0</v>
      </c>
      <c r="R23" s="7">
        <v>130000</v>
      </c>
      <c r="S23" s="7">
        <v>0</v>
      </c>
      <c r="T23" s="12"/>
      <c r="U23" s="7">
        <v>115700</v>
      </c>
      <c r="V23" s="7"/>
      <c r="W23" s="7"/>
      <c r="X23" s="12">
        <v>4800060180</v>
      </c>
      <c r="Y23" s="12" t="s">
        <v>418</v>
      </c>
      <c r="Z23" s="21">
        <v>45230</v>
      </c>
    </row>
    <row r="24" spans="1:26" x14ac:dyDescent="0.35">
      <c r="A24" s="6">
        <v>900762907</v>
      </c>
      <c r="B24" s="6" t="s">
        <v>8</v>
      </c>
      <c r="C24" s="12" t="s">
        <v>7</v>
      </c>
      <c r="D24" s="12">
        <v>1245</v>
      </c>
      <c r="E24" s="12" t="s">
        <v>32</v>
      </c>
      <c r="F24" s="12" t="s">
        <v>227</v>
      </c>
      <c r="G24" s="13">
        <v>44987</v>
      </c>
      <c r="H24" s="13">
        <v>45008</v>
      </c>
      <c r="I24" s="7">
        <v>130000</v>
      </c>
      <c r="J24" s="7">
        <v>130000</v>
      </c>
      <c r="K24" s="12" t="s">
        <v>433</v>
      </c>
      <c r="L24" s="7">
        <v>130000</v>
      </c>
      <c r="M24" s="7">
        <v>0</v>
      </c>
      <c r="N24" s="7">
        <v>130000</v>
      </c>
      <c r="O24" s="7">
        <v>0</v>
      </c>
      <c r="P24" s="7">
        <v>0</v>
      </c>
      <c r="Q24" s="7">
        <v>0</v>
      </c>
      <c r="R24" s="7">
        <v>130000</v>
      </c>
      <c r="S24" s="7">
        <v>0</v>
      </c>
      <c r="T24" s="12"/>
      <c r="U24" s="7">
        <v>115700</v>
      </c>
      <c r="V24" s="7"/>
      <c r="W24" s="7"/>
      <c r="X24" s="12">
        <v>4800060180</v>
      </c>
      <c r="Y24" s="12" t="s">
        <v>418</v>
      </c>
      <c r="Z24" s="21">
        <v>45230</v>
      </c>
    </row>
    <row r="25" spans="1:26" x14ac:dyDescent="0.35">
      <c r="A25" s="6">
        <v>900762907</v>
      </c>
      <c r="B25" s="6" t="s">
        <v>8</v>
      </c>
      <c r="C25" s="12" t="s">
        <v>7</v>
      </c>
      <c r="D25" s="12">
        <v>1247</v>
      </c>
      <c r="E25" s="12" t="s">
        <v>33</v>
      </c>
      <c r="F25" s="12" t="s">
        <v>228</v>
      </c>
      <c r="G25" s="13">
        <v>44988</v>
      </c>
      <c r="H25" s="13"/>
      <c r="I25" s="7">
        <v>618000</v>
      </c>
      <c r="J25" s="7">
        <v>618000</v>
      </c>
      <c r="K25" s="12" t="s">
        <v>431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12"/>
      <c r="U25" s="7">
        <v>0</v>
      </c>
      <c r="V25" s="7"/>
      <c r="W25" s="7"/>
      <c r="X25" s="12"/>
      <c r="Y25" s="12"/>
      <c r="Z25" s="21">
        <v>45230</v>
      </c>
    </row>
    <row r="26" spans="1:26" x14ac:dyDescent="0.35">
      <c r="A26" s="6">
        <v>900762907</v>
      </c>
      <c r="B26" s="6" t="s">
        <v>8</v>
      </c>
      <c r="C26" s="12" t="s">
        <v>7</v>
      </c>
      <c r="D26" s="12">
        <v>1248</v>
      </c>
      <c r="E26" s="12" t="s">
        <v>34</v>
      </c>
      <c r="F26" s="12" t="s">
        <v>229</v>
      </c>
      <c r="G26" s="13">
        <v>44988</v>
      </c>
      <c r="H26" s="13"/>
      <c r="I26" s="7">
        <v>1164700</v>
      </c>
      <c r="J26" s="7">
        <v>1164700</v>
      </c>
      <c r="K26" s="12" t="s">
        <v>431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12"/>
      <c r="U26" s="7">
        <v>0</v>
      </c>
      <c r="V26" s="7"/>
      <c r="W26" s="7"/>
      <c r="X26" s="12"/>
      <c r="Y26" s="12"/>
      <c r="Z26" s="21">
        <v>45230</v>
      </c>
    </row>
    <row r="27" spans="1:26" x14ac:dyDescent="0.35">
      <c r="A27" s="6">
        <v>900762907</v>
      </c>
      <c r="B27" s="6" t="s">
        <v>8</v>
      </c>
      <c r="C27" s="12" t="s">
        <v>7</v>
      </c>
      <c r="D27" s="12">
        <v>1249</v>
      </c>
      <c r="E27" s="12" t="s">
        <v>35</v>
      </c>
      <c r="F27" s="12" t="s">
        <v>230</v>
      </c>
      <c r="G27" s="13">
        <v>44988</v>
      </c>
      <c r="H27" s="13"/>
      <c r="I27" s="7">
        <v>536964</v>
      </c>
      <c r="J27" s="7">
        <v>536964</v>
      </c>
      <c r="K27" s="12" t="s">
        <v>431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12"/>
      <c r="U27" s="7">
        <v>0</v>
      </c>
      <c r="V27" s="7"/>
      <c r="W27" s="7"/>
      <c r="X27" s="12"/>
      <c r="Y27" s="12"/>
      <c r="Z27" s="21">
        <v>45230</v>
      </c>
    </row>
    <row r="28" spans="1:26" x14ac:dyDescent="0.35">
      <c r="A28" s="6">
        <v>900762907</v>
      </c>
      <c r="B28" s="6" t="s">
        <v>8</v>
      </c>
      <c r="C28" s="12" t="s">
        <v>7</v>
      </c>
      <c r="D28" s="12">
        <v>1253</v>
      </c>
      <c r="E28" s="12" t="s">
        <v>36</v>
      </c>
      <c r="F28" s="12" t="s">
        <v>231</v>
      </c>
      <c r="G28" s="13">
        <v>44991</v>
      </c>
      <c r="H28" s="13">
        <v>45003</v>
      </c>
      <c r="I28" s="7">
        <v>26000</v>
      </c>
      <c r="J28" s="7">
        <v>26000</v>
      </c>
      <c r="K28" s="12" t="s">
        <v>433</v>
      </c>
      <c r="L28" s="7">
        <v>150000</v>
      </c>
      <c r="M28" s="7">
        <v>0</v>
      </c>
      <c r="N28" s="7">
        <v>150000</v>
      </c>
      <c r="O28" s="7">
        <v>0</v>
      </c>
      <c r="P28" s="7">
        <v>0</v>
      </c>
      <c r="Q28" s="7">
        <v>0</v>
      </c>
      <c r="R28" s="7">
        <v>124000</v>
      </c>
      <c r="S28" s="7">
        <v>0</v>
      </c>
      <c r="T28" s="12"/>
      <c r="U28" s="7">
        <v>118000</v>
      </c>
      <c r="V28" s="7"/>
      <c r="W28" s="7"/>
      <c r="X28" s="12">
        <v>2201390050</v>
      </c>
      <c r="Y28" s="12" t="s">
        <v>422</v>
      </c>
      <c r="Z28" s="21">
        <v>45230</v>
      </c>
    </row>
    <row r="29" spans="1:26" x14ac:dyDescent="0.35">
      <c r="A29" s="6">
        <v>900762907</v>
      </c>
      <c r="B29" s="6" t="s">
        <v>8</v>
      </c>
      <c r="C29" s="12" t="s">
        <v>7</v>
      </c>
      <c r="D29" s="12">
        <v>1266</v>
      </c>
      <c r="E29" s="12" t="s">
        <v>37</v>
      </c>
      <c r="F29" s="12" t="s">
        <v>232</v>
      </c>
      <c r="G29" s="13">
        <v>44993</v>
      </c>
      <c r="H29" s="13"/>
      <c r="I29" s="7">
        <v>700000</v>
      </c>
      <c r="J29" s="7">
        <v>700000</v>
      </c>
      <c r="K29" s="12" t="s">
        <v>431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12"/>
      <c r="U29" s="7">
        <v>0</v>
      </c>
      <c r="V29" s="7"/>
      <c r="W29" s="7"/>
      <c r="X29" s="12"/>
      <c r="Y29" s="12"/>
      <c r="Z29" s="21">
        <v>45230</v>
      </c>
    </row>
    <row r="30" spans="1:26" x14ac:dyDescent="0.35">
      <c r="A30" s="6">
        <v>900762907</v>
      </c>
      <c r="B30" s="6" t="s">
        <v>8</v>
      </c>
      <c r="C30" s="12" t="s">
        <v>7</v>
      </c>
      <c r="D30" s="12">
        <v>1264</v>
      </c>
      <c r="E30" s="12" t="s">
        <v>38</v>
      </c>
      <c r="F30" s="12" t="s">
        <v>233</v>
      </c>
      <c r="G30" s="13">
        <v>44998</v>
      </c>
      <c r="H30" s="13">
        <v>45006</v>
      </c>
      <c r="I30" s="7">
        <v>65000</v>
      </c>
      <c r="J30" s="7">
        <v>65000</v>
      </c>
      <c r="K30" s="12" t="s">
        <v>433</v>
      </c>
      <c r="L30" s="7">
        <v>65000</v>
      </c>
      <c r="M30" s="7">
        <v>0</v>
      </c>
      <c r="N30" s="7">
        <v>65000</v>
      </c>
      <c r="O30" s="7">
        <v>0</v>
      </c>
      <c r="P30" s="7">
        <v>0</v>
      </c>
      <c r="Q30" s="7">
        <v>0</v>
      </c>
      <c r="R30" s="7">
        <v>65000</v>
      </c>
      <c r="S30" s="7">
        <v>0</v>
      </c>
      <c r="T30" s="12"/>
      <c r="U30" s="7">
        <v>57850</v>
      </c>
      <c r="V30" s="7"/>
      <c r="W30" s="7"/>
      <c r="X30" s="12">
        <v>4800060180</v>
      </c>
      <c r="Y30" s="12" t="s">
        <v>418</v>
      </c>
      <c r="Z30" s="21">
        <v>45230</v>
      </c>
    </row>
    <row r="31" spans="1:26" x14ac:dyDescent="0.35">
      <c r="A31" s="6">
        <v>900762907</v>
      </c>
      <c r="B31" s="6" t="s">
        <v>8</v>
      </c>
      <c r="C31" s="12" t="s">
        <v>7</v>
      </c>
      <c r="D31" s="12">
        <v>1291</v>
      </c>
      <c r="E31" s="12" t="s">
        <v>39</v>
      </c>
      <c r="F31" s="12" t="s">
        <v>234</v>
      </c>
      <c r="G31" s="13">
        <v>45002</v>
      </c>
      <c r="H31" s="13">
        <v>45091</v>
      </c>
      <c r="I31" s="7">
        <v>700000</v>
      </c>
      <c r="J31" s="7">
        <v>700000</v>
      </c>
      <c r="K31" s="12" t="s">
        <v>433</v>
      </c>
      <c r="L31" s="7">
        <v>700000</v>
      </c>
      <c r="M31" s="7">
        <v>0</v>
      </c>
      <c r="N31" s="7">
        <v>700000</v>
      </c>
      <c r="O31" s="7">
        <v>0</v>
      </c>
      <c r="P31" s="7">
        <v>0</v>
      </c>
      <c r="Q31" s="7">
        <v>0</v>
      </c>
      <c r="R31" s="7">
        <v>700000</v>
      </c>
      <c r="S31" s="7">
        <v>0</v>
      </c>
      <c r="T31" s="12"/>
      <c r="U31" s="7">
        <v>623000</v>
      </c>
      <c r="V31" s="7">
        <v>77000</v>
      </c>
      <c r="W31" s="7"/>
      <c r="X31" s="12">
        <v>2201439612</v>
      </c>
      <c r="Y31" s="12" t="s">
        <v>421</v>
      </c>
      <c r="Z31" s="21">
        <v>45230</v>
      </c>
    </row>
    <row r="32" spans="1:26" x14ac:dyDescent="0.35">
      <c r="A32" s="6">
        <v>900762907</v>
      </c>
      <c r="B32" s="6" t="s">
        <v>8</v>
      </c>
      <c r="C32" s="12" t="s">
        <v>7</v>
      </c>
      <c r="D32" s="12">
        <v>1297</v>
      </c>
      <c r="E32" s="12" t="s">
        <v>40</v>
      </c>
      <c r="F32" s="12" t="s">
        <v>235</v>
      </c>
      <c r="G32" s="13">
        <v>45002</v>
      </c>
      <c r="H32" s="13">
        <v>45031</v>
      </c>
      <c r="I32" s="7">
        <v>7400</v>
      </c>
      <c r="J32" s="7">
        <v>7400</v>
      </c>
      <c r="K32" s="12" t="s">
        <v>433</v>
      </c>
      <c r="L32" s="7">
        <v>585000</v>
      </c>
      <c r="M32" s="7">
        <v>0</v>
      </c>
      <c r="N32" s="7">
        <v>585000</v>
      </c>
      <c r="O32" s="7">
        <v>0</v>
      </c>
      <c r="P32" s="7">
        <v>0</v>
      </c>
      <c r="Q32" s="7">
        <v>0</v>
      </c>
      <c r="R32" s="7">
        <v>577600</v>
      </c>
      <c r="S32" s="7">
        <v>0</v>
      </c>
      <c r="T32" s="12"/>
      <c r="U32" s="7">
        <v>513250</v>
      </c>
      <c r="V32" s="7"/>
      <c r="W32" s="7"/>
      <c r="X32" s="12">
        <v>2201409082</v>
      </c>
      <c r="Y32" s="12" t="s">
        <v>423</v>
      </c>
      <c r="Z32" s="21">
        <v>45230</v>
      </c>
    </row>
    <row r="33" spans="1:26" x14ac:dyDescent="0.35">
      <c r="A33" s="6">
        <v>900762907</v>
      </c>
      <c r="B33" s="6" t="s">
        <v>8</v>
      </c>
      <c r="C33" s="12" t="s">
        <v>7</v>
      </c>
      <c r="D33" s="12">
        <v>1308</v>
      </c>
      <c r="E33" s="12" t="s">
        <v>41</v>
      </c>
      <c r="F33" s="12" t="s">
        <v>236</v>
      </c>
      <c r="G33" s="13">
        <v>45007</v>
      </c>
      <c r="H33" s="13">
        <v>45030</v>
      </c>
      <c r="I33" s="7">
        <v>65000</v>
      </c>
      <c r="J33" s="7">
        <v>65000</v>
      </c>
      <c r="K33" s="12" t="s">
        <v>434</v>
      </c>
      <c r="L33" s="7">
        <v>650000</v>
      </c>
      <c r="M33" s="7">
        <v>0</v>
      </c>
      <c r="N33" s="7">
        <v>650000</v>
      </c>
      <c r="O33" s="7">
        <v>0</v>
      </c>
      <c r="P33" s="7">
        <v>0</v>
      </c>
      <c r="Q33" s="7">
        <v>65000</v>
      </c>
      <c r="R33" s="7">
        <v>577600</v>
      </c>
      <c r="S33" s="7">
        <v>0</v>
      </c>
      <c r="T33" s="12"/>
      <c r="U33" s="7">
        <v>513250</v>
      </c>
      <c r="V33" s="7"/>
      <c r="W33" s="7"/>
      <c r="X33" s="12">
        <v>2201409082</v>
      </c>
      <c r="Y33" s="12" t="s">
        <v>423</v>
      </c>
      <c r="Z33" s="21">
        <v>45230</v>
      </c>
    </row>
    <row r="34" spans="1:26" x14ac:dyDescent="0.35">
      <c r="A34" s="6">
        <v>900762907</v>
      </c>
      <c r="B34" s="6" t="s">
        <v>8</v>
      </c>
      <c r="C34" s="12" t="s">
        <v>7</v>
      </c>
      <c r="D34" s="12">
        <v>1333</v>
      </c>
      <c r="E34" s="12" t="s">
        <v>42</v>
      </c>
      <c r="F34" s="12" t="s">
        <v>237</v>
      </c>
      <c r="G34" s="13">
        <v>45013</v>
      </c>
      <c r="H34" s="13"/>
      <c r="I34" s="7">
        <v>878000</v>
      </c>
      <c r="J34" s="7">
        <v>878000</v>
      </c>
      <c r="K34" s="12" t="s">
        <v>431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12"/>
      <c r="U34" s="7">
        <v>0</v>
      </c>
      <c r="V34" s="7"/>
      <c r="W34" s="7"/>
      <c r="X34" s="12"/>
      <c r="Y34" s="12"/>
      <c r="Z34" s="21">
        <v>45230</v>
      </c>
    </row>
    <row r="35" spans="1:26" x14ac:dyDescent="0.35">
      <c r="A35" s="6">
        <v>900762907</v>
      </c>
      <c r="B35" s="6" t="s">
        <v>8</v>
      </c>
      <c r="C35" s="12" t="s">
        <v>7</v>
      </c>
      <c r="D35" s="12">
        <v>1348</v>
      </c>
      <c r="E35" s="12" t="s">
        <v>43</v>
      </c>
      <c r="F35" s="12" t="s">
        <v>238</v>
      </c>
      <c r="G35" s="13">
        <v>45014</v>
      </c>
      <c r="H35" s="13"/>
      <c r="I35" s="7">
        <v>898800</v>
      </c>
      <c r="J35" s="7">
        <v>898800</v>
      </c>
      <c r="K35" s="12" t="s">
        <v>431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12"/>
      <c r="U35" s="7">
        <v>0</v>
      </c>
      <c r="V35" s="7"/>
      <c r="W35" s="7"/>
      <c r="X35" s="12"/>
      <c r="Y35" s="12"/>
      <c r="Z35" s="21">
        <v>45230</v>
      </c>
    </row>
    <row r="36" spans="1:26" x14ac:dyDescent="0.35">
      <c r="A36" s="6">
        <v>900762907</v>
      </c>
      <c r="B36" s="6" t="s">
        <v>8</v>
      </c>
      <c r="C36" s="12" t="s">
        <v>7</v>
      </c>
      <c r="D36" s="12">
        <v>1350</v>
      </c>
      <c r="E36" s="12" t="s">
        <v>44</v>
      </c>
      <c r="F36" s="12" t="s">
        <v>239</v>
      </c>
      <c r="G36" s="13">
        <v>45014</v>
      </c>
      <c r="H36" s="13">
        <v>45091</v>
      </c>
      <c r="I36" s="7">
        <v>700000</v>
      </c>
      <c r="J36" s="7">
        <v>700000</v>
      </c>
      <c r="K36" s="12" t="s">
        <v>433</v>
      </c>
      <c r="L36" s="7">
        <v>700000</v>
      </c>
      <c r="M36" s="7">
        <v>0</v>
      </c>
      <c r="N36" s="7">
        <v>700000</v>
      </c>
      <c r="O36" s="7">
        <v>0</v>
      </c>
      <c r="P36" s="7">
        <v>0</v>
      </c>
      <c r="Q36" s="7">
        <v>0</v>
      </c>
      <c r="R36" s="7">
        <v>700000</v>
      </c>
      <c r="S36" s="7">
        <v>0</v>
      </c>
      <c r="T36" s="12"/>
      <c r="U36" s="7">
        <v>623000</v>
      </c>
      <c r="V36" s="7">
        <v>77000</v>
      </c>
      <c r="W36" s="7"/>
      <c r="X36" s="12">
        <v>2201439612</v>
      </c>
      <c r="Y36" s="12" t="s">
        <v>421</v>
      </c>
      <c r="Z36" s="21">
        <v>45230</v>
      </c>
    </row>
    <row r="37" spans="1:26" x14ac:dyDescent="0.35">
      <c r="A37" s="6">
        <v>900762907</v>
      </c>
      <c r="B37" s="6" t="s">
        <v>8</v>
      </c>
      <c r="C37" s="12" t="s">
        <v>7</v>
      </c>
      <c r="D37" s="12">
        <v>1358</v>
      </c>
      <c r="E37" s="12" t="s">
        <v>45</v>
      </c>
      <c r="F37" s="12" t="s">
        <v>240</v>
      </c>
      <c r="G37" s="13">
        <v>45019</v>
      </c>
      <c r="H37" s="13">
        <v>45035</v>
      </c>
      <c r="I37" s="7">
        <v>150000</v>
      </c>
      <c r="J37" s="7">
        <v>150000</v>
      </c>
      <c r="K37" s="12" t="s">
        <v>433</v>
      </c>
      <c r="L37" s="7">
        <v>150000</v>
      </c>
      <c r="M37" s="7">
        <v>0</v>
      </c>
      <c r="N37" s="7">
        <v>150000</v>
      </c>
      <c r="O37" s="7">
        <v>0</v>
      </c>
      <c r="P37" s="7">
        <v>0</v>
      </c>
      <c r="Q37" s="7">
        <v>0</v>
      </c>
      <c r="R37" s="7">
        <v>150000</v>
      </c>
      <c r="S37" s="7">
        <v>0</v>
      </c>
      <c r="T37" s="12"/>
      <c r="U37" s="7">
        <v>144000</v>
      </c>
      <c r="V37" s="7"/>
      <c r="W37" s="7"/>
      <c r="X37" s="12">
        <v>4800060180</v>
      </c>
      <c r="Y37" s="12" t="s">
        <v>418</v>
      </c>
      <c r="Z37" s="21">
        <v>45230</v>
      </c>
    </row>
    <row r="38" spans="1:26" x14ac:dyDescent="0.35">
      <c r="A38" s="6">
        <v>900762907</v>
      </c>
      <c r="B38" s="6" t="s">
        <v>8</v>
      </c>
      <c r="C38" s="12" t="s">
        <v>7</v>
      </c>
      <c r="D38" s="12">
        <v>1372</v>
      </c>
      <c r="E38" s="12" t="s">
        <v>46</v>
      </c>
      <c r="F38" s="12" t="s">
        <v>241</v>
      </c>
      <c r="G38" s="13">
        <v>45027</v>
      </c>
      <c r="H38" s="13">
        <v>45035</v>
      </c>
      <c r="I38" s="7">
        <v>65000</v>
      </c>
      <c r="J38" s="7">
        <v>65000</v>
      </c>
      <c r="K38" s="12" t="s">
        <v>433</v>
      </c>
      <c r="L38" s="7">
        <v>65000</v>
      </c>
      <c r="M38" s="7">
        <v>0</v>
      </c>
      <c r="N38" s="7">
        <v>65000</v>
      </c>
      <c r="O38" s="7">
        <v>0</v>
      </c>
      <c r="P38" s="7">
        <v>0</v>
      </c>
      <c r="Q38" s="7">
        <v>0</v>
      </c>
      <c r="R38" s="7">
        <v>65000</v>
      </c>
      <c r="S38" s="7">
        <v>0</v>
      </c>
      <c r="T38" s="12"/>
      <c r="U38" s="7">
        <v>57850</v>
      </c>
      <c r="V38" s="7"/>
      <c r="W38" s="7"/>
      <c r="X38" s="12">
        <v>4800060180</v>
      </c>
      <c r="Y38" s="12" t="s">
        <v>418</v>
      </c>
      <c r="Z38" s="21">
        <v>45230</v>
      </c>
    </row>
    <row r="39" spans="1:26" x14ac:dyDescent="0.35">
      <c r="A39" s="6">
        <v>900762907</v>
      </c>
      <c r="B39" s="6" t="s">
        <v>8</v>
      </c>
      <c r="C39" s="12" t="s">
        <v>7</v>
      </c>
      <c r="D39" s="12">
        <v>1388</v>
      </c>
      <c r="E39" s="12" t="s">
        <v>47</v>
      </c>
      <c r="F39" s="12" t="s">
        <v>242</v>
      </c>
      <c r="G39" s="13">
        <v>45029</v>
      </c>
      <c r="H39" s="13"/>
      <c r="I39" s="7">
        <v>973500</v>
      </c>
      <c r="J39" s="7">
        <v>973500</v>
      </c>
      <c r="K39" s="12" t="s">
        <v>431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12"/>
      <c r="U39" s="7">
        <v>0</v>
      </c>
      <c r="V39" s="7"/>
      <c r="W39" s="7"/>
      <c r="X39" s="12"/>
      <c r="Y39" s="12"/>
      <c r="Z39" s="21">
        <v>45230</v>
      </c>
    </row>
    <row r="40" spans="1:26" x14ac:dyDescent="0.35">
      <c r="A40" s="6">
        <v>900762907</v>
      </c>
      <c r="B40" s="6" t="s">
        <v>8</v>
      </c>
      <c r="C40" s="12" t="s">
        <v>7</v>
      </c>
      <c r="D40" s="12">
        <v>1389</v>
      </c>
      <c r="E40" s="12" t="s">
        <v>48</v>
      </c>
      <c r="F40" s="12" t="s">
        <v>243</v>
      </c>
      <c r="G40" s="13">
        <v>45029</v>
      </c>
      <c r="H40" s="13">
        <v>45097</v>
      </c>
      <c r="I40" s="7">
        <v>700000</v>
      </c>
      <c r="J40" s="7">
        <v>700000</v>
      </c>
      <c r="K40" s="12" t="s">
        <v>433</v>
      </c>
      <c r="L40" s="7">
        <v>700000</v>
      </c>
      <c r="M40" s="7">
        <v>0</v>
      </c>
      <c r="N40" s="7">
        <v>700000</v>
      </c>
      <c r="O40" s="7">
        <v>0</v>
      </c>
      <c r="P40" s="7">
        <v>0</v>
      </c>
      <c r="Q40" s="7">
        <v>0</v>
      </c>
      <c r="R40" s="7">
        <v>700000</v>
      </c>
      <c r="S40" s="7">
        <v>0</v>
      </c>
      <c r="T40" s="12"/>
      <c r="U40" s="7">
        <v>623000</v>
      </c>
      <c r="V40" s="7">
        <v>77000</v>
      </c>
      <c r="W40" s="7"/>
      <c r="X40" s="12">
        <v>2201439612</v>
      </c>
      <c r="Y40" s="12" t="s">
        <v>421</v>
      </c>
      <c r="Z40" s="21">
        <v>45230</v>
      </c>
    </row>
    <row r="41" spans="1:26" x14ac:dyDescent="0.35">
      <c r="A41" s="6">
        <v>900762907</v>
      </c>
      <c r="B41" s="6" t="s">
        <v>8</v>
      </c>
      <c r="C41" s="12" t="s">
        <v>7</v>
      </c>
      <c r="D41" s="12">
        <v>1390</v>
      </c>
      <c r="E41" s="12" t="s">
        <v>49</v>
      </c>
      <c r="F41" s="12" t="s">
        <v>244</v>
      </c>
      <c r="G41" s="13">
        <v>45029</v>
      </c>
      <c r="H41" s="13"/>
      <c r="I41" s="7">
        <v>1100000</v>
      </c>
      <c r="J41" s="7">
        <v>1100000</v>
      </c>
      <c r="K41" s="12" t="s">
        <v>431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12"/>
      <c r="U41" s="7">
        <v>0</v>
      </c>
      <c r="V41" s="7"/>
      <c r="W41" s="7"/>
      <c r="X41" s="12"/>
      <c r="Y41" s="12"/>
      <c r="Z41" s="21">
        <v>45230</v>
      </c>
    </row>
    <row r="42" spans="1:26" x14ac:dyDescent="0.35">
      <c r="A42" s="6">
        <v>900762907</v>
      </c>
      <c r="B42" s="6" t="s">
        <v>8</v>
      </c>
      <c r="C42" s="12" t="s">
        <v>7</v>
      </c>
      <c r="D42" s="12">
        <v>1391</v>
      </c>
      <c r="E42" s="12" t="s">
        <v>50</v>
      </c>
      <c r="F42" s="12" t="s">
        <v>245</v>
      </c>
      <c r="G42" s="13">
        <v>45029</v>
      </c>
      <c r="H42" s="13">
        <v>45097</v>
      </c>
      <c r="I42" s="7">
        <v>878000</v>
      </c>
      <c r="J42" s="7">
        <v>878000</v>
      </c>
      <c r="K42" s="12" t="s">
        <v>435</v>
      </c>
      <c r="L42" s="7">
        <v>878000</v>
      </c>
      <c r="M42" s="7">
        <v>0</v>
      </c>
      <c r="N42" s="7">
        <v>878000</v>
      </c>
      <c r="O42" s="7">
        <v>0</v>
      </c>
      <c r="P42" s="7">
        <v>0</v>
      </c>
      <c r="Q42" s="7">
        <v>0</v>
      </c>
      <c r="R42" s="7">
        <v>878000</v>
      </c>
      <c r="S42" s="7">
        <v>781420</v>
      </c>
      <c r="T42" s="12">
        <v>1222277948</v>
      </c>
      <c r="U42" s="7">
        <v>0</v>
      </c>
      <c r="V42" s="7"/>
      <c r="W42" s="7"/>
      <c r="X42" s="12"/>
      <c r="Y42" s="12"/>
      <c r="Z42" s="21">
        <v>45230</v>
      </c>
    </row>
    <row r="43" spans="1:26" x14ac:dyDescent="0.35">
      <c r="A43" s="6">
        <v>900762907</v>
      </c>
      <c r="B43" s="6" t="s">
        <v>8</v>
      </c>
      <c r="C43" s="12" t="s">
        <v>7</v>
      </c>
      <c r="D43" s="12">
        <v>1407</v>
      </c>
      <c r="E43" s="12" t="s">
        <v>51</v>
      </c>
      <c r="F43" s="12" t="s">
        <v>246</v>
      </c>
      <c r="G43" s="13">
        <v>45033</v>
      </c>
      <c r="H43" s="13">
        <v>45097</v>
      </c>
      <c r="I43" s="7">
        <v>700000</v>
      </c>
      <c r="J43" s="7">
        <v>700000</v>
      </c>
      <c r="K43" s="12" t="s">
        <v>435</v>
      </c>
      <c r="L43" s="7">
        <v>700000</v>
      </c>
      <c r="M43" s="7">
        <v>0</v>
      </c>
      <c r="N43" s="7">
        <v>700000</v>
      </c>
      <c r="O43" s="7">
        <v>0</v>
      </c>
      <c r="P43" s="7">
        <v>0</v>
      </c>
      <c r="Q43" s="7">
        <v>0</v>
      </c>
      <c r="R43" s="7">
        <v>700000</v>
      </c>
      <c r="S43" s="7">
        <v>623000</v>
      </c>
      <c r="T43" s="12">
        <v>1222277949</v>
      </c>
      <c r="U43" s="7">
        <v>0</v>
      </c>
      <c r="V43" s="7"/>
      <c r="W43" s="7"/>
      <c r="X43" s="12"/>
      <c r="Y43" s="12"/>
      <c r="Z43" s="21">
        <v>45230</v>
      </c>
    </row>
    <row r="44" spans="1:26" x14ac:dyDescent="0.35">
      <c r="A44" s="6">
        <v>900762907</v>
      </c>
      <c r="B44" s="6" t="s">
        <v>8</v>
      </c>
      <c r="C44" s="12" t="s">
        <v>7</v>
      </c>
      <c r="D44" s="12">
        <v>1416</v>
      </c>
      <c r="E44" s="12" t="s">
        <v>52</v>
      </c>
      <c r="F44" s="12" t="s">
        <v>247</v>
      </c>
      <c r="G44" s="13">
        <v>45034</v>
      </c>
      <c r="H44" s="13">
        <v>45097</v>
      </c>
      <c r="I44" s="7">
        <v>878000</v>
      </c>
      <c r="J44" s="7">
        <v>878000</v>
      </c>
      <c r="K44" s="12" t="s">
        <v>435</v>
      </c>
      <c r="L44" s="7">
        <v>878000</v>
      </c>
      <c r="M44" s="7">
        <v>0</v>
      </c>
      <c r="N44" s="7">
        <v>878000</v>
      </c>
      <c r="O44" s="7">
        <v>0</v>
      </c>
      <c r="P44" s="7">
        <v>0</v>
      </c>
      <c r="Q44" s="7">
        <v>0</v>
      </c>
      <c r="R44" s="7">
        <v>878000</v>
      </c>
      <c r="S44" s="7">
        <v>781420</v>
      </c>
      <c r="T44" s="12">
        <v>1222277950</v>
      </c>
      <c r="U44" s="7">
        <v>0</v>
      </c>
      <c r="V44" s="7"/>
      <c r="W44" s="7"/>
      <c r="X44" s="12"/>
      <c r="Y44" s="12"/>
      <c r="Z44" s="21">
        <v>45230</v>
      </c>
    </row>
    <row r="45" spans="1:26" x14ac:dyDescent="0.35">
      <c r="A45" s="6">
        <v>900762907</v>
      </c>
      <c r="B45" s="6" t="s">
        <v>8</v>
      </c>
      <c r="C45" s="12" t="s">
        <v>7</v>
      </c>
      <c r="D45" s="12">
        <v>1417</v>
      </c>
      <c r="E45" s="12" t="s">
        <v>53</v>
      </c>
      <c r="F45" s="12" t="s">
        <v>248</v>
      </c>
      <c r="G45" s="13">
        <v>45034</v>
      </c>
      <c r="H45" s="13">
        <v>45097</v>
      </c>
      <c r="I45" s="7">
        <v>777000</v>
      </c>
      <c r="J45" s="7">
        <v>777000</v>
      </c>
      <c r="K45" s="12" t="s">
        <v>435</v>
      </c>
      <c r="L45" s="7">
        <v>878000</v>
      </c>
      <c r="M45" s="7">
        <v>0</v>
      </c>
      <c r="N45" s="7">
        <v>878000</v>
      </c>
      <c r="O45" s="7">
        <v>0</v>
      </c>
      <c r="P45" s="7">
        <v>0</v>
      </c>
      <c r="Q45" s="7">
        <v>0</v>
      </c>
      <c r="R45" s="7">
        <v>777000</v>
      </c>
      <c r="S45" s="7">
        <v>680420</v>
      </c>
      <c r="T45" s="12">
        <v>1222277951</v>
      </c>
      <c r="U45" s="7">
        <v>0</v>
      </c>
      <c r="V45" s="7"/>
      <c r="W45" s="7"/>
      <c r="X45" s="12"/>
      <c r="Y45" s="12"/>
      <c r="Z45" s="21">
        <v>45230</v>
      </c>
    </row>
    <row r="46" spans="1:26" x14ac:dyDescent="0.35">
      <c r="A46" s="6">
        <v>900762907</v>
      </c>
      <c r="B46" s="6" t="s">
        <v>8</v>
      </c>
      <c r="C46" s="12" t="s">
        <v>7</v>
      </c>
      <c r="D46" s="12">
        <v>1418</v>
      </c>
      <c r="E46" s="12" t="s">
        <v>54</v>
      </c>
      <c r="F46" s="12" t="s">
        <v>249</v>
      </c>
      <c r="G46" s="13">
        <v>45034</v>
      </c>
      <c r="H46" s="13">
        <v>45097</v>
      </c>
      <c r="I46" s="7">
        <v>878000</v>
      </c>
      <c r="J46" s="7">
        <v>878000</v>
      </c>
      <c r="K46" s="12" t="s">
        <v>433</v>
      </c>
      <c r="L46" s="7">
        <v>878000</v>
      </c>
      <c r="M46" s="7">
        <v>0</v>
      </c>
      <c r="N46" s="7">
        <v>878000</v>
      </c>
      <c r="O46" s="7">
        <v>0</v>
      </c>
      <c r="P46" s="7">
        <v>0</v>
      </c>
      <c r="Q46" s="7">
        <v>0</v>
      </c>
      <c r="R46" s="7">
        <v>878000</v>
      </c>
      <c r="S46" s="7">
        <v>0</v>
      </c>
      <c r="T46" s="12"/>
      <c r="U46" s="7">
        <v>781420</v>
      </c>
      <c r="V46" s="7">
        <v>96580</v>
      </c>
      <c r="W46" s="7"/>
      <c r="X46" s="12">
        <v>2201439612</v>
      </c>
      <c r="Y46" s="12" t="s">
        <v>421</v>
      </c>
      <c r="Z46" s="21">
        <v>45230</v>
      </c>
    </row>
    <row r="47" spans="1:26" x14ac:dyDescent="0.35">
      <c r="A47" s="6">
        <v>900762907</v>
      </c>
      <c r="B47" s="6" t="s">
        <v>8</v>
      </c>
      <c r="C47" s="12" t="s">
        <v>7</v>
      </c>
      <c r="D47" s="12">
        <v>1419</v>
      </c>
      <c r="E47" s="12" t="s">
        <v>55</v>
      </c>
      <c r="F47" s="12" t="s">
        <v>250</v>
      </c>
      <c r="G47" s="13">
        <v>45034</v>
      </c>
      <c r="H47" s="13">
        <v>45097</v>
      </c>
      <c r="I47" s="7">
        <v>878000</v>
      </c>
      <c r="J47" s="7">
        <v>878000</v>
      </c>
      <c r="K47" s="12" t="s">
        <v>435</v>
      </c>
      <c r="L47" s="7">
        <v>878000</v>
      </c>
      <c r="M47" s="7">
        <v>0</v>
      </c>
      <c r="N47" s="7">
        <v>878000</v>
      </c>
      <c r="O47" s="7">
        <v>0</v>
      </c>
      <c r="P47" s="7">
        <v>0</v>
      </c>
      <c r="Q47" s="7">
        <v>0</v>
      </c>
      <c r="R47" s="7">
        <v>878000</v>
      </c>
      <c r="S47" s="7">
        <v>781420</v>
      </c>
      <c r="T47" s="12">
        <v>1222277952</v>
      </c>
      <c r="U47" s="7">
        <v>0</v>
      </c>
      <c r="V47" s="7"/>
      <c r="W47" s="7"/>
      <c r="X47" s="12"/>
      <c r="Y47" s="12"/>
      <c r="Z47" s="21">
        <v>45230</v>
      </c>
    </row>
    <row r="48" spans="1:26" x14ac:dyDescent="0.35">
      <c r="A48" s="6">
        <v>900762907</v>
      </c>
      <c r="B48" s="6" t="s">
        <v>8</v>
      </c>
      <c r="C48" s="12" t="s">
        <v>7</v>
      </c>
      <c r="D48" s="12">
        <v>1420</v>
      </c>
      <c r="E48" s="12" t="s">
        <v>56</v>
      </c>
      <c r="F48" s="12" t="s">
        <v>251</v>
      </c>
      <c r="G48" s="13">
        <v>45034</v>
      </c>
      <c r="H48" s="13">
        <v>45097</v>
      </c>
      <c r="I48" s="7">
        <v>777000</v>
      </c>
      <c r="J48" s="7">
        <v>777000</v>
      </c>
      <c r="K48" s="12" t="s">
        <v>435</v>
      </c>
      <c r="L48" s="7">
        <v>878000</v>
      </c>
      <c r="M48" s="7">
        <v>0</v>
      </c>
      <c r="N48" s="7">
        <v>878000</v>
      </c>
      <c r="O48" s="7">
        <v>0</v>
      </c>
      <c r="P48" s="7">
        <v>0</v>
      </c>
      <c r="Q48" s="7">
        <v>0</v>
      </c>
      <c r="R48" s="7">
        <v>777000</v>
      </c>
      <c r="S48" s="7">
        <v>680420</v>
      </c>
      <c r="T48" s="12">
        <v>1222277953</v>
      </c>
      <c r="U48" s="7">
        <v>0</v>
      </c>
      <c r="V48" s="7"/>
      <c r="W48" s="7"/>
      <c r="X48" s="12"/>
      <c r="Y48" s="12"/>
      <c r="Z48" s="21">
        <v>45230</v>
      </c>
    </row>
    <row r="49" spans="1:26" x14ac:dyDescent="0.35">
      <c r="A49" s="6">
        <v>900762907</v>
      </c>
      <c r="B49" s="6" t="s">
        <v>8</v>
      </c>
      <c r="C49" s="12" t="s">
        <v>7</v>
      </c>
      <c r="D49" s="12">
        <v>1421</v>
      </c>
      <c r="E49" s="12" t="s">
        <v>57</v>
      </c>
      <c r="F49" s="12" t="s">
        <v>252</v>
      </c>
      <c r="G49" s="13">
        <v>45034</v>
      </c>
      <c r="H49" s="13">
        <v>45097</v>
      </c>
      <c r="I49" s="7">
        <v>878000</v>
      </c>
      <c r="J49" s="7">
        <v>878000</v>
      </c>
      <c r="K49" s="12" t="s">
        <v>435</v>
      </c>
      <c r="L49" s="7">
        <v>878000</v>
      </c>
      <c r="M49" s="7">
        <v>0</v>
      </c>
      <c r="N49" s="7">
        <v>878000</v>
      </c>
      <c r="O49" s="7">
        <v>0</v>
      </c>
      <c r="P49" s="7">
        <v>0</v>
      </c>
      <c r="Q49" s="7">
        <v>0</v>
      </c>
      <c r="R49" s="7">
        <v>878000</v>
      </c>
      <c r="S49" s="7">
        <v>781420</v>
      </c>
      <c r="T49" s="12">
        <v>1222277954</v>
      </c>
      <c r="U49" s="7">
        <v>0</v>
      </c>
      <c r="V49" s="7"/>
      <c r="W49" s="7"/>
      <c r="X49" s="12"/>
      <c r="Y49" s="12"/>
      <c r="Z49" s="21">
        <v>45230</v>
      </c>
    </row>
    <row r="50" spans="1:26" x14ac:dyDescent="0.35">
      <c r="A50" s="6">
        <v>900762907</v>
      </c>
      <c r="B50" s="6" t="s">
        <v>8</v>
      </c>
      <c r="C50" s="12" t="s">
        <v>7</v>
      </c>
      <c r="D50" s="12">
        <v>1432</v>
      </c>
      <c r="E50" s="12" t="s">
        <v>58</v>
      </c>
      <c r="F50" s="12" t="s">
        <v>253</v>
      </c>
      <c r="G50" s="13">
        <v>45035</v>
      </c>
      <c r="H50" s="13">
        <v>45097</v>
      </c>
      <c r="I50" s="7">
        <v>1400000</v>
      </c>
      <c r="J50" s="7">
        <v>1400000</v>
      </c>
      <c r="K50" s="12" t="s">
        <v>433</v>
      </c>
      <c r="L50" s="7">
        <v>1400000</v>
      </c>
      <c r="M50" s="7">
        <v>0</v>
      </c>
      <c r="N50" s="7">
        <v>1400000</v>
      </c>
      <c r="O50" s="7">
        <v>0</v>
      </c>
      <c r="P50" s="7">
        <v>0</v>
      </c>
      <c r="Q50" s="7">
        <v>0</v>
      </c>
      <c r="R50" s="7">
        <v>1400000</v>
      </c>
      <c r="S50" s="7">
        <v>0</v>
      </c>
      <c r="T50" s="12"/>
      <c r="U50" s="7">
        <v>1246000</v>
      </c>
      <c r="V50" s="7">
        <v>154000</v>
      </c>
      <c r="W50" s="7"/>
      <c r="X50" s="12">
        <v>2201439612</v>
      </c>
      <c r="Y50" s="12" t="s">
        <v>421</v>
      </c>
      <c r="Z50" s="21">
        <v>45230</v>
      </c>
    </row>
    <row r="51" spans="1:26" x14ac:dyDescent="0.35">
      <c r="A51" s="6">
        <v>900762907</v>
      </c>
      <c r="B51" s="6" t="s">
        <v>8</v>
      </c>
      <c r="C51" s="12" t="s">
        <v>7</v>
      </c>
      <c r="D51" s="12">
        <v>1461</v>
      </c>
      <c r="E51" s="12" t="s">
        <v>59</v>
      </c>
      <c r="F51" s="12" t="s">
        <v>254</v>
      </c>
      <c r="G51" s="13">
        <v>45042</v>
      </c>
      <c r="H51" s="13">
        <v>45068</v>
      </c>
      <c r="I51" s="7">
        <v>17300</v>
      </c>
      <c r="J51" s="7">
        <v>17300</v>
      </c>
      <c r="K51" s="12" t="s">
        <v>434</v>
      </c>
      <c r="L51" s="7">
        <v>300000</v>
      </c>
      <c r="M51" s="7">
        <v>0</v>
      </c>
      <c r="N51" s="7">
        <v>300000</v>
      </c>
      <c r="O51" s="7">
        <v>0</v>
      </c>
      <c r="P51" s="7">
        <v>0</v>
      </c>
      <c r="Q51" s="7">
        <v>17300</v>
      </c>
      <c r="R51" s="7">
        <v>282700</v>
      </c>
      <c r="S51" s="7">
        <v>0</v>
      </c>
      <c r="T51" s="12"/>
      <c r="U51" s="7">
        <v>271392</v>
      </c>
      <c r="V51" s="7"/>
      <c r="W51" s="7"/>
      <c r="X51" s="12">
        <v>2201409082</v>
      </c>
      <c r="Y51" s="12" t="s">
        <v>423</v>
      </c>
      <c r="Z51" s="21">
        <v>45230</v>
      </c>
    </row>
    <row r="52" spans="1:26" x14ac:dyDescent="0.35">
      <c r="A52" s="6">
        <v>900762907</v>
      </c>
      <c r="B52" s="6" t="s">
        <v>8</v>
      </c>
      <c r="C52" s="12" t="s">
        <v>7</v>
      </c>
      <c r="D52" s="12">
        <v>1486</v>
      </c>
      <c r="E52" s="12" t="s">
        <v>60</v>
      </c>
      <c r="F52" s="12" t="s">
        <v>255</v>
      </c>
      <c r="G52" s="13">
        <v>45049</v>
      </c>
      <c r="H52" s="13">
        <v>45097</v>
      </c>
      <c r="I52" s="7">
        <v>195000</v>
      </c>
      <c r="J52" s="7">
        <v>195000</v>
      </c>
      <c r="K52" s="12" t="s">
        <v>433</v>
      </c>
      <c r="L52" s="7">
        <v>195000</v>
      </c>
      <c r="M52" s="7">
        <v>0</v>
      </c>
      <c r="N52" s="7">
        <v>195000</v>
      </c>
      <c r="O52" s="7">
        <v>0</v>
      </c>
      <c r="P52" s="7">
        <v>0</v>
      </c>
      <c r="Q52" s="7">
        <v>0</v>
      </c>
      <c r="R52" s="7">
        <v>195000</v>
      </c>
      <c r="S52" s="7">
        <v>0</v>
      </c>
      <c r="T52" s="12"/>
      <c r="U52" s="7">
        <v>173550</v>
      </c>
      <c r="V52" s="7">
        <v>21450</v>
      </c>
      <c r="W52" s="7"/>
      <c r="X52" s="12">
        <v>2201439612</v>
      </c>
      <c r="Y52" s="12" t="s">
        <v>421</v>
      </c>
      <c r="Z52" s="21">
        <v>45230</v>
      </c>
    </row>
    <row r="53" spans="1:26" x14ac:dyDescent="0.35">
      <c r="A53" s="6">
        <v>900762907</v>
      </c>
      <c r="B53" s="6" t="s">
        <v>8</v>
      </c>
      <c r="C53" s="12" t="s">
        <v>7</v>
      </c>
      <c r="D53" s="12">
        <v>1487</v>
      </c>
      <c r="E53" s="12" t="s">
        <v>61</v>
      </c>
      <c r="F53" s="12" t="s">
        <v>256</v>
      </c>
      <c r="G53" s="13">
        <v>45049</v>
      </c>
      <c r="H53" s="13">
        <v>45097</v>
      </c>
      <c r="I53" s="7">
        <v>744300</v>
      </c>
      <c r="J53" s="7">
        <v>744300</v>
      </c>
      <c r="K53" s="12" t="s">
        <v>433</v>
      </c>
      <c r="L53" s="7">
        <v>900000</v>
      </c>
      <c r="M53" s="7">
        <v>0</v>
      </c>
      <c r="N53" s="7">
        <v>900000</v>
      </c>
      <c r="O53" s="7">
        <v>0</v>
      </c>
      <c r="P53" s="7">
        <v>0</v>
      </c>
      <c r="Q53" s="7">
        <v>0</v>
      </c>
      <c r="R53" s="7">
        <v>744300</v>
      </c>
      <c r="S53" s="7">
        <v>0</v>
      </c>
      <c r="T53" s="12"/>
      <c r="U53" s="7">
        <v>645300</v>
      </c>
      <c r="V53" s="7">
        <v>99000</v>
      </c>
      <c r="W53" s="7"/>
      <c r="X53" s="12">
        <v>2201439612</v>
      </c>
      <c r="Y53" s="12" t="s">
        <v>421</v>
      </c>
      <c r="Z53" s="21">
        <v>45230</v>
      </c>
    </row>
    <row r="54" spans="1:26" x14ac:dyDescent="0.35">
      <c r="A54" s="6">
        <v>900762907</v>
      </c>
      <c r="B54" s="6" t="s">
        <v>8</v>
      </c>
      <c r="C54" s="12" t="s">
        <v>7</v>
      </c>
      <c r="D54" s="12">
        <v>1488</v>
      </c>
      <c r="E54" s="12" t="s">
        <v>62</v>
      </c>
      <c r="F54" s="12" t="s">
        <v>257</v>
      </c>
      <c r="G54" s="13">
        <v>45054</v>
      </c>
      <c r="H54" s="13">
        <v>45097</v>
      </c>
      <c r="I54" s="7">
        <v>700000</v>
      </c>
      <c r="J54" s="7">
        <v>700000</v>
      </c>
      <c r="K54" s="12" t="s">
        <v>433</v>
      </c>
      <c r="L54" s="7">
        <v>700000</v>
      </c>
      <c r="M54" s="7">
        <v>0</v>
      </c>
      <c r="N54" s="7">
        <v>700000</v>
      </c>
      <c r="O54" s="7">
        <v>0</v>
      </c>
      <c r="P54" s="7">
        <v>0</v>
      </c>
      <c r="Q54" s="7">
        <v>0</v>
      </c>
      <c r="R54" s="7">
        <v>700000</v>
      </c>
      <c r="S54" s="7">
        <v>0</v>
      </c>
      <c r="T54" s="12"/>
      <c r="U54" s="7">
        <v>623000</v>
      </c>
      <c r="V54" s="7">
        <v>77000</v>
      </c>
      <c r="W54" s="7"/>
      <c r="X54" s="12">
        <v>2201439612</v>
      </c>
      <c r="Y54" s="12" t="s">
        <v>421</v>
      </c>
      <c r="Z54" s="21">
        <v>45230</v>
      </c>
    </row>
    <row r="55" spans="1:26" x14ac:dyDescent="0.35">
      <c r="A55" s="6">
        <v>900762907</v>
      </c>
      <c r="B55" s="6" t="s">
        <v>8</v>
      </c>
      <c r="C55" s="12" t="s">
        <v>7</v>
      </c>
      <c r="D55" s="12">
        <v>1489</v>
      </c>
      <c r="E55" s="12" t="s">
        <v>63</v>
      </c>
      <c r="F55" s="12" t="s">
        <v>258</v>
      </c>
      <c r="G55" s="13">
        <v>45054</v>
      </c>
      <c r="H55" s="13">
        <v>45097</v>
      </c>
      <c r="I55" s="7">
        <v>900000</v>
      </c>
      <c r="J55" s="7">
        <v>900000</v>
      </c>
      <c r="K55" s="12" t="s">
        <v>433</v>
      </c>
      <c r="L55" s="7">
        <v>900000</v>
      </c>
      <c r="M55" s="7">
        <v>0</v>
      </c>
      <c r="N55" s="7">
        <v>900000</v>
      </c>
      <c r="O55" s="7">
        <v>0</v>
      </c>
      <c r="P55" s="7">
        <v>0</v>
      </c>
      <c r="Q55" s="7">
        <v>0</v>
      </c>
      <c r="R55" s="7">
        <v>900000</v>
      </c>
      <c r="S55" s="7">
        <v>0</v>
      </c>
      <c r="T55" s="12"/>
      <c r="U55" s="7">
        <v>801000</v>
      </c>
      <c r="V55" s="7">
        <v>99000</v>
      </c>
      <c r="W55" s="7"/>
      <c r="X55" s="12">
        <v>2201439612</v>
      </c>
      <c r="Y55" s="12" t="s">
        <v>421</v>
      </c>
      <c r="Z55" s="21">
        <v>45230</v>
      </c>
    </row>
    <row r="56" spans="1:26" x14ac:dyDescent="0.35">
      <c r="A56" s="6">
        <v>900762907</v>
      </c>
      <c r="B56" s="6" t="s">
        <v>8</v>
      </c>
      <c r="C56" s="12" t="s">
        <v>7</v>
      </c>
      <c r="D56" s="12">
        <v>1492</v>
      </c>
      <c r="E56" s="12" t="s">
        <v>64</v>
      </c>
      <c r="F56" s="12" t="s">
        <v>259</v>
      </c>
      <c r="G56" s="13">
        <v>45054</v>
      </c>
      <c r="H56" s="13">
        <v>45097</v>
      </c>
      <c r="I56" s="7">
        <v>693000</v>
      </c>
      <c r="J56" s="7">
        <v>693000</v>
      </c>
      <c r="K56" s="12" t="s">
        <v>433</v>
      </c>
      <c r="L56" s="7">
        <v>900000</v>
      </c>
      <c r="M56" s="7">
        <v>0</v>
      </c>
      <c r="N56" s="7">
        <v>900000</v>
      </c>
      <c r="O56" s="7">
        <v>0</v>
      </c>
      <c r="P56" s="7">
        <v>0</v>
      </c>
      <c r="Q56" s="7">
        <v>0</v>
      </c>
      <c r="R56" s="7">
        <v>693000</v>
      </c>
      <c r="S56" s="7">
        <v>0</v>
      </c>
      <c r="T56" s="12"/>
      <c r="U56" s="7">
        <v>594000</v>
      </c>
      <c r="V56" s="7">
        <v>99000</v>
      </c>
      <c r="W56" s="7"/>
      <c r="X56" s="12">
        <v>2201439612</v>
      </c>
      <c r="Y56" s="12" t="s">
        <v>421</v>
      </c>
      <c r="Z56" s="21">
        <v>45230</v>
      </c>
    </row>
    <row r="57" spans="1:26" x14ac:dyDescent="0.35">
      <c r="A57" s="6">
        <v>900762907</v>
      </c>
      <c r="B57" s="6" t="s">
        <v>8</v>
      </c>
      <c r="C57" s="12" t="s">
        <v>7</v>
      </c>
      <c r="D57" s="12">
        <v>1503</v>
      </c>
      <c r="E57" s="12" t="s">
        <v>65</v>
      </c>
      <c r="F57" s="12" t="s">
        <v>260</v>
      </c>
      <c r="G57" s="13">
        <v>45057</v>
      </c>
      <c r="H57" s="13"/>
      <c r="I57" s="7">
        <v>878000</v>
      </c>
      <c r="J57" s="7">
        <v>878000</v>
      </c>
      <c r="K57" s="12" t="s">
        <v>431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12"/>
      <c r="U57" s="7">
        <v>0</v>
      </c>
      <c r="V57" s="7"/>
      <c r="W57" s="7"/>
      <c r="X57" s="12"/>
      <c r="Y57" s="12"/>
      <c r="Z57" s="21">
        <v>45230</v>
      </c>
    </row>
    <row r="58" spans="1:26" x14ac:dyDescent="0.35">
      <c r="A58" s="6">
        <v>900762907</v>
      </c>
      <c r="B58" s="6" t="s">
        <v>8</v>
      </c>
      <c r="C58" s="12" t="s">
        <v>7</v>
      </c>
      <c r="D58" s="12">
        <v>1504</v>
      </c>
      <c r="E58" s="12" t="s">
        <v>66</v>
      </c>
      <c r="F58" s="12" t="s">
        <v>261</v>
      </c>
      <c r="G58" s="13">
        <v>45057</v>
      </c>
      <c r="H58" s="13">
        <v>45091</v>
      </c>
      <c r="I58" s="7">
        <v>878000</v>
      </c>
      <c r="J58" s="7">
        <v>878000</v>
      </c>
      <c r="K58" s="12" t="s">
        <v>433</v>
      </c>
      <c r="L58" s="7">
        <v>878000</v>
      </c>
      <c r="M58" s="7">
        <v>0</v>
      </c>
      <c r="N58" s="7">
        <v>878000</v>
      </c>
      <c r="O58" s="7">
        <v>0</v>
      </c>
      <c r="P58" s="7">
        <v>0</v>
      </c>
      <c r="Q58" s="7">
        <v>0</v>
      </c>
      <c r="R58" s="7">
        <v>878000</v>
      </c>
      <c r="S58" s="7">
        <v>0</v>
      </c>
      <c r="T58" s="12"/>
      <c r="U58" s="7">
        <v>781420</v>
      </c>
      <c r="V58" s="7">
        <v>96580</v>
      </c>
      <c r="W58" s="7"/>
      <c r="X58" s="12">
        <v>2201439612</v>
      </c>
      <c r="Y58" s="12" t="s">
        <v>421</v>
      </c>
      <c r="Z58" s="21">
        <v>45230</v>
      </c>
    </row>
    <row r="59" spans="1:26" x14ac:dyDescent="0.35">
      <c r="A59" s="6">
        <v>900762907</v>
      </c>
      <c r="B59" s="6" t="s">
        <v>8</v>
      </c>
      <c r="C59" s="12" t="s">
        <v>7</v>
      </c>
      <c r="D59" s="12">
        <v>1505</v>
      </c>
      <c r="E59" s="12" t="s">
        <v>67</v>
      </c>
      <c r="F59" s="12" t="s">
        <v>262</v>
      </c>
      <c r="G59" s="13">
        <v>45057</v>
      </c>
      <c r="H59" s="13">
        <v>45091</v>
      </c>
      <c r="I59" s="7">
        <v>878000</v>
      </c>
      <c r="J59" s="7">
        <v>878000</v>
      </c>
      <c r="K59" s="12" t="s">
        <v>433</v>
      </c>
      <c r="L59" s="7">
        <v>878000</v>
      </c>
      <c r="M59" s="7">
        <v>0</v>
      </c>
      <c r="N59" s="7">
        <v>878000</v>
      </c>
      <c r="O59" s="7">
        <v>0</v>
      </c>
      <c r="P59" s="7">
        <v>0</v>
      </c>
      <c r="Q59" s="7">
        <v>0</v>
      </c>
      <c r="R59" s="7">
        <v>878000</v>
      </c>
      <c r="S59" s="7">
        <v>0</v>
      </c>
      <c r="T59" s="12"/>
      <c r="U59" s="7">
        <v>781420</v>
      </c>
      <c r="V59" s="7">
        <v>96580</v>
      </c>
      <c r="W59" s="7"/>
      <c r="X59" s="12">
        <v>2201439612</v>
      </c>
      <c r="Y59" s="12" t="s">
        <v>421</v>
      </c>
      <c r="Z59" s="21">
        <v>45230</v>
      </c>
    </row>
    <row r="60" spans="1:26" x14ac:dyDescent="0.35">
      <c r="A60" s="6">
        <v>900762907</v>
      </c>
      <c r="B60" s="6" t="s">
        <v>8</v>
      </c>
      <c r="C60" s="12" t="s">
        <v>7</v>
      </c>
      <c r="D60" s="12">
        <v>1506</v>
      </c>
      <c r="E60" s="12" t="s">
        <v>68</v>
      </c>
      <c r="F60" s="12" t="s">
        <v>263</v>
      </c>
      <c r="G60" s="13">
        <v>45057</v>
      </c>
      <c r="H60" s="13">
        <v>45091</v>
      </c>
      <c r="I60" s="7">
        <v>777000</v>
      </c>
      <c r="J60" s="7">
        <v>777000</v>
      </c>
      <c r="K60" s="12" t="s">
        <v>433</v>
      </c>
      <c r="L60" s="7">
        <v>878000</v>
      </c>
      <c r="M60" s="7">
        <v>0</v>
      </c>
      <c r="N60" s="7">
        <v>878000</v>
      </c>
      <c r="O60" s="7">
        <v>0</v>
      </c>
      <c r="P60" s="7">
        <v>0</v>
      </c>
      <c r="Q60" s="7">
        <v>0</v>
      </c>
      <c r="R60" s="7">
        <v>777000</v>
      </c>
      <c r="S60" s="7">
        <v>0</v>
      </c>
      <c r="T60" s="12"/>
      <c r="U60" s="7">
        <v>680420</v>
      </c>
      <c r="V60" s="7">
        <v>96580</v>
      </c>
      <c r="W60" s="7"/>
      <c r="X60" s="12">
        <v>2201439612</v>
      </c>
      <c r="Y60" s="12" t="s">
        <v>421</v>
      </c>
      <c r="Z60" s="21">
        <v>45230</v>
      </c>
    </row>
    <row r="61" spans="1:26" x14ac:dyDescent="0.35">
      <c r="A61" s="6">
        <v>900762907</v>
      </c>
      <c r="B61" s="6" t="s">
        <v>8</v>
      </c>
      <c r="C61" s="12" t="s">
        <v>7</v>
      </c>
      <c r="D61" s="12">
        <v>1507</v>
      </c>
      <c r="E61" s="12" t="s">
        <v>69</v>
      </c>
      <c r="F61" s="12" t="s">
        <v>264</v>
      </c>
      <c r="G61" s="13">
        <v>45057</v>
      </c>
      <c r="H61" s="13">
        <v>45091</v>
      </c>
      <c r="I61" s="7">
        <v>878000</v>
      </c>
      <c r="J61" s="7">
        <v>878000</v>
      </c>
      <c r="K61" s="12" t="s">
        <v>433</v>
      </c>
      <c r="L61" s="7">
        <v>878000</v>
      </c>
      <c r="M61" s="7">
        <v>0</v>
      </c>
      <c r="N61" s="7">
        <v>878000</v>
      </c>
      <c r="O61" s="7">
        <v>0</v>
      </c>
      <c r="P61" s="7">
        <v>0</v>
      </c>
      <c r="Q61" s="7">
        <v>0</v>
      </c>
      <c r="R61" s="7">
        <v>878000</v>
      </c>
      <c r="S61" s="7">
        <v>0</v>
      </c>
      <c r="T61" s="12"/>
      <c r="U61" s="7">
        <v>781420</v>
      </c>
      <c r="V61" s="7">
        <v>96580</v>
      </c>
      <c r="W61" s="7"/>
      <c r="X61" s="12">
        <v>2201439612</v>
      </c>
      <c r="Y61" s="12" t="s">
        <v>421</v>
      </c>
      <c r="Z61" s="21">
        <v>45230</v>
      </c>
    </row>
    <row r="62" spans="1:26" x14ac:dyDescent="0.35">
      <c r="A62" s="6">
        <v>900762907</v>
      </c>
      <c r="B62" s="6" t="s">
        <v>8</v>
      </c>
      <c r="C62" s="12" t="s">
        <v>7</v>
      </c>
      <c r="D62" s="12">
        <v>1508</v>
      </c>
      <c r="E62" s="12" t="s">
        <v>70</v>
      </c>
      <c r="F62" s="12" t="s">
        <v>265</v>
      </c>
      <c r="G62" s="13">
        <v>45057</v>
      </c>
      <c r="H62" s="13">
        <v>45091</v>
      </c>
      <c r="I62" s="7">
        <v>878000</v>
      </c>
      <c r="J62" s="7">
        <v>878000</v>
      </c>
      <c r="K62" s="12" t="s">
        <v>433</v>
      </c>
      <c r="L62" s="7">
        <v>878000</v>
      </c>
      <c r="M62" s="7">
        <v>0</v>
      </c>
      <c r="N62" s="7">
        <v>878000</v>
      </c>
      <c r="O62" s="7">
        <v>0</v>
      </c>
      <c r="P62" s="7">
        <v>0</v>
      </c>
      <c r="Q62" s="7">
        <v>0</v>
      </c>
      <c r="R62" s="7">
        <v>878000</v>
      </c>
      <c r="S62" s="7">
        <v>0</v>
      </c>
      <c r="T62" s="12"/>
      <c r="U62" s="7">
        <v>781420</v>
      </c>
      <c r="V62" s="7">
        <v>96580</v>
      </c>
      <c r="W62" s="7"/>
      <c r="X62" s="12">
        <v>2201439612</v>
      </c>
      <c r="Y62" s="12" t="s">
        <v>421</v>
      </c>
      <c r="Z62" s="21">
        <v>45230</v>
      </c>
    </row>
    <row r="63" spans="1:26" x14ac:dyDescent="0.35">
      <c r="A63" s="6">
        <v>900762907</v>
      </c>
      <c r="B63" s="6" t="s">
        <v>8</v>
      </c>
      <c r="C63" s="12" t="s">
        <v>7</v>
      </c>
      <c r="D63" s="12">
        <v>1509</v>
      </c>
      <c r="E63" s="12" t="s">
        <v>71</v>
      </c>
      <c r="F63" s="12" t="s">
        <v>266</v>
      </c>
      <c r="G63" s="13">
        <v>45057</v>
      </c>
      <c r="H63" s="13">
        <v>45091</v>
      </c>
      <c r="I63" s="7">
        <v>777000</v>
      </c>
      <c r="J63" s="7">
        <v>777000</v>
      </c>
      <c r="K63" s="12" t="s">
        <v>433</v>
      </c>
      <c r="L63" s="7">
        <v>878000</v>
      </c>
      <c r="M63" s="7">
        <v>0</v>
      </c>
      <c r="N63" s="7">
        <v>878000</v>
      </c>
      <c r="O63" s="7">
        <v>0</v>
      </c>
      <c r="P63" s="7">
        <v>0</v>
      </c>
      <c r="Q63" s="7">
        <v>0</v>
      </c>
      <c r="R63" s="7">
        <v>777000</v>
      </c>
      <c r="S63" s="7">
        <v>0</v>
      </c>
      <c r="T63" s="12"/>
      <c r="U63" s="7">
        <v>680420</v>
      </c>
      <c r="V63" s="7">
        <v>96580</v>
      </c>
      <c r="W63" s="7"/>
      <c r="X63" s="12">
        <v>2201439612</v>
      </c>
      <c r="Y63" s="12" t="s">
        <v>421</v>
      </c>
      <c r="Z63" s="21">
        <v>45230</v>
      </c>
    </row>
    <row r="64" spans="1:26" x14ac:dyDescent="0.35">
      <c r="A64" s="6">
        <v>900762907</v>
      </c>
      <c r="B64" s="6" t="s">
        <v>8</v>
      </c>
      <c r="C64" s="12" t="s">
        <v>7</v>
      </c>
      <c r="D64" s="12">
        <v>1510</v>
      </c>
      <c r="E64" s="12" t="s">
        <v>72</v>
      </c>
      <c r="F64" s="12" t="s">
        <v>267</v>
      </c>
      <c r="G64" s="13">
        <v>45057</v>
      </c>
      <c r="H64" s="13">
        <v>45091</v>
      </c>
      <c r="I64" s="7">
        <v>777000</v>
      </c>
      <c r="J64" s="7">
        <v>777000</v>
      </c>
      <c r="K64" s="12" t="s">
        <v>433</v>
      </c>
      <c r="L64" s="7">
        <v>878000</v>
      </c>
      <c r="M64" s="7">
        <v>0</v>
      </c>
      <c r="N64" s="7">
        <v>878000</v>
      </c>
      <c r="O64" s="7">
        <v>0</v>
      </c>
      <c r="P64" s="7">
        <v>0</v>
      </c>
      <c r="Q64" s="7">
        <v>0</v>
      </c>
      <c r="R64" s="7">
        <v>777000</v>
      </c>
      <c r="S64" s="7">
        <v>0</v>
      </c>
      <c r="T64" s="12"/>
      <c r="U64" s="7">
        <v>680420</v>
      </c>
      <c r="V64" s="7">
        <v>96580</v>
      </c>
      <c r="W64" s="7"/>
      <c r="X64" s="12">
        <v>2201439612</v>
      </c>
      <c r="Y64" s="12" t="s">
        <v>421</v>
      </c>
      <c r="Z64" s="21">
        <v>45230</v>
      </c>
    </row>
    <row r="65" spans="1:26" x14ac:dyDescent="0.35">
      <c r="A65" s="6">
        <v>900762907</v>
      </c>
      <c r="B65" s="6" t="s">
        <v>8</v>
      </c>
      <c r="C65" s="12" t="s">
        <v>7</v>
      </c>
      <c r="D65" s="12">
        <v>1511</v>
      </c>
      <c r="E65" s="12" t="s">
        <v>73</v>
      </c>
      <c r="F65" s="12" t="s">
        <v>268</v>
      </c>
      <c r="G65" s="13">
        <v>45057</v>
      </c>
      <c r="H65" s="13">
        <v>45091</v>
      </c>
      <c r="I65" s="7">
        <v>878000</v>
      </c>
      <c r="J65" s="7">
        <v>878000</v>
      </c>
      <c r="K65" s="12" t="s">
        <v>433</v>
      </c>
      <c r="L65" s="7">
        <v>878000</v>
      </c>
      <c r="M65" s="7">
        <v>0</v>
      </c>
      <c r="N65" s="7">
        <v>878000</v>
      </c>
      <c r="O65" s="7">
        <v>0</v>
      </c>
      <c r="P65" s="7">
        <v>0</v>
      </c>
      <c r="Q65" s="7">
        <v>0</v>
      </c>
      <c r="R65" s="7">
        <v>878000</v>
      </c>
      <c r="S65" s="7">
        <v>0</v>
      </c>
      <c r="T65" s="12"/>
      <c r="U65" s="7">
        <v>781420</v>
      </c>
      <c r="V65" s="7">
        <v>96580</v>
      </c>
      <c r="W65" s="7"/>
      <c r="X65" s="12">
        <v>2201439612</v>
      </c>
      <c r="Y65" s="12" t="s">
        <v>421</v>
      </c>
      <c r="Z65" s="21">
        <v>45230</v>
      </c>
    </row>
    <row r="66" spans="1:26" x14ac:dyDescent="0.35">
      <c r="A66" s="6">
        <v>900762907</v>
      </c>
      <c r="B66" s="6" t="s">
        <v>8</v>
      </c>
      <c r="C66" s="12" t="s">
        <v>7</v>
      </c>
      <c r="D66" s="12">
        <v>1513</v>
      </c>
      <c r="E66" s="12" t="s">
        <v>74</v>
      </c>
      <c r="F66" s="12" t="s">
        <v>269</v>
      </c>
      <c r="G66" s="13">
        <v>45061</v>
      </c>
      <c r="H66" s="13">
        <v>45097</v>
      </c>
      <c r="I66" s="7">
        <v>60900</v>
      </c>
      <c r="J66" s="7">
        <v>60900</v>
      </c>
      <c r="K66" s="12" t="s">
        <v>433</v>
      </c>
      <c r="L66" s="7">
        <v>65000</v>
      </c>
      <c r="M66" s="7">
        <v>0</v>
      </c>
      <c r="N66" s="7">
        <v>65000</v>
      </c>
      <c r="O66" s="7">
        <v>0</v>
      </c>
      <c r="P66" s="7">
        <v>0</v>
      </c>
      <c r="Q66" s="7">
        <v>0</v>
      </c>
      <c r="R66" s="7">
        <v>60900</v>
      </c>
      <c r="S66" s="7">
        <v>0</v>
      </c>
      <c r="T66" s="12"/>
      <c r="U66" s="7">
        <v>38163</v>
      </c>
      <c r="V66" s="7"/>
      <c r="W66" s="7"/>
      <c r="X66" s="12">
        <v>2201439612</v>
      </c>
      <c r="Y66" s="12" t="s">
        <v>421</v>
      </c>
      <c r="Z66" s="21">
        <v>45230</v>
      </c>
    </row>
    <row r="67" spans="1:26" x14ac:dyDescent="0.35">
      <c r="A67" s="6">
        <v>900762907</v>
      </c>
      <c r="B67" s="6" t="s">
        <v>8</v>
      </c>
      <c r="C67" s="12" t="s">
        <v>7</v>
      </c>
      <c r="D67" s="12">
        <v>1514</v>
      </c>
      <c r="E67" s="12" t="s">
        <v>75</v>
      </c>
      <c r="F67" s="12" t="s">
        <v>270</v>
      </c>
      <c r="G67" s="13">
        <v>45061</v>
      </c>
      <c r="H67" s="13">
        <v>45097</v>
      </c>
      <c r="I67" s="7">
        <v>796500</v>
      </c>
      <c r="J67" s="7">
        <v>796500</v>
      </c>
      <c r="K67" s="12" t="s">
        <v>433</v>
      </c>
      <c r="L67" s="7">
        <v>900000</v>
      </c>
      <c r="M67" s="7">
        <v>0</v>
      </c>
      <c r="N67" s="7">
        <v>900000</v>
      </c>
      <c r="O67" s="7">
        <v>0</v>
      </c>
      <c r="P67" s="7">
        <v>0</v>
      </c>
      <c r="Q67" s="7">
        <v>0</v>
      </c>
      <c r="R67" s="7">
        <v>796500</v>
      </c>
      <c r="S67" s="7">
        <v>0</v>
      </c>
      <c r="T67" s="12"/>
      <c r="U67" s="7">
        <v>697500</v>
      </c>
      <c r="V67" s="7">
        <v>99000</v>
      </c>
      <c r="W67" s="7"/>
      <c r="X67" s="12">
        <v>2201439612</v>
      </c>
      <c r="Y67" s="12" t="s">
        <v>421</v>
      </c>
      <c r="Z67" s="21">
        <v>45230</v>
      </c>
    </row>
    <row r="68" spans="1:26" x14ac:dyDescent="0.35">
      <c r="A68" s="6">
        <v>900762907</v>
      </c>
      <c r="B68" s="6" t="s">
        <v>8</v>
      </c>
      <c r="C68" s="12" t="s">
        <v>7</v>
      </c>
      <c r="D68" s="12">
        <v>1515</v>
      </c>
      <c r="E68" s="12" t="s">
        <v>76</v>
      </c>
      <c r="F68" s="12" t="s">
        <v>271</v>
      </c>
      <c r="G68" s="13">
        <v>45061</v>
      </c>
      <c r="H68" s="13">
        <v>45097</v>
      </c>
      <c r="I68" s="7">
        <v>822100</v>
      </c>
      <c r="J68" s="7">
        <v>822100</v>
      </c>
      <c r="K68" s="12" t="s">
        <v>435</v>
      </c>
      <c r="L68" s="7">
        <v>845000</v>
      </c>
      <c r="M68" s="7">
        <v>0</v>
      </c>
      <c r="N68" s="7">
        <v>845000</v>
      </c>
      <c r="O68" s="7">
        <v>0</v>
      </c>
      <c r="P68" s="7">
        <v>0</v>
      </c>
      <c r="Q68" s="7">
        <v>0</v>
      </c>
      <c r="R68" s="7">
        <v>822100</v>
      </c>
      <c r="S68" s="7">
        <v>729150</v>
      </c>
      <c r="T68" s="12">
        <v>1222282461</v>
      </c>
      <c r="U68" s="7">
        <v>0</v>
      </c>
      <c r="V68" s="7"/>
      <c r="W68" s="7"/>
      <c r="X68" s="12"/>
      <c r="Y68" s="12"/>
      <c r="Z68" s="21">
        <v>45230</v>
      </c>
    </row>
    <row r="69" spans="1:26" x14ac:dyDescent="0.35">
      <c r="A69" s="6">
        <v>900762907</v>
      </c>
      <c r="B69" s="6" t="s">
        <v>8</v>
      </c>
      <c r="C69" s="12" t="s">
        <v>7</v>
      </c>
      <c r="D69" s="12">
        <v>1520</v>
      </c>
      <c r="E69" s="12" t="s">
        <v>77</v>
      </c>
      <c r="F69" s="12" t="s">
        <v>272</v>
      </c>
      <c r="G69" s="13">
        <v>45062</v>
      </c>
      <c r="H69" s="13">
        <v>45091</v>
      </c>
      <c r="I69" s="7">
        <v>300000</v>
      </c>
      <c r="J69" s="7">
        <v>300000</v>
      </c>
      <c r="K69" s="12" t="s">
        <v>433</v>
      </c>
      <c r="L69" s="7">
        <v>300000</v>
      </c>
      <c r="M69" s="7">
        <v>0</v>
      </c>
      <c r="N69" s="7">
        <v>300000</v>
      </c>
      <c r="O69" s="7">
        <v>0</v>
      </c>
      <c r="P69" s="7">
        <v>0</v>
      </c>
      <c r="Q69" s="7">
        <v>0</v>
      </c>
      <c r="R69" s="7">
        <v>300000</v>
      </c>
      <c r="S69" s="7">
        <v>0</v>
      </c>
      <c r="T69" s="12"/>
      <c r="U69" s="7">
        <v>288000</v>
      </c>
      <c r="V69" s="7"/>
      <c r="W69" s="7"/>
      <c r="X69" s="12">
        <v>2201439612</v>
      </c>
      <c r="Y69" s="12" t="s">
        <v>421</v>
      </c>
      <c r="Z69" s="21">
        <v>45230</v>
      </c>
    </row>
    <row r="70" spans="1:26" x14ac:dyDescent="0.35">
      <c r="A70" s="6">
        <v>900762907</v>
      </c>
      <c r="B70" s="6" t="s">
        <v>8</v>
      </c>
      <c r="C70" s="12" t="s">
        <v>7</v>
      </c>
      <c r="D70" s="12">
        <v>1568</v>
      </c>
      <c r="E70" s="12" t="s">
        <v>78</v>
      </c>
      <c r="F70" s="12" t="s">
        <v>273</v>
      </c>
      <c r="G70" s="13">
        <v>45075</v>
      </c>
      <c r="H70" s="13">
        <v>45097</v>
      </c>
      <c r="I70" s="7">
        <v>804400</v>
      </c>
      <c r="J70" s="7">
        <v>804400</v>
      </c>
      <c r="K70" s="12" t="s">
        <v>439</v>
      </c>
      <c r="L70" s="7">
        <v>845000</v>
      </c>
      <c r="M70" s="7">
        <v>0</v>
      </c>
      <c r="N70" s="7">
        <v>845000</v>
      </c>
      <c r="O70" s="7">
        <v>0</v>
      </c>
      <c r="P70" s="7">
        <v>0</v>
      </c>
      <c r="Q70" s="7">
        <v>4100</v>
      </c>
      <c r="R70" s="7">
        <v>800300</v>
      </c>
      <c r="S70" s="7">
        <v>0</v>
      </c>
      <c r="T70" s="12"/>
      <c r="U70" s="7">
        <v>707801</v>
      </c>
      <c r="V70" s="7"/>
      <c r="W70" s="7"/>
      <c r="X70" s="12">
        <v>2201439612</v>
      </c>
      <c r="Y70" s="12" t="s">
        <v>421</v>
      </c>
      <c r="Z70" s="21">
        <v>45230</v>
      </c>
    </row>
    <row r="71" spans="1:26" x14ac:dyDescent="0.35">
      <c r="A71" s="6">
        <v>900762907</v>
      </c>
      <c r="B71" s="6" t="s">
        <v>8</v>
      </c>
      <c r="C71" s="12" t="s">
        <v>7</v>
      </c>
      <c r="D71" s="12">
        <v>1570</v>
      </c>
      <c r="E71" s="12" t="s">
        <v>79</v>
      </c>
      <c r="F71" s="12" t="s">
        <v>274</v>
      </c>
      <c r="G71" s="13">
        <v>45075</v>
      </c>
      <c r="H71" s="13">
        <v>45097</v>
      </c>
      <c r="I71" s="7">
        <v>300000</v>
      </c>
      <c r="J71" s="7">
        <v>300000</v>
      </c>
      <c r="K71" s="12" t="s">
        <v>433</v>
      </c>
      <c r="L71" s="7">
        <v>300000</v>
      </c>
      <c r="M71" s="7">
        <v>0</v>
      </c>
      <c r="N71" s="7">
        <v>300000</v>
      </c>
      <c r="O71" s="7">
        <v>0</v>
      </c>
      <c r="P71" s="7">
        <v>0</v>
      </c>
      <c r="Q71" s="7">
        <v>0</v>
      </c>
      <c r="R71" s="7">
        <v>300000</v>
      </c>
      <c r="S71" s="7">
        <v>0</v>
      </c>
      <c r="T71" s="12"/>
      <c r="U71" s="7">
        <v>288000</v>
      </c>
      <c r="V71" s="7"/>
      <c r="W71" s="7"/>
      <c r="X71" s="12">
        <v>2201439612</v>
      </c>
      <c r="Y71" s="12" t="s">
        <v>421</v>
      </c>
      <c r="Z71" s="21">
        <v>45230</v>
      </c>
    </row>
    <row r="72" spans="1:26" x14ac:dyDescent="0.35">
      <c r="A72" s="6">
        <v>900762907</v>
      </c>
      <c r="B72" s="6" t="s">
        <v>8</v>
      </c>
      <c r="C72" s="12" t="s">
        <v>7</v>
      </c>
      <c r="D72" s="12">
        <v>1600</v>
      </c>
      <c r="E72" s="12" t="s">
        <v>80</v>
      </c>
      <c r="F72" s="12" t="s">
        <v>275</v>
      </c>
      <c r="G72" s="13">
        <v>45078</v>
      </c>
      <c r="H72" s="13">
        <v>45097</v>
      </c>
      <c r="I72" s="7">
        <v>432700</v>
      </c>
      <c r="J72" s="7">
        <v>432700</v>
      </c>
      <c r="K72" s="12" t="s">
        <v>433</v>
      </c>
      <c r="L72" s="7">
        <v>450000</v>
      </c>
      <c r="M72" s="7">
        <v>0</v>
      </c>
      <c r="N72" s="7">
        <v>450000</v>
      </c>
      <c r="O72" s="7">
        <v>0</v>
      </c>
      <c r="P72" s="7">
        <v>0</v>
      </c>
      <c r="Q72" s="7">
        <v>0</v>
      </c>
      <c r="R72" s="7">
        <v>432700</v>
      </c>
      <c r="S72" s="7">
        <v>0</v>
      </c>
      <c r="T72" s="12"/>
      <c r="U72" s="7">
        <v>414700</v>
      </c>
      <c r="V72" s="7"/>
      <c r="W72" s="7">
        <v>18000</v>
      </c>
      <c r="X72" s="12">
        <v>2201439612</v>
      </c>
      <c r="Y72" s="12" t="s">
        <v>421</v>
      </c>
      <c r="Z72" s="21">
        <v>45230</v>
      </c>
    </row>
    <row r="73" spans="1:26" x14ac:dyDescent="0.35">
      <c r="A73" s="6">
        <v>900762907</v>
      </c>
      <c r="B73" s="6" t="s">
        <v>8</v>
      </c>
      <c r="C73" s="12" t="s">
        <v>7</v>
      </c>
      <c r="D73" s="12">
        <v>1605</v>
      </c>
      <c r="E73" s="12" t="s">
        <v>81</v>
      </c>
      <c r="F73" s="12" t="s">
        <v>276</v>
      </c>
      <c r="G73" s="13">
        <v>45082</v>
      </c>
      <c r="H73" s="13"/>
      <c r="I73" s="7">
        <v>1100000</v>
      </c>
      <c r="J73" s="7">
        <v>1100000</v>
      </c>
      <c r="K73" s="12" t="s">
        <v>431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12"/>
      <c r="U73" s="7">
        <v>0</v>
      </c>
      <c r="V73" s="7"/>
      <c r="W73" s="7"/>
      <c r="X73" s="12"/>
      <c r="Y73" s="12"/>
      <c r="Z73" s="21">
        <v>45230</v>
      </c>
    </row>
    <row r="74" spans="1:26" x14ac:dyDescent="0.35">
      <c r="A74" s="6">
        <v>900762907</v>
      </c>
      <c r="B74" s="6" t="s">
        <v>8</v>
      </c>
      <c r="C74" s="12" t="s">
        <v>7</v>
      </c>
      <c r="D74" s="12">
        <v>1606</v>
      </c>
      <c r="E74" s="12" t="s">
        <v>82</v>
      </c>
      <c r="F74" s="12" t="s">
        <v>277</v>
      </c>
      <c r="G74" s="13">
        <v>45082</v>
      </c>
      <c r="H74" s="13">
        <v>45121.577488888892</v>
      </c>
      <c r="I74" s="7">
        <v>689800</v>
      </c>
      <c r="J74" s="7">
        <v>689800</v>
      </c>
      <c r="K74" s="12" t="s">
        <v>435</v>
      </c>
      <c r="L74" s="7">
        <v>700000</v>
      </c>
      <c r="M74" s="7">
        <v>0</v>
      </c>
      <c r="N74" s="7">
        <v>700000</v>
      </c>
      <c r="O74" s="7">
        <v>0</v>
      </c>
      <c r="P74" s="7">
        <v>0</v>
      </c>
      <c r="Q74" s="7">
        <v>0</v>
      </c>
      <c r="R74" s="7">
        <v>700000</v>
      </c>
      <c r="S74" s="7">
        <v>0</v>
      </c>
      <c r="T74" s="12"/>
      <c r="U74" s="7">
        <v>0</v>
      </c>
      <c r="V74" s="7"/>
      <c r="W74" s="7"/>
      <c r="X74" s="12"/>
      <c r="Y74" s="12"/>
      <c r="Z74" s="21">
        <v>45230</v>
      </c>
    </row>
    <row r="75" spans="1:26" x14ac:dyDescent="0.35">
      <c r="A75" s="6">
        <v>900762907</v>
      </c>
      <c r="B75" s="6" t="s">
        <v>8</v>
      </c>
      <c r="C75" s="12" t="s">
        <v>7</v>
      </c>
      <c r="D75" s="12">
        <v>1607</v>
      </c>
      <c r="E75" s="12" t="s">
        <v>83</v>
      </c>
      <c r="F75" s="12" t="s">
        <v>278</v>
      </c>
      <c r="G75" s="13">
        <v>45082</v>
      </c>
      <c r="H75" s="13">
        <v>45121.592260763886</v>
      </c>
      <c r="I75" s="7">
        <v>700000</v>
      </c>
      <c r="J75" s="7">
        <v>700000</v>
      </c>
      <c r="K75" s="12" t="s">
        <v>435</v>
      </c>
      <c r="L75" s="7">
        <v>700000</v>
      </c>
      <c r="M75" s="7">
        <v>0</v>
      </c>
      <c r="N75" s="7">
        <v>700000</v>
      </c>
      <c r="O75" s="7">
        <v>0</v>
      </c>
      <c r="P75" s="7">
        <v>0</v>
      </c>
      <c r="Q75" s="7">
        <v>0</v>
      </c>
      <c r="R75" s="7">
        <v>700000</v>
      </c>
      <c r="S75" s="7">
        <v>0</v>
      </c>
      <c r="T75" s="12"/>
      <c r="U75" s="7">
        <v>0</v>
      </c>
      <c r="V75" s="7"/>
      <c r="W75" s="7"/>
      <c r="X75" s="12"/>
      <c r="Y75" s="12"/>
      <c r="Z75" s="21">
        <v>45230</v>
      </c>
    </row>
    <row r="76" spans="1:26" x14ac:dyDescent="0.35">
      <c r="A76" s="6">
        <v>900762907</v>
      </c>
      <c r="B76" s="6" t="s">
        <v>8</v>
      </c>
      <c r="C76" s="12" t="s">
        <v>7</v>
      </c>
      <c r="D76" s="12">
        <v>1609</v>
      </c>
      <c r="E76" s="12" t="s">
        <v>84</v>
      </c>
      <c r="F76" s="12" t="s">
        <v>279</v>
      </c>
      <c r="G76" s="13">
        <v>45082</v>
      </c>
      <c r="H76" s="13">
        <v>45096</v>
      </c>
      <c r="I76" s="7">
        <v>763600</v>
      </c>
      <c r="J76" s="7">
        <v>763600</v>
      </c>
      <c r="K76" s="12" t="s">
        <v>433</v>
      </c>
      <c r="L76" s="7">
        <v>780000</v>
      </c>
      <c r="M76" s="7">
        <v>0</v>
      </c>
      <c r="N76" s="7">
        <v>780000</v>
      </c>
      <c r="O76" s="7">
        <v>0</v>
      </c>
      <c r="P76" s="7">
        <v>0</v>
      </c>
      <c r="Q76" s="7">
        <v>0</v>
      </c>
      <c r="R76" s="7">
        <v>763600</v>
      </c>
      <c r="S76" s="7">
        <v>0</v>
      </c>
      <c r="T76" s="12"/>
      <c r="U76" s="7">
        <v>677800</v>
      </c>
      <c r="V76" s="7">
        <v>85800</v>
      </c>
      <c r="W76" s="7"/>
      <c r="X76" s="12">
        <v>2201439612</v>
      </c>
      <c r="Y76" s="12" t="s">
        <v>421</v>
      </c>
      <c r="Z76" s="21">
        <v>45230</v>
      </c>
    </row>
    <row r="77" spans="1:26" x14ac:dyDescent="0.35">
      <c r="A77" s="6">
        <v>900762907</v>
      </c>
      <c r="B77" s="6" t="s">
        <v>8</v>
      </c>
      <c r="C77" s="12" t="s">
        <v>7</v>
      </c>
      <c r="D77" s="12">
        <v>1610</v>
      </c>
      <c r="E77" s="12" t="s">
        <v>85</v>
      </c>
      <c r="F77" s="12" t="s">
        <v>280</v>
      </c>
      <c r="G77" s="13">
        <v>45082</v>
      </c>
      <c r="H77" s="13">
        <v>45094</v>
      </c>
      <c r="I77" s="7">
        <v>65000</v>
      </c>
      <c r="J77" s="7">
        <v>65000</v>
      </c>
      <c r="K77" s="12" t="s">
        <v>433</v>
      </c>
      <c r="L77" s="7">
        <v>65000</v>
      </c>
      <c r="M77" s="7">
        <v>0</v>
      </c>
      <c r="N77" s="7">
        <v>65000</v>
      </c>
      <c r="O77" s="7">
        <v>0</v>
      </c>
      <c r="P77" s="7">
        <v>0</v>
      </c>
      <c r="Q77" s="7">
        <v>0</v>
      </c>
      <c r="R77" s="7">
        <v>65000</v>
      </c>
      <c r="S77" s="7">
        <v>0</v>
      </c>
      <c r="T77" s="12"/>
      <c r="U77" s="7">
        <v>57850</v>
      </c>
      <c r="V77" s="7"/>
      <c r="W77" s="7"/>
      <c r="X77" s="12">
        <v>2201439612</v>
      </c>
      <c r="Y77" s="12" t="s">
        <v>421</v>
      </c>
      <c r="Z77" s="21">
        <v>45230</v>
      </c>
    </row>
    <row r="78" spans="1:26" x14ac:dyDescent="0.35">
      <c r="A78" s="6">
        <v>900762907</v>
      </c>
      <c r="B78" s="6" t="s">
        <v>8</v>
      </c>
      <c r="C78" s="12" t="s">
        <v>7</v>
      </c>
      <c r="D78" s="12">
        <v>1678</v>
      </c>
      <c r="E78" s="12" t="s">
        <v>86</v>
      </c>
      <c r="F78" s="12" t="s">
        <v>281</v>
      </c>
      <c r="G78" s="13">
        <v>45099</v>
      </c>
      <c r="H78" s="13"/>
      <c r="I78" s="7">
        <v>150000</v>
      </c>
      <c r="J78" s="7">
        <v>150000</v>
      </c>
      <c r="K78" s="12" t="s">
        <v>431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12"/>
      <c r="U78" s="7">
        <v>0</v>
      </c>
      <c r="V78" s="7"/>
      <c r="W78" s="7"/>
      <c r="X78" s="12"/>
      <c r="Y78" s="12"/>
      <c r="Z78" s="21">
        <v>45230</v>
      </c>
    </row>
    <row r="79" spans="1:26" x14ac:dyDescent="0.35">
      <c r="A79" s="6">
        <v>900762907</v>
      </c>
      <c r="B79" s="6" t="s">
        <v>8</v>
      </c>
      <c r="C79" s="12" t="s">
        <v>7</v>
      </c>
      <c r="D79" s="12">
        <v>1690</v>
      </c>
      <c r="E79" s="12" t="s">
        <v>87</v>
      </c>
      <c r="F79" s="12" t="s">
        <v>282</v>
      </c>
      <c r="G79" s="13">
        <v>45104</v>
      </c>
      <c r="H79" s="13">
        <v>45121.326053356483</v>
      </c>
      <c r="I79" s="7">
        <v>150000</v>
      </c>
      <c r="J79" s="7">
        <v>150000</v>
      </c>
      <c r="K79" s="12" t="s">
        <v>435</v>
      </c>
      <c r="L79" s="7">
        <v>150000</v>
      </c>
      <c r="M79" s="7">
        <v>0</v>
      </c>
      <c r="N79" s="7">
        <v>150000</v>
      </c>
      <c r="O79" s="7">
        <v>0</v>
      </c>
      <c r="P79" s="7">
        <v>0</v>
      </c>
      <c r="Q79" s="7">
        <v>0</v>
      </c>
      <c r="R79" s="7">
        <v>150000</v>
      </c>
      <c r="S79" s="7">
        <v>0</v>
      </c>
      <c r="T79" s="12"/>
      <c r="U79" s="7">
        <v>0</v>
      </c>
      <c r="V79" s="7"/>
      <c r="W79" s="7"/>
      <c r="X79" s="12"/>
      <c r="Y79" s="12"/>
      <c r="Z79" s="21">
        <v>45230</v>
      </c>
    </row>
    <row r="80" spans="1:26" x14ac:dyDescent="0.35">
      <c r="A80" s="6">
        <v>900762907</v>
      </c>
      <c r="B80" s="6" t="s">
        <v>8</v>
      </c>
      <c r="C80" s="12" t="s">
        <v>7</v>
      </c>
      <c r="D80" s="12">
        <v>1631</v>
      </c>
      <c r="E80" s="12" t="s">
        <v>88</v>
      </c>
      <c r="F80" s="12" t="s">
        <v>283</v>
      </c>
      <c r="G80" s="13">
        <v>45091</v>
      </c>
      <c r="H80" s="13">
        <v>45097</v>
      </c>
      <c r="I80" s="7">
        <v>150000</v>
      </c>
      <c r="J80" s="7">
        <v>150000</v>
      </c>
      <c r="K80" s="12" t="s">
        <v>433</v>
      </c>
      <c r="L80" s="7">
        <v>150000</v>
      </c>
      <c r="M80" s="7">
        <v>0</v>
      </c>
      <c r="N80" s="7">
        <v>150000</v>
      </c>
      <c r="O80" s="7">
        <v>0</v>
      </c>
      <c r="P80" s="7">
        <v>0</v>
      </c>
      <c r="Q80" s="7">
        <v>0</v>
      </c>
      <c r="R80" s="7">
        <v>150000</v>
      </c>
      <c r="S80" s="7">
        <v>0</v>
      </c>
      <c r="T80" s="12"/>
      <c r="U80" s="7">
        <v>144000</v>
      </c>
      <c r="V80" s="7"/>
      <c r="W80" s="7">
        <v>6000</v>
      </c>
      <c r="X80" s="12">
        <v>2201439612</v>
      </c>
      <c r="Y80" s="12" t="s">
        <v>421</v>
      </c>
      <c r="Z80" s="21">
        <v>45230</v>
      </c>
    </row>
    <row r="81" spans="1:26" x14ac:dyDescent="0.35">
      <c r="A81" s="6">
        <v>900762907</v>
      </c>
      <c r="B81" s="6" t="s">
        <v>8</v>
      </c>
      <c r="C81" s="12" t="s">
        <v>7</v>
      </c>
      <c r="D81" s="12">
        <v>1632</v>
      </c>
      <c r="E81" s="12" t="s">
        <v>89</v>
      </c>
      <c r="F81" s="12" t="s">
        <v>284</v>
      </c>
      <c r="G81" s="13">
        <v>45091</v>
      </c>
      <c r="H81" s="13">
        <v>45097</v>
      </c>
      <c r="I81" s="7">
        <v>743000</v>
      </c>
      <c r="J81" s="7">
        <v>743000</v>
      </c>
      <c r="K81" s="12" t="s">
        <v>435</v>
      </c>
      <c r="L81" s="7">
        <v>845000</v>
      </c>
      <c r="M81" s="7">
        <v>0</v>
      </c>
      <c r="N81" s="7">
        <v>845000</v>
      </c>
      <c r="O81" s="7">
        <v>0</v>
      </c>
      <c r="P81" s="7">
        <v>0</v>
      </c>
      <c r="Q81" s="7">
        <v>0</v>
      </c>
      <c r="R81" s="7">
        <v>743000</v>
      </c>
      <c r="S81" s="7">
        <v>650050</v>
      </c>
      <c r="T81" s="12">
        <v>1222277971</v>
      </c>
      <c r="U81" s="7">
        <v>0</v>
      </c>
      <c r="V81" s="7"/>
      <c r="W81" s="7"/>
      <c r="X81" s="12"/>
      <c r="Y81" s="12"/>
      <c r="Z81" s="21">
        <v>45230</v>
      </c>
    </row>
    <row r="82" spans="1:26" x14ac:dyDescent="0.35">
      <c r="A82" s="6">
        <v>900762907</v>
      </c>
      <c r="B82" s="6" t="s">
        <v>8</v>
      </c>
      <c r="C82" s="12" t="s">
        <v>7</v>
      </c>
      <c r="D82" s="12">
        <v>1633</v>
      </c>
      <c r="E82" s="12" t="s">
        <v>90</v>
      </c>
      <c r="F82" s="12" t="s">
        <v>285</v>
      </c>
      <c r="G82" s="13">
        <v>45091</v>
      </c>
      <c r="H82" s="13"/>
      <c r="I82" s="7">
        <v>1100000</v>
      </c>
      <c r="J82" s="7">
        <v>1100000</v>
      </c>
      <c r="K82" s="12" t="s">
        <v>431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12"/>
      <c r="U82" s="7">
        <v>0</v>
      </c>
      <c r="V82" s="7"/>
      <c r="W82" s="7"/>
      <c r="X82" s="12"/>
      <c r="Y82" s="12"/>
      <c r="Z82" s="21">
        <v>45230</v>
      </c>
    </row>
    <row r="83" spans="1:26" x14ac:dyDescent="0.35">
      <c r="A83" s="6">
        <v>900762907</v>
      </c>
      <c r="B83" s="6" t="s">
        <v>8</v>
      </c>
      <c r="C83" s="12" t="s">
        <v>7</v>
      </c>
      <c r="D83" s="12">
        <v>1634</v>
      </c>
      <c r="E83" s="12" t="s">
        <v>91</v>
      </c>
      <c r="F83" s="12" t="s">
        <v>286</v>
      </c>
      <c r="G83" s="13">
        <v>45091</v>
      </c>
      <c r="H83" s="13">
        <v>45094</v>
      </c>
      <c r="I83" s="7">
        <v>973500</v>
      </c>
      <c r="J83" s="7">
        <v>973500</v>
      </c>
      <c r="K83" s="12" t="s">
        <v>433</v>
      </c>
      <c r="L83" s="7">
        <v>1100000</v>
      </c>
      <c r="M83" s="7">
        <v>0</v>
      </c>
      <c r="N83" s="7">
        <v>1100000</v>
      </c>
      <c r="O83" s="7">
        <v>0</v>
      </c>
      <c r="P83" s="7">
        <v>0</v>
      </c>
      <c r="Q83" s="7">
        <v>0</v>
      </c>
      <c r="R83" s="7">
        <v>973500</v>
      </c>
      <c r="S83" s="7">
        <v>0</v>
      </c>
      <c r="T83" s="12"/>
      <c r="U83" s="7">
        <v>852500</v>
      </c>
      <c r="V83" s="7">
        <v>121000</v>
      </c>
      <c r="W83" s="7"/>
      <c r="X83" s="12">
        <v>2201439612</v>
      </c>
      <c r="Y83" s="12" t="s">
        <v>421</v>
      </c>
      <c r="Z83" s="21">
        <v>45230</v>
      </c>
    </row>
    <row r="84" spans="1:26" x14ac:dyDescent="0.35">
      <c r="A84" s="6">
        <v>900762907</v>
      </c>
      <c r="B84" s="6" t="s">
        <v>8</v>
      </c>
      <c r="C84" s="12" t="s">
        <v>7</v>
      </c>
      <c r="D84" s="12">
        <v>1635</v>
      </c>
      <c r="E84" s="12" t="s">
        <v>92</v>
      </c>
      <c r="F84" s="12" t="s">
        <v>287</v>
      </c>
      <c r="G84" s="13">
        <v>45091</v>
      </c>
      <c r="H84" s="13">
        <v>45124.634834490738</v>
      </c>
      <c r="I84" s="7">
        <v>900000</v>
      </c>
      <c r="J84" s="7">
        <v>900000</v>
      </c>
      <c r="K84" s="12" t="s">
        <v>435</v>
      </c>
      <c r="L84" s="7">
        <v>900000</v>
      </c>
      <c r="M84" s="7">
        <v>0</v>
      </c>
      <c r="N84" s="7">
        <v>900000</v>
      </c>
      <c r="O84" s="7">
        <v>0</v>
      </c>
      <c r="P84" s="7">
        <v>0</v>
      </c>
      <c r="Q84" s="7">
        <v>0</v>
      </c>
      <c r="R84" s="7">
        <v>900000</v>
      </c>
      <c r="S84" s="7">
        <v>0</v>
      </c>
      <c r="T84" s="12"/>
      <c r="U84" s="7">
        <v>0</v>
      </c>
      <c r="V84" s="7"/>
      <c r="W84" s="7"/>
      <c r="X84" s="12"/>
      <c r="Y84" s="12"/>
      <c r="Z84" s="21">
        <v>45230</v>
      </c>
    </row>
    <row r="85" spans="1:26" x14ac:dyDescent="0.35">
      <c r="A85" s="6">
        <v>900762907</v>
      </c>
      <c r="B85" s="6" t="s">
        <v>8</v>
      </c>
      <c r="C85" s="12" t="s">
        <v>7</v>
      </c>
      <c r="D85" s="12">
        <v>1639</v>
      </c>
      <c r="E85" s="12" t="s">
        <v>93</v>
      </c>
      <c r="F85" s="12" t="s">
        <v>288</v>
      </c>
      <c r="G85" s="13">
        <v>45092</v>
      </c>
      <c r="H85" s="13">
        <v>45097</v>
      </c>
      <c r="I85" s="7">
        <v>300000</v>
      </c>
      <c r="J85" s="7">
        <v>300000</v>
      </c>
      <c r="K85" s="12" t="s">
        <v>433</v>
      </c>
      <c r="L85" s="7">
        <v>300000</v>
      </c>
      <c r="M85" s="7">
        <v>0</v>
      </c>
      <c r="N85" s="7">
        <v>300000</v>
      </c>
      <c r="O85" s="7">
        <v>0</v>
      </c>
      <c r="P85" s="7">
        <v>0</v>
      </c>
      <c r="Q85" s="7">
        <v>0</v>
      </c>
      <c r="R85" s="7">
        <v>300000</v>
      </c>
      <c r="S85" s="7">
        <v>0</v>
      </c>
      <c r="T85" s="12"/>
      <c r="U85" s="7">
        <v>288000</v>
      </c>
      <c r="V85" s="7"/>
      <c r="W85" s="7">
        <v>12000</v>
      </c>
      <c r="X85" s="12">
        <v>2201439612</v>
      </c>
      <c r="Y85" s="12" t="s">
        <v>421</v>
      </c>
      <c r="Z85" s="21">
        <v>45230</v>
      </c>
    </row>
    <row r="86" spans="1:26" x14ac:dyDescent="0.35">
      <c r="A86" s="6">
        <v>900762907</v>
      </c>
      <c r="B86" s="6" t="s">
        <v>8</v>
      </c>
      <c r="C86" s="12" t="s">
        <v>7</v>
      </c>
      <c r="D86" s="12">
        <v>1640</v>
      </c>
      <c r="E86" s="12" t="s">
        <v>94</v>
      </c>
      <c r="F86" s="12" t="s">
        <v>289</v>
      </c>
      <c r="G86" s="13">
        <v>45092</v>
      </c>
      <c r="H86" s="13">
        <v>45094</v>
      </c>
      <c r="I86" s="7">
        <v>1100000</v>
      </c>
      <c r="J86" s="7">
        <v>1100000</v>
      </c>
      <c r="K86" s="12" t="s">
        <v>433</v>
      </c>
      <c r="L86" s="7">
        <v>1100000</v>
      </c>
      <c r="M86" s="7">
        <v>0</v>
      </c>
      <c r="N86" s="7">
        <v>1100000</v>
      </c>
      <c r="O86" s="7">
        <v>0</v>
      </c>
      <c r="P86" s="7">
        <v>0</v>
      </c>
      <c r="Q86" s="7">
        <v>0</v>
      </c>
      <c r="R86" s="7">
        <v>1100000</v>
      </c>
      <c r="S86" s="7">
        <v>0</v>
      </c>
      <c r="T86" s="12"/>
      <c r="U86" s="7">
        <v>979000</v>
      </c>
      <c r="V86" s="7">
        <v>121000</v>
      </c>
      <c r="W86" s="7"/>
      <c r="X86" s="12">
        <v>2201439612</v>
      </c>
      <c r="Y86" s="12" t="s">
        <v>421</v>
      </c>
      <c r="Z86" s="21">
        <v>45230</v>
      </c>
    </row>
    <row r="87" spans="1:26" x14ac:dyDescent="0.35">
      <c r="A87" s="6">
        <v>900762907</v>
      </c>
      <c r="B87" s="6" t="s">
        <v>8</v>
      </c>
      <c r="C87" s="12" t="s">
        <v>7</v>
      </c>
      <c r="D87" s="12">
        <v>1641</v>
      </c>
      <c r="E87" s="12" t="s">
        <v>95</v>
      </c>
      <c r="F87" s="12" t="s">
        <v>290</v>
      </c>
      <c r="G87" s="13">
        <v>45092</v>
      </c>
      <c r="H87" s="13">
        <v>45097</v>
      </c>
      <c r="I87" s="7">
        <v>878000</v>
      </c>
      <c r="J87" s="7">
        <v>878000</v>
      </c>
      <c r="K87" s="12" t="s">
        <v>433</v>
      </c>
      <c r="L87" s="7">
        <v>878000</v>
      </c>
      <c r="M87" s="7">
        <v>0</v>
      </c>
      <c r="N87" s="7">
        <v>878000</v>
      </c>
      <c r="O87" s="7">
        <v>0</v>
      </c>
      <c r="P87" s="7">
        <v>0</v>
      </c>
      <c r="Q87" s="7">
        <v>0</v>
      </c>
      <c r="R87" s="7">
        <v>878000</v>
      </c>
      <c r="S87" s="7">
        <v>0</v>
      </c>
      <c r="T87" s="12"/>
      <c r="U87" s="7">
        <v>781420</v>
      </c>
      <c r="V87" s="7">
        <v>96580</v>
      </c>
      <c r="W87" s="7"/>
      <c r="X87" s="12">
        <v>2201439612</v>
      </c>
      <c r="Y87" s="12" t="s">
        <v>421</v>
      </c>
      <c r="Z87" s="21">
        <v>45230</v>
      </c>
    </row>
    <row r="88" spans="1:26" x14ac:dyDescent="0.35">
      <c r="A88" s="6">
        <v>900762907</v>
      </c>
      <c r="B88" s="6" t="s">
        <v>8</v>
      </c>
      <c r="C88" s="12" t="s">
        <v>7</v>
      </c>
      <c r="D88" s="12">
        <v>1642</v>
      </c>
      <c r="E88" s="12" t="s">
        <v>96</v>
      </c>
      <c r="F88" s="12" t="s">
        <v>291</v>
      </c>
      <c r="G88" s="13">
        <v>45092</v>
      </c>
      <c r="H88" s="13">
        <v>45119.29193900463</v>
      </c>
      <c r="I88" s="7">
        <v>878000</v>
      </c>
      <c r="J88" s="7">
        <v>878000</v>
      </c>
      <c r="K88" s="12" t="s">
        <v>435</v>
      </c>
      <c r="L88" s="7">
        <v>878000</v>
      </c>
      <c r="M88" s="7">
        <v>0</v>
      </c>
      <c r="N88" s="7">
        <v>878000</v>
      </c>
      <c r="O88" s="7">
        <v>0</v>
      </c>
      <c r="P88" s="7">
        <v>0</v>
      </c>
      <c r="Q88" s="7">
        <v>0</v>
      </c>
      <c r="R88" s="7">
        <v>878000</v>
      </c>
      <c r="S88" s="7">
        <v>0</v>
      </c>
      <c r="T88" s="12"/>
      <c r="U88" s="7">
        <v>0</v>
      </c>
      <c r="V88" s="7"/>
      <c r="W88" s="7"/>
      <c r="X88" s="12"/>
      <c r="Y88" s="12"/>
      <c r="Z88" s="21">
        <v>45230</v>
      </c>
    </row>
    <row r="89" spans="1:26" x14ac:dyDescent="0.35">
      <c r="A89" s="6">
        <v>900762907</v>
      </c>
      <c r="B89" s="6" t="s">
        <v>8</v>
      </c>
      <c r="C89" s="12" t="s">
        <v>7</v>
      </c>
      <c r="D89" s="12">
        <v>1643</v>
      </c>
      <c r="E89" s="12" t="s">
        <v>97</v>
      </c>
      <c r="F89" s="12" t="s">
        <v>292</v>
      </c>
      <c r="G89" s="13">
        <v>45092</v>
      </c>
      <c r="H89" s="13">
        <v>45119.34313248843</v>
      </c>
      <c r="I89" s="7">
        <v>878000</v>
      </c>
      <c r="J89" s="7">
        <v>878000</v>
      </c>
      <c r="K89" s="12" t="s">
        <v>435</v>
      </c>
      <c r="L89" s="7">
        <v>878000</v>
      </c>
      <c r="M89" s="7">
        <v>0</v>
      </c>
      <c r="N89" s="7">
        <v>878000</v>
      </c>
      <c r="O89" s="7">
        <v>0</v>
      </c>
      <c r="P89" s="7">
        <v>0</v>
      </c>
      <c r="Q89" s="7">
        <v>0</v>
      </c>
      <c r="R89" s="7">
        <v>878000</v>
      </c>
      <c r="S89" s="7">
        <v>0</v>
      </c>
      <c r="T89" s="12"/>
      <c r="U89" s="7">
        <v>0</v>
      </c>
      <c r="V89" s="7"/>
      <c r="W89" s="7"/>
      <c r="X89" s="12"/>
      <c r="Y89" s="12"/>
      <c r="Z89" s="21">
        <v>45230</v>
      </c>
    </row>
    <row r="90" spans="1:26" x14ac:dyDescent="0.35">
      <c r="A90" s="6">
        <v>900762907</v>
      </c>
      <c r="B90" s="6" t="s">
        <v>8</v>
      </c>
      <c r="C90" s="12" t="s">
        <v>7</v>
      </c>
      <c r="D90" s="12">
        <v>1644</v>
      </c>
      <c r="E90" s="12" t="s">
        <v>98</v>
      </c>
      <c r="F90" s="12" t="s">
        <v>293</v>
      </c>
      <c r="G90" s="13">
        <v>45092</v>
      </c>
      <c r="H90" s="13">
        <v>45119.343435567127</v>
      </c>
      <c r="I90" s="7">
        <v>878000</v>
      </c>
      <c r="J90" s="7">
        <v>878000</v>
      </c>
      <c r="K90" s="12" t="s">
        <v>433</v>
      </c>
      <c r="L90" s="7">
        <v>878000</v>
      </c>
      <c r="M90" s="7">
        <v>0</v>
      </c>
      <c r="N90" s="7">
        <v>878000</v>
      </c>
      <c r="O90" s="7">
        <v>0</v>
      </c>
      <c r="P90" s="7">
        <v>0</v>
      </c>
      <c r="Q90" s="7">
        <v>0</v>
      </c>
      <c r="R90" s="7">
        <v>878000</v>
      </c>
      <c r="S90" s="7">
        <v>0</v>
      </c>
      <c r="T90" s="12"/>
      <c r="U90" s="7">
        <v>860440</v>
      </c>
      <c r="V90" s="7"/>
      <c r="W90" s="7"/>
      <c r="X90" s="12">
        <v>4800061250</v>
      </c>
      <c r="Y90" s="12" t="s">
        <v>424</v>
      </c>
      <c r="Z90" s="21">
        <v>45230</v>
      </c>
    </row>
    <row r="91" spans="1:26" x14ac:dyDescent="0.35">
      <c r="A91" s="6">
        <v>900762907</v>
      </c>
      <c r="B91" s="6" t="s">
        <v>8</v>
      </c>
      <c r="C91" s="12" t="s">
        <v>7</v>
      </c>
      <c r="D91" s="12">
        <v>1645</v>
      </c>
      <c r="E91" s="12" t="s">
        <v>99</v>
      </c>
      <c r="F91" s="12" t="s">
        <v>294</v>
      </c>
      <c r="G91" s="13">
        <v>45092</v>
      </c>
      <c r="H91" s="13">
        <v>45119.360211539351</v>
      </c>
      <c r="I91" s="7">
        <v>878000</v>
      </c>
      <c r="J91" s="7">
        <v>878000</v>
      </c>
      <c r="K91" s="12" t="s">
        <v>435</v>
      </c>
      <c r="L91" s="7">
        <v>878000</v>
      </c>
      <c r="M91" s="7">
        <v>0</v>
      </c>
      <c r="N91" s="7">
        <v>878000</v>
      </c>
      <c r="O91" s="7">
        <v>0</v>
      </c>
      <c r="P91" s="7">
        <v>0</v>
      </c>
      <c r="Q91" s="7">
        <v>0</v>
      </c>
      <c r="R91" s="7">
        <v>878000</v>
      </c>
      <c r="S91" s="7">
        <v>0</v>
      </c>
      <c r="T91" s="12"/>
      <c r="U91" s="7">
        <v>0</v>
      </c>
      <c r="V91" s="7"/>
      <c r="W91" s="7"/>
      <c r="X91" s="12"/>
      <c r="Y91" s="12"/>
      <c r="Z91" s="21">
        <v>45230</v>
      </c>
    </row>
    <row r="92" spans="1:26" x14ac:dyDescent="0.35">
      <c r="A92" s="6">
        <v>900762907</v>
      </c>
      <c r="B92" s="6" t="s">
        <v>8</v>
      </c>
      <c r="C92" s="12" t="s">
        <v>7</v>
      </c>
      <c r="D92" s="12">
        <v>1646</v>
      </c>
      <c r="E92" s="12" t="s">
        <v>100</v>
      </c>
      <c r="F92" s="12" t="s">
        <v>295</v>
      </c>
      <c r="G92" s="13">
        <v>45092</v>
      </c>
      <c r="H92" s="13">
        <v>45119.360531863429</v>
      </c>
      <c r="I92" s="7">
        <v>878000</v>
      </c>
      <c r="J92" s="7">
        <v>878000</v>
      </c>
      <c r="K92" s="12" t="s">
        <v>435</v>
      </c>
      <c r="L92" s="7">
        <v>878000</v>
      </c>
      <c r="M92" s="7">
        <v>0</v>
      </c>
      <c r="N92" s="7">
        <v>878000</v>
      </c>
      <c r="O92" s="7">
        <v>0</v>
      </c>
      <c r="P92" s="7">
        <v>0</v>
      </c>
      <c r="Q92" s="7">
        <v>0</v>
      </c>
      <c r="R92" s="7">
        <v>878000</v>
      </c>
      <c r="S92" s="7">
        <v>0</v>
      </c>
      <c r="T92" s="12"/>
      <c r="U92" s="7">
        <v>0</v>
      </c>
      <c r="V92" s="7"/>
      <c r="W92" s="7"/>
      <c r="X92" s="12"/>
      <c r="Y92" s="12"/>
      <c r="Z92" s="21">
        <v>45230</v>
      </c>
    </row>
    <row r="93" spans="1:26" x14ac:dyDescent="0.35">
      <c r="A93" s="6">
        <v>900762907</v>
      </c>
      <c r="B93" s="6" t="s">
        <v>8</v>
      </c>
      <c r="C93" s="12" t="s">
        <v>7</v>
      </c>
      <c r="D93" s="12">
        <v>1647</v>
      </c>
      <c r="E93" s="12" t="s">
        <v>101</v>
      </c>
      <c r="F93" s="12" t="s">
        <v>296</v>
      </c>
      <c r="G93" s="13">
        <v>45092</v>
      </c>
      <c r="H93" s="13">
        <v>45205.458818402774</v>
      </c>
      <c r="I93" s="7">
        <v>867900</v>
      </c>
      <c r="J93" s="7">
        <v>867900</v>
      </c>
      <c r="K93" s="12" t="s">
        <v>436</v>
      </c>
      <c r="L93" s="7">
        <v>878000</v>
      </c>
      <c r="M93" s="7">
        <v>0</v>
      </c>
      <c r="N93" s="7">
        <v>878000</v>
      </c>
      <c r="O93" s="7">
        <v>0</v>
      </c>
      <c r="P93" s="7">
        <v>0</v>
      </c>
      <c r="Q93" s="7">
        <v>90900</v>
      </c>
      <c r="R93" s="7">
        <v>787100</v>
      </c>
      <c r="S93" s="7">
        <v>761258</v>
      </c>
      <c r="T93" s="12">
        <v>1222332962</v>
      </c>
      <c r="U93" s="7">
        <v>0</v>
      </c>
      <c r="V93" s="7"/>
      <c r="W93" s="7"/>
      <c r="X93" s="12"/>
      <c r="Y93" s="12"/>
      <c r="Z93" s="21">
        <v>45230</v>
      </c>
    </row>
    <row r="94" spans="1:26" x14ac:dyDescent="0.35">
      <c r="A94" s="6">
        <v>900762907</v>
      </c>
      <c r="B94" s="6" t="s">
        <v>8</v>
      </c>
      <c r="C94" s="12" t="s">
        <v>7</v>
      </c>
      <c r="D94" s="12">
        <v>1648</v>
      </c>
      <c r="E94" s="12" t="s">
        <v>102</v>
      </c>
      <c r="F94" s="12" t="s">
        <v>297</v>
      </c>
      <c r="G94" s="13">
        <v>45092</v>
      </c>
      <c r="H94" s="13">
        <v>45119.360860532404</v>
      </c>
      <c r="I94" s="7">
        <v>777000</v>
      </c>
      <c r="J94" s="7">
        <v>777000</v>
      </c>
      <c r="K94" s="12" t="s">
        <v>435</v>
      </c>
      <c r="L94" s="7">
        <v>878000</v>
      </c>
      <c r="M94" s="7">
        <v>0</v>
      </c>
      <c r="N94" s="7">
        <v>878000</v>
      </c>
      <c r="O94" s="7">
        <v>0</v>
      </c>
      <c r="P94" s="7">
        <v>0</v>
      </c>
      <c r="Q94" s="7">
        <v>0</v>
      </c>
      <c r="R94" s="7">
        <v>878000</v>
      </c>
      <c r="S94" s="7">
        <v>0</v>
      </c>
      <c r="T94" s="12"/>
      <c r="U94" s="7">
        <v>0</v>
      </c>
      <c r="V94" s="7"/>
      <c r="W94" s="7"/>
      <c r="X94" s="12"/>
      <c r="Y94" s="12"/>
      <c r="Z94" s="21">
        <v>45230</v>
      </c>
    </row>
    <row r="95" spans="1:26" x14ac:dyDescent="0.35">
      <c r="A95" s="6">
        <v>900762907</v>
      </c>
      <c r="B95" s="6" t="s">
        <v>8</v>
      </c>
      <c r="C95" s="12" t="s">
        <v>7</v>
      </c>
      <c r="D95" s="12">
        <v>1649</v>
      </c>
      <c r="E95" s="12" t="s">
        <v>103</v>
      </c>
      <c r="F95" s="12" t="s">
        <v>298</v>
      </c>
      <c r="G95" s="13">
        <v>45092</v>
      </c>
      <c r="H95" s="13">
        <v>45124.60054684028</v>
      </c>
      <c r="I95" s="7">
        <v>889900</v>
      </c>
      <c r="J95" s="7">
        <v>889900</v>
      </c>
      <c r="K95" s="12" t="s">
        <v>435</v>
      </c>
      <c r="L95" s="7">
        <v>900000</v>
      </c>
      <c r="M95" s="7">
        <v>0</v>
      </c>
      <c r="N95" s="7">
        <v>900000</v>
      </c>
      <c r="O95" s="7">
        <v>0</v>
      </c>
      <c r="P95" s="7">
        <v>0</v>
      </c>
      <c r="Q95" s="7">
        <v>0</v>
      </c>
      <c r="R95" s="7">
        <v>900000</v>
      </c>
      <c r="S95" s="7">
        <v>0</v>
      </c>
      <c r="T95" s="12"/>
      <c r="U95" s="7">
        <v>0</v>
      </c>
      <c r="V95" s="7"/>
      <c r="W95" s="7"/>
      <c r="X95" s="12"/>
      <c r="Y95" s="12"/>
      <c r="Z95" s="21">
        <v>45230</v>
      </c>
    </row>
    <row r="96" spans="1:26" x14ac:dyDescent="0.35">
      <c r="A96" s="6">
        <v>900762907</v>
      </c>
      <c r="B96" s="6" t="s">
        <v>8</v>
      </c>
      <c r="C96" s="12" t="s">
        <v>7</v>
      </c>
      <c r="D96" s="12">
        <v>1724</v>
      </c>
      <c r="E96" s="12" t="s">
        <v>104</v>
      </c>
      <c r="F96" s="12" t="s">
        <v>299</v>
      </c>
      <c r="G96" s="13">
        <v>45107</v>
      </c>
      <c r="H96" s="13"/>
      <c r="I96" s="7">
        <v>796500</v>
      </c>
      <c r="J96" s="7">
        <v>796500</v>
      </c>
      <c r="K96" s="12" t="s">
        <v>431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12"/>
      <c r="U96" s="7">
        <v>0</v>
      </c>
      <c r="V96" s="7"/>
      <c r="W96" s="7"/>
      <c r="X96" s="12"/>
      <c r="Y96" s="12"/>
      <c r="Z96" s="21">
        <v>45230</v>
      </c>
    </row>
    <row r="97" spans="1:26" x14ac:dyDescent="0.35">
      <c r="A97" s="6">
        <v>900762907</v>
      </c>
      <c r="B97" s="6" t="s">
        <v>8</v>
      </c>
      <c r="C97" s="12" t="s">
        <v>7</v>
      </c>
      <c r="D97" s="12">
        <v>1725</v>
      </c>
      <c r="E97" s="12" t="s">
        <v>105</v>
      </c>
      <c r="F97" s="12" t="s">
        <v>300</v>
      </c>
      <c r="G97" s="13">
        <v>45107</v>
      </c>
      <c r="H97" s="13"/>
      <c r="I97" s="7">
        <v>900000</v>
      </c>
      <c r="J97" s="7">
        <v>900000</v>
      </c>
      <c r="K97" s="12" t="s">
        <v>431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12"/>
      <c r="U97" s="7">
        <v>0</v>
      </c>
      <c r="V97" s="7"/>
      <c r="W97" s="7"/>
      <c r="X97" s="12"/>
      <c r="Y97" s="12"/>
      <c r="Z97" s="21">
        <v>45230</v>
      </c>
    </row>
    <row r="98" spans="1:26" x14ac:dyDescent="0.35">
      <c r="A98" s="6">
        <v>900762907</v>
      </c>
      <c r="B98" s="6" t="s">
        <v>8</v>
      </c>
      <c r="C98" s="12" t="s">
        <v>7</v>
      </c>
      <c r="D98" s="12">
        <v>1691</v>
      </c>
      <c r="E98" s="12" t="s">
        <v>106</v>
      </c>
      <c r="F98" s="12" t="s">
        <v>301</v>
      </c>
      <c r="G98" s="13">
        <v>45104</v>
      </c>
      <c r="H98" s="13">
        <v>45121.335689780091</v>
      </c>
      <c r="I98" s="7">
        <v>150000</v>
      </c>
      <c r="J98" s="7">
        <v>150000</v>
      </c>
      <c r="K98" s="12" t="s">
        <v>433</v>
      </c>
      <c r="L98" s="7">
        <v>150000</v>
      </c>
      <c r="M98" s="7">
        <v>0</v>
      </c>
      <c r="N98" s="7">
        <v>150000</v>
      </c>
      <c r="O98" s="7">
        <v>0</v>
      </c>
      <c r="P98" s="7">
        <v>0</v>
      </c>
      <c r="Q98" s="7">
        <v>0</v>
      </c>
      <c r="R98" s="7">
        <v>150000</v>
      </c>
      <c r="S98" s="7">
        <v>0</v>
      </c>
      <c r="T98" s="12"/>
      <c r="U98" s="7">
        <v>147000</v>
      </c>
      <c r="V98" s="7"/>
      <c r="W98" s="7"/>
      <c r="X98" s="12">
        <v>4800061250</v>
      </c>
      <c r="Y98" s="12" t="s">
        <v>424</v>
      </c>
      <c r="Z98" s="21">
        <v>45230</v>
      </c>
    </row>
    <row r="99" spans="1:26" x14ac:dyDescent="0.35">
      <c r="A99" s="6">
        <v>900762907</v>
      </c>
      <c r="B99" s="6" t="s">
        <v>8</v>
      </c>
      <c r="C99" s="12" t="s">
        <v>7</v>
      </c>
      <c r="D99" s="12">
        <v>1696</v>
      </c>
      <c r="E99" s="12" t="s">
        <v>107</v>
      </c>
      <c r="F99" s="12" t="s">
        <v>302</v>
      </c>
      <c r="G99" s="13">
        <v>45106</v>
      </c>
      <c r="H99" s="13">
        <v>45205.469642129632</v>
      </c>
      <c r="I99" s="7">
        <v>973500</v>
      </c>
      <c r="J99" s="7">
        <v>973500</v>
      </c>
      <c r="K99" s="12" t="s">
        <v>435</v>
      </c>
      <c r="L99" s="7">
        <v>1100000</v>
      </c>
      <c r="M99" s="7">
        <v>0</v>
      </c>
      <c r="N99" s="7">
        <v>1100000</v>
      </c>
      <c r="O99" s="7">
        <v>0</v>
      </c>
      <c r="P99" s="7">
        <v>0</v>
      </c>
      <c r="Q99" s="7">
        <v>0</v>
      </c>
      <c r="R99" s="7">
        <v>1100000</v>
      </c>
      <c r="S99" s="7">
        <v>0</v>
      </c>
      <c r="T99" s="12"/>
      <c r="U99" s="7">
        <v>0</v>
      </c>
      <c r="V99" s="7"/>
      <c r="W99" s="7"/>
      <c r="X99" s="12"/>
      <c r="Y99" s="12"/>
      <c r="Z99" s="21">
        <v>45230</v>
      </c>
    </row>
    <row r="100" spans="1:26" x14ac:dyDescent="0.35">
      <c r="A100" s="6">
        <v>900762907</v>
      </c>
      <c r="B100" s="6" t="s">
        <v>8</v>
      </c>
      <c r="C100" s="12" t="s">
        <v>7</v>
      </c>
      <c r="D100" s="12">
        <v>1697</v>
      </c>
      <c r="E100" s="12" t="s">
        <v>108</v>
      </c>
      <c r="F100" s="12" t="s">
        <v>303</v>
      </c>
      <c r="G100" s="13">
        <v>45106</v>
      </c>
      <c r="H100" s="13"/>
      <c r="I100" s="7">
        <v>1100000</v>
      </c>
      <c r="J100" s="7">
        <v>1100000</v>
      </c>
      <c r="K100" s="12" t="s">
        <v>431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12"/>
      <c r="U100" s="7">
        <v>0</v>
      </c>
      <c r="V100" s="7"/>
      <c r="W100" s="7"/>
      <c r="X100" s="12"/>
      <c r="Y100" s="12"/>
      <c r="Z100" s="21">
        <v>45230</v>
      </c>
    </row>
    <row r="101" spans="1:26" x14ac:dyDescent="0.35">
      <c r="A101" s="6">
        <v>900762907</v>
      </c>
      <c r="B101" s="6" t="s">
        <v>8</v>
      </c>
      <c r="C101" s="12" t="s">
        <v>7</v>
      </c>
      <c r="D101" s="12">
        <v>1698</v>
      </c>
      <c r="E101" s="12" t="s">
        <v>109</v>
      </c>
      <c r="F101" s="12" t="s">
        <v>304</v>
      </c>
      <c r="G101" s="13">
        <v>45106</v>
      </c>
      <c r="H101" s="13">
        <v>45121.696074155094</v>
      </c>
      <c r="I101" s="7">
        <v>759900</v>
      </c>
      <c r="J101" s="7">
        <v>759900</v>
      </c>
      <c r="K101" s="12" t="s">
        <v>435</v>
      </c>
      <c r="L101" s="7">
        <v>780000</v>
      </c>
      <c r="M101" s="7">
        <v>0</v>
      </c>
      <c r="N101" s="7">
        <v>780000</v>
      </c>
      <c r="O101" s="7">
        <v>0</v>
      </c>
      <c r="P101" s="7">
        <v>0</v>
      </c>
      <c r="Q101" s="7">
        <v>0</v>
      </c>
      <c r="R101" s="7">
        <v>780000</v>
      </c>
      <c r="S101" s="7">
        <v>0</v>
      </c>
      <c r="T101" s="12"/>
      <c r="U101" s="7">
        <v>0</v>
      </c>
      <c r="V101" s="7"/>
      <c r="W101" s="7"/>
      <c r="X101" s="12"/>
      <c r="Y101" s="12"/>
      <c r="Z101" s="21">
        <v>45230</v>
      </c>
    </row>
    <row r="102" spans="1:26" x14ac:dyDescent="0.35">
      <c r="A102" s="6">
        <v>900762907</v>
      </c>
      <c r="B102" s="6" t="s">
        <v>8</v>
      </c>
      <c r="C102" s="12" t="s">
        <v>7</v>
      </c>
      <c r="D102" s="12">
        <v>1699</v>
      </c>
      <c r="E102" s="12" t="s">
        <v>110</v>
      </c>
      <c r="F102" s="12" t="s">
        <v>305</v>
      </c>
      <c r="G102" s="13">
        <v>45106</v>
      </c>
      <c r="H102" s="13">
        <v>45205.479817789354</v>
      </c>
      <c r="I102" s="7">
        <v>130000</v>
      </c>
      <c r="J102" s="7">
        <v>130000</v>
      </c>
      <c r="K102" s="12" t="s">
        <v>435</v>
      </c>
      <c r="L102" s="7">
        <v>130000</v>
      </c>
      <c r="M102" s="7">
        <v>0</v>
      </c>
      <c r="N102" s="7">
        <v>130000</v>
      </c>
      <c r="O102" s="7">
        <v>0</v>
      </c>
      <c r="P102" s="7">
        <v>0</v>
      </c>
      <c r="Q102" s="7">
        <v>0</v>
      </c>
      <c r="R102" s="7">
        <v>130000</v>
      </c>
      <c r="S102" s="7">
        <v>65000</v>
      </c>
      <c r="T102" s="12">
        <v>1222332958</v>
      </c>
      <c r="U102" s="7">
        <v>0</v>
      </c>
      <c r="V102" s="7"/>
      <c r="W102" s="7"/>
      <c r="X102" s="12"/>
      <c r="Y102" s="12"/>
      <c r="Z102" s="21">
        <v>45230</v>
      </c>
    </row>
    <row r="103" spans="1:26" x14ac:dyDescent="0.35">
      <c r="A103" s="6">
        <v>900762907</v>
      </c>
      <c r="B103" s="6" t="s">
        <v>8</v>
      </c>
      <c r="C103" s="12" t="s">
        <v>7</v>
      </c>
      <c r="D103" s="12">
        <v>1731</v>
      </c>
      <c r="E103" s="12" t="s">
        <v>111</v>
      </c>
      <c r="F103" s="12" t="s">
        <v>306</v>
      </c>
      <c r="G103" s="13">
        <v>45108</v>
      </c>
      <c r="H103" s="13">
        <v>45205.688560682873</v>
      </c>
      <c r="I103" s="7">
        <v>700000</v>
      </c>
      <c r="J103" s="7">
        <v>700000</v>
      </c>
      <c r="K103" s="12" t="s">
        <v>430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12"/>
      <c r="U103" s="7">
        <v>0</v>
      </c>
      <c r="V103" s="7"/>
      <c r="W103" s="7"/>
      <c r="X103" s="12"/>
      <c r="Y103" s="12"/>
      <c r="Z103" s="21">
        <v>45230</v>
      </c>
    </row>
    <row r="104" spans="1:26" x14ac:dyDescent="0.35">
      <c r="A104" s="6">
        <v>900762907</v>
      </c>
      <c r="B104" s="6" t="s">
        <v>8</v>
      </c>
      <c r="C104" s="12" t="s">
        <v>7</v>
      </c>
      <c r="D104" s="12">
        <v>1739</v>
      </c>
      <c r="E104" s="12" t="s">
        <v>112</v>
      </c>
      <c r="F104" s="12" t="s">
        <v>307</v>
      </c>
      <c r="G104" s="13">
        <v>45114</v>
      </c>
      <c r="H104" s="13"/>
      <c r="I104" s="7">
        <v>878000</v>
      </c>
      <c r="J104" s="7">
        <v>878000</v>
      </c>
      <c r="K104" s="12" t="s">
        <v>431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12"/>
      <c r="U104" s="7">
        <v>0</v>
      </c>
      <c r="V104" s="7"/>
      <c r="W104" s="7"/>
      <c r="X104" s="12"/>
      <c r="Y104" s="12"/>
      <c r="Z104" s="21">
        <v>45230</v>
      </c>
    </row>
    <row r="105" spans="1:26" x14ac:dyDescent="0.35">
      <c r="A105" s="6">
        <v>900762907</v>
      </c>
      <c r="B105" s="6" t="s">
        <v>8</v>
      </c>
      <c r="C105" s="12" t="s">
        <v>7</v>
      </c>
      <c r="D105" s="12">
        <v>1740</v>
      </c>
      <c r="E105" s="12" t="s">
        <v>113</v>
      </c>
      <c r="F105" s="12" t="s">
        <v>308</v>
      </c>
      <c r="G105" s="13">
        <v>45117</v>
      </c>
      <c r="H105" s="13"/>
      <c r="I105" s="7">
        <v>878000</v>
      </c>
      <c r="J105" s="7">
        <v>878000</v>
      </c>
      <c r="K105" s="12" t="s">
        <v>431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12"/>
      <c r="U105" s="7">
        <v>0</v>
      </c>
      <c r="V105" s="7"/>
      <c r="W105" s="7"/>
      <c r="X105" s="12"/>
      <c r="Y105" s="12"/>
      <c r="Z105" s="21">
        <v>45230</v>
      </c>
    </row>
    <row r="106" spans="1:26" x14ac:dyDescent="0.35">
      <c r="A106" s="6">
        <v>900762907</v>
      </c>
      <c r="B106" s="6" t="s">
        <v>8</v>
      </c>
      <c r="C106" s="12" t="s">
        <v>7</v>
      </c>
      <c r="D106" s="12">
        <v>1741</v>
      </c>
      <c r="E106" s="12" t="s">
        <v>114</v>
      </c>
      <c r="F106" s="12" t="s">
        <v>309</v>
      </c>
      <c r="G106" s="13">
        <v>45117</v>
      </c>
      <c r="H106" s="13">
        <v>45153.562810844909</v>
      </c>
      <c r="I106" s="7">
        <v>450000</v>
      </c>
      <c r="J106" s="7">
        <v>450000</v>
      </c>
      <c r="K106" s="12" t="s">
        <v>435</v>
      </c>
      <c r="L106" s="7">
        <v>450000</v>
      </c>
      <c r="M106" s="7">
        <v>0</v>
      </c>
      <c r="N106" s="7">
        <v>450000</v>
      </c>
      <c r="O106" s="7">
        <v>0</v>
      </c>
      <c r="P106" s="7">
        <v>0</v>
      </c>
      <c r="Q106" s="7">
        <v>0</v>
      </c>
      <c r="R106" s="7">
        <v>450000</v>
      </c>
      <c r="S106" s="7">
        <v>0</v>
      </c>
      <c r="T106" s="12"/>
      <c r="U106" s="7">
        <v>0</v>
      </c>
      <c r="V106" s="7"/>
      <c r="W106" s="7"/>
      <c r="X106" s="12"/>
      <c r="Y106" s="12"/>
      <c r="Z106" s="21">
        <v>45230</v>
      </c>
    </row>
    <row r="107" spans="1:26" x14ac:dyDescent="0.35">
      <c r="A107" s="6">
        <v>900762907</v>
      </c>
      <c r="B107" s="6" t="s">
        <v>8</v>
      </c>
      <c r="C107" s="12" t="s">
        <v>7</v>
      </c>
      <c r="D107" s="12">
        <v>1742</v>
      </c>
      <c r="E107" s="12" t="s">
        <v>115</v>
      </c>
      <c r="F107" s="12" t="s">
        <v>310</v>
      </c>
      <c r="G107" s="13">
        <v>45117</v>
      </c>
      <c r="H107" s="13"/>
      <c r="I107" s="7">
        <v>878000</v>
      </c>
      <c r="J107" s="7">
        <v>878000</v>
      </c>
      <c r="K107" s="12" t="s">
        <v>431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12"/>
      <c r="U107" s="7">
        <v>0</v>
      </c>
      <c r="V107" s="7"/>
      <c r="W107" s="7"/>
      <c r="X107" s="12"/>
      <c r="Y107" s="12"/>
      <c r="Z107" s="21">
        <v>45230</v>
      </c>
    </row>
    <row r="108" spans="1:26" x14ac:dyDescent="0.35">
      <c r="A108" s="6">
        <v>900762907</v>
      </c>
      <c r="B108" s="6" t="s">
        <v>8</v>
      </c>
      <c r="C108" s="12" t="s">
        <v>7</v>
      </c>
      <c r="D108" s="12">
        <v>1743</v>
      </c>
      <c r="E108" s="12" t="s">
        <v>116</v>
      </c>
      <c r="F108" s="12" t="s">
        <v>311</v>
      </c>
      <c r="G108" s="13">
        <v>45117</v>
      </c>
      <c r="H108" s="13">
        <v>45180.460834641206</v>
      </c>
      <c r="I108" s="7">
        <v>973500</v>
      </c>
      <c r="J108" s="7">
        <v>973500</v>
      </c>
      <c r="K108" s="12" t="s">
        <v>435</v>
      </c>
      <c r="L108" s="7">
        <v>1100000</v>
      </c>
      <c r="M108" s="7">
        <v>0</v>
      </c>
      <c r="N108" s="7">
        <v>1100000</v>
      </c>
      <c r="O108" s="7">
        <v>0</v>
      </c>
      <c r="P108" s="7">
        <v>0</v>
      </c>
      <c r="Q108" s="7">
        <v>0</v>
      </c>
      <c r="R108" s="7">
        <v>1100000</v>
      </c>
      <c r="S108" s="7">
        <v>0</v>
      </c>
      <c r="T108" s="12"/>
      <c r="U108" s="7">
        <v>0</v>
      </c>
      <c r="V108" s="7"/>
      <c r="W108" s="7"/>
      <c r="X108" s="12"/>
      <c r="Y108" s="12"/>
      <c r="Z108" s="21">
        <v>45230</v>
      </c>
    </row>
    <row r="109" spans="1:26" x14ac:dyDescent="0.35">
      <c r="A109" s="6">
        <v>900762907</v>
      </c>
      <c r="B109" s="6" t="s">
        <v>8</v>
      </c>
      <c r="C109" s="12" t="s">
        <v>7</v>
      </c>
      <c r="D109" s="12">
        <v>1744</v>
      </c>
      <c r="E109" s="12" t="s">
        <v>117</v>
      </c>
      <c r="F109" s="12" t="s">
        <v>312</v>
      </c>
      <c r="G109" s="13">
        <v>45117</v>
      </c>
      <c r="H109" s="13"/>
      <c r="I109" s="7">
        <v>700000</v>
      </c>
      <c r="J109" s="7">
        <v>700000</v>
      </c>
      <c r="K109" s="12" t="s">
        <v>431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12"/>
      <c r="U109" s="7">
        <v>0</v>
      </c>
      <c r="V109" s="7"/>
      <c r="W109" s="7"/>
      <c r="X109" s="12"/>
      <c r="Y109" s="12"/>
      <c r="Z109" s="21">
        <v>45230</v>
      </c>
    </row>
    <row r="110" spans="1:26" x14ac:dyDescent="0.35">
      <c r="A110" s="6">
        <v>900762907</v>
      </c>
      <c r="B110" s="6" t="s">
        <v>8</v>
      </c>
      <c r="C110" s="12" t="s">
        <v>7</v>
      </c>
      <c r="D110" s="12">
        <v>1745</v>
      </c>
      <c r="E110" s="12" t="s">
        <v>118</v>
      </c>
      <c r="F110" s="12" t="s">
        <v>313</v>
      </c>
      <c r="G110" s="13">
        <v>45117</v>
      </c>
      <c r="H110" s="13">
        <v>45183.493697025464</v>
      </c>
      <c r="I110" s="7">
        <v>686300</v>
      </c>
      <c r="J110" s="7">
        <v>686300</v>
      </c>
      <c r="K110" s="12" t="s">
        <v>435</v>
      </c>
      <c r="L110" s="7">
        <v>715000</v>
      </c>
      <c r="M110" s="7">
        <v>0</v>
      </c>
      <c r="N110" s="7">
        <v>715000</v>
      </c>
      <c r="O110" s="7">
        <v>0</v>
      </c>
      <c r="P110" s="7">
        <v>0</v>
      </c>
      <c r="Q110" s="7">
        <v>0</v>
      </c>
      <c r="R110" s="7">
        <v>715000</v>
      </c>
      <c r="S110" s="7">
        <v>0</v>
      </c>
      <c r="T110" s="12"/>
      <c r="U110" s="7">
        <v>0</v>
      </c>
      <c r="V110" s="7"/>
      <c r="W110" s="7"/>
      <c r="X110" s="12"/>
      <c r="Y110" s="12"/>
      <c r="Z110" s="21">
        <v>45230</v>
      </c>
    </row>
    <row r="111" spans="1:26" x14ac:dyDescent="0.35">
      <c r="A111" s="6">
        <v>900762907</v>
      </c>
      <c r="B111" s="6" t="s">
        <v>8</v>
      </c>
      <c r="C111" s="12" t="s">
        <v>7</v>
      </c>
      <c r="D111" s="12">
        <v>1763</v>
      </c>
      <c r="E111" s="12" t="s">
        <v>119</v>
      </c>
      <c r="F111" s="12" t="s">
        <v>314</v>
      </c>
      <c r="G111" s="13">
        <v>45119</v>
      </c>
      <c r="H111" s="13"/>
      <c r="I111" s="7">
        <v>1756000</v>
      </c>
      <c r="J111" s="7">
        <v>1756000</v>
      </c>
      <c r="K111" s="12" t="s">
        <v>431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12"/>
      <c r="U111" s="7">
        <v>0</v>
      </c>
      <c r="V111" s="7"/>
      <c r="W111" s="7"/>
      <c r="X111" s="12"/>
      <c r="Y111" s="12"/>
      <c r="Z111" s="21">
        <v>45230</v>
      </c>
    </row>
    <row r="112" spans="1:26" x14ac:dyDescent="0.35">
      <c r="A112" s="6">
        <v>900762907</v>
      </c>
      <c r="B112" s="6" t="s">
        <v>8</v>
      </c>
      <c r="C112" s="12" t="s">
        <v>7</v>
      </c>
      <c r="D112" s="12">
        <v>1764</v>
      </c>
      <c r="E112" s="12" t="s">
        <v>120</v>
      </c>
      <c r="F112" s="12" t="s">
        <v>315</v>
      </c>
      <c r="G112" s="13">
        <v>45119</v>
      </c>
      <c r="H112" s="13"/>
      <c r="I112" s="7">
        <v>1100000</v>
      </c>
      <c r="J112" s="7">
        <v>1100000</v>
      </c>
      <c r="K112" s="12" t="s">
        <v>431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12"/>
      <c r="U112" s="7">
        <v>0</v>
      </c>
      <c r="V112" s="7"/>
      <c r="W112" s="7"/>
      <c r="X112" s="12"/>
      <c r="Y112" s="12"/>
      <c r="Z112" s="21">
        <v>45230</v>
      </c>
    </row>
    <row r="113" spans="1:26" x14ac:dyDescent="0.35">
      <c r="A113" s="6">
        <v>900762907</v>
      </c>
      <c r="B113" s="6" t="s">
        <v>8</v>
      </c>
      <c r="C113" s="12" t="s">
        <v>7</v>
      </c>
      <c r="D113" s="12">
        <v>1765</v>
      </c>
      <c r="E113" s="12" t="s">
        <v>121</v>
      </c>
      <c r="F113" s="12" t="s">
        <v>316</v>
      </c>
      <c r="G113" s="13">
        <v>45119</v>
      </c>
      <c r="H113" s="13">
        <v>45152.561697187499</v>
      </c>
      <c r="I113" s="7">
        <v>65000</v>
      </c>
      <c r="J113" s="7">
        <v>65000</v>
      </c>
      <c r="K113" s="12" t="s">
        <v>433</v>
      </c>
      <c r="L113" s="7">
        <v>65000</v>
      </c>
      <c r="M113" s="7">
        <v>0</v>
      </c>
      <c r="N113" s="7">
        <v>65000</v>
      </c>
      <c r="O113" s="7">
        <v>0</v>
      </c>
      <c r="P113" s="7">
        <v>0</v>
      </c>
      <c r="Q113" s="7">
        <v>0</v>
      </c>
      <c r="R113" s="7">
        <v>65000</v>
      </c>
      <c r="S113" s="7">
        <v>0</v>
      </c>
      <c r="T113" s="12"/>
      <c r="U113" s="7">
        <v>65000</v>
      </c>
      <c r="V113" s="7"/>
      <c r="W113" s="7"/>
      <c r="X113" s="12">
        <v>4800061250</v>
      </c>
      <c r="Y113" s="12" t="s">
        <v>424</v>
      </c>
      <c r="Z113" s="21">
        <v>45230</v>
      </c>
    </row>
    <row r="114" spans="1:26" x14ac:dyDescent="0.35">
      <c r="A114" s="6">
        <v>900762907</v>
      </c>
      <c r="B114" s="6" t="s">
        <v>8</v>
      </c>
      <c r="C114" s="12" t="s">
        <v>7</v>
      </c>
      <c r="D114" s="12">
        <v>1766</v>
      </c>
      <c r="E114" s="12" t="s">
        <v>122</v>
      </c>
      <c r="F114" s="12" t="s">
        <v>317</v>
      </c>
      <c r="G114" s="13">
        <v>45119</v>
      </c>
      <c r="H114" s="13"/>
      <c r="I114" s="7">
        <v>1616200</v>
      </c>
      <c r="J114" s="7">
        <v>1616200</v>
      </c>
      <c r="K114" s="12" t="s">
        <v>431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12"/>
      <c r="U114" s="7">
        <v>0</v>
      </c>
      <c r="V114" s="7"/>
      <c r="W114" s="7"/>
      <c r="X114" s="12"/>
      <c r="Y114" s="12"/>
      <c r="Z114" s="21">
        <v>45230</v>
      </c>
    </row>
    <row r="115" spans="1:26" x14ac:dyDescent="0.35">
      <c r="A115" s="6">
        <v>900762907</v>
      </c>
      <c r="B115" s="6" t="s">
        <v>8</v>
      </c>
      <c r="C115" s="12" t="s">
        <v>7</v>
      </c>
      <c r="D115" s="12">
        <v>1787</v>
      </c>
      <c r="E115" s="12" t="s">
        <v>123</v>
      </c>
      <c r="F115" s="12" t="s">
        <v>318</v>
      </c>
      <c r="G115" s="13">
        <v>45135</v>
      </c>
      <c r="H115" s="13">
        <v>45153.600712268519</v>
      </c>
      <c r="I115" s="7">
        <v>65000</v>
      </c>
      <c r="J115" s="7">
        <v>65000</v>
      </c>
      <c r="K115" s="12" t="s">
        <v>435</v>
      </c>
      <c r="L115" s="7">
        <v>65000</v>
      </c>
      <c r="M115" s="7">
        <v>0</v>
      </c>
      <c r="N115" s="7">
        <v>65000</v>
      </c>
      <c r="O115" s="7">
        <v>0</v>
      </c>
      <c r="P115" s="7">
        <v>0</v>
      </c>
      <c r="Q115" s="7">
        <v>0</v>
      </c>
      <c r="R115" s="7">
        <v>65000</v>
      </c>
      <c r="S115" s="7">
        <v>0</v>
      </c>
      <c r="T115" s="12"/>
      <c r="U115" s="7">
        <v>0</v>
      </c>
      <c r="V115" s="7"/>
      <c r="W115" s="7"/>
      <c r="X115" s="12"/>
      <c r="Y115" s="12"/>
      <c r="Z115" s="21">
        <v>45230</v>
      </c>
    </row>
    <row r="116" spans="1:26" x14ac:dyDescent="0.35">
      <c r="A116" s="6">
        <v>900762907</v>
      </c>
      <c r="B116" s="6" t="s">
        <v>8</v>
      </c>
      <c r="C116" s="12" t="s">
        <v>7</v>
      </c>
      <c r="D116" s="12">
        <v>1788</v>
      </c>
      <c r="E116" s="12" t="s">
        <v>124</v>
      </c>
      <c r="F116" s="12" t="s">
        <v>319</v>
      </c>
      <c r="G116" s="13">
        <v>45135</v>
      </c>
      <c r="H116" s="13">
        <v>45153.607184837965</v>
      </c>
      <c r="I116" s="7">
        <v>150000</v>
      </c>
      <c r="J116" s="7">
        <v>150000</v>
      </c>
      <c r="K116" s="12" t="s">
        <v>435</v>
      </c>
      <c r="L116" s="7">
        <v>150000</v>
      </c>
      <c r="M116" s="7">
        <v>0</v>
      </c>
      <c r="N116" s="7">
        <v>150000</v>
      </c>
      <c r="O116" s="7">
        <v>0</v>
      </c>
      <c r="P116" s="7">
        <v>0</v>
      </c>
      <c r="Q116" s="7">
        <v>0</v>
      </c>
      <c r="R116" s="7">
        <v>150000</v>
      </c>
      <c r="S116" s="7">
        <v>0</v>
      </c>
      <c r="T116" s="12"/>
      <c r="U116" s="7">
        <v>0</v>
      </c>
      <c r="V116" s="7"/>
      <c r="W116" s="7"/>
      <c r="X116" s="12"/>
      <c r="Y116" s="12"/>
      <c r="Z116" s="21">
        <v>45230</v>
      </c>
    </row>
    <row r="117" spans="1:26" x14ac:dyDescent="0.35">
      <c r="A117" s="6">
        <v>900762907</v>
      </c>
      <c r="B117" s="6" t="s">
        <v>8</v>
      </c>
      <c r="C117" s="12" t="s">
        <v>7</v>
      </c>
      <c r="D117" s="12">
        <v>1789</v>
      </c>
      <c r="E117" s="12" t="s">
        <v>125</v>
      </c>
      <c r="F117" s="12" t="s">
        <v>320</v>
      </c>
      <c r="G117" s="13">
        <v>45135</v>
      </c>
      <c r="H117" s="13">
        <v>45153.630742013891</v>
      </c>
      <c r="I117" s="7">
        <v>130000</v>
      </c>
      <c r="J117" s="7">
        <v>130000</v>
      </c>
      <c r="K117" s="12" t="s">
        <v>433</v>
      </c>
      <c r="L117" s="7">
        <v>130000</v>
      </c>
      <c r="M117" s="7">
        <v>0</v>
      </c>
      <c r="N117" s="7">
        <v>130000</v>
      </c>
      <c r="O117" s="7">
        <v>0</v>
      </c>
      <c r="P117" s="7">
        <v>0</v>
      </c>
      <c r="Q117" s="7">
        <v>0</v>
      </c>
      <c r="R117" s="7">
        <v>130000</v>
      </c>
      <c r="S117" s="7">
        <v>900</v>
      </c>
      <c r="T117" s="12">
        <v>4800061250</v>
      </c>
      <c r="U117" s="7">
        <v>130000</v>
      </c>
      <c r="V117" s="7"/>
      <c r="W117" s="7"/>
      <c r="X117" s="12">
        <v>4800061250</v>
      </c>
      <c r="Y117" s="12" t="s">
        <v>424</v>
      </c>
      <c r="Z117" s="21">
        <v>45230</v>
      </c>
    </row>
    <row r="118" spans="1:26" x14ac:dyDescent="0.35">
      <c r="A118" s="6">
        <v>900762907</v>
      </c>
      <c r="B118" s="6" t="s">
        <v>8</v>
      </c>
      <c r="C118" s="12" t="s">
        <v>7</v>
      </c>
      <c r="D118" s="12">
        <v>1790</v>
      </c>
      <c r="E118" s="12" t="s">
        <v>126</v>
      </c>
      <c r="F118" s="12" t="s">
        <v>321</v>
      </c>
      <c r="G118" s="13">
        <v>45135</v>
      </c>
      <c r="H118" s="13"/>
      <c r="I118" s="7">
        <v>973500</v>
      </c>
      <c r="J118" s="7">
        <v>973500</v>
      </c>
      <c r="K118" s="12" t="s">
        <v>431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12"/>
      <c r="U118" s="7">
        <v>0</v>
      </c>
      <c r="V118" s="7"/>
      <c r="W118" s="7"/>
      <c r="X118" s="12"/>
      <c r="Y118" s="12"/>
      <c r="Z118" s="21">
        <v>45230</v>
      </c>
    </row>
    <row r="119" spans="1:26" x14ac:dyDescent="0.35">
      <c r="A119" s="6">
        <v>900762907</v>
      </c>
      <c r="B119" s="6" t="s">
        <v>8</v>
      </c>
      <c r="C119" s="12" t="s">
        <v>7</v>
      </c>
      <c r="D119" s="12">
        <v>1791</v>
      </c>
      <c r="E119" s="12" t="s">
        <v>127</v>
      </c>
      <c r="F119" s="12" t="s">
        <v>322</v>
      </c>
      <c r="G119" s="13">
        <v>45135</v>
      </c>
      <c r="H119" s="13">
        <v>45153.637891701386</v>
      </c>
      <c r="I119" s="7">
        <v>150000</v>
      </c>
      <c r="J119" s="7">
        <v>150000</v>
      </c>
      <c r="K119" s="12" t="s">
        <v>435</v>
      </c>
      <c r="L119" s="7">
        <v>150000</v>
      </c>
      <c r="M119" s="7">
        <v>0</v>
      </c>
      <c r="N119" s="7">
        <v>150000</v>
      </c>
      <c r="O119" s="7">
        <v>0</v>
      </c>
      <c r="P119" s="7">
        <v>0</v>
      </c>
      <c r="Q119" s="7">
        <v>0</v>
      </c>
      <c r="R119" s="7">
        <v>150000</v>
      </c>
      <c r="S119" s="7">
        <v>0</v>
      </c>
      <c r="T119" s="12"/>
      <c r="U119" s="7">
        <v>0</v>
      </c>
      <c r="V119" s="7"/>
      <c r="W119" s="7"/>
      <c r="X119" s="12"/>
      <c r="Y119" s="12"/>
      <c r="Z119" s="21">
        <v>45230</v>
      </c>
    </row>
    <row r="120" spans="1:26" x14ac:dyDescent="0.35">
      <c r="A120" s="6">
        <v>900762907</v>
      </c>
      <c r="B120" s="6" t="s">
        <v>8</v>
      </c>
      <c r="C120" s="12" t="s">
        <v>7</v>
      </c>
      <c r="D120" s="12">
        <v>1792</v>
      </c>
      <c r="E120" s="12" t="s">
        <v>128</v>
      </c>
      <c r="F120" s="12" t="s">
        <v>323</v>
      </c>
      <c r="G120" s="13">
        <v>45135</v>
      </c>
      <c r="H120" s="13">
        <v>45153.565744444444</v>
      </c>
      <c r="I120" s="7">
        <v>499500</v>
      </c>
      <c r="J120" s="7">
        <v>499500</v>
      </c>
      <c r="K120" s="12" t="s">
        <v>435</v>
      </c>
      <c r="L120" s="7">
        <v>520000</v>
      </c>
      <c r="M120" s="7">
        <v>0</v>
      </c>
      <c r="N120" s="7">
        <v>520000</v>
      </c>
      <c r="O120" s="7">
        <v>0</v>
      </c>
      <c r="P120" s="7">
        <v>0</v>
      </c>
      <c r="Q120" s="7">
        <v>0</v>
      </c>
      <c r="R120" s="7">
        <v>520000</v>
      </c>
      <c r="S120" s="7">
        <v>0</v>
      </c>
      <c r="T120" s="12"/>
      <c r="U120" s="7">
        <v>0</v>
      </c>
      <c r="V120" s="7"/>
      <c r="W120" s="7"/>
      <c r="X120" s="12"/>
      <c r="Y120" s="12"/>
      <c r="Z120" s="21">
        <v>45230</v>
      </c>
    </row>
    <row r="121" spans="1:26" x14ac:dyDescent="0.35">
      <c r="A121" s="6">
        <v>900762907</v>
      </c>
      <c r="B121" s="6" t="s">
        <v>8</v>
      </c>
      <c r="C121" s="12" t="s">
        <v>7</v>
      </c>
      <c r="D121" s="12">
        <v>1800</v>
      </c>
      <c r="E121" s="12" t="s">
        <v>129</v>
      </c>
      <c r="F121" s="12" t="s">
        <v>324</v>
      </c>
      <c r="G121" s="13">
        <v>45140</v>
      </c>
      <c r="H121" s="13">
        <v>45153.569077002314</v>
      </c>
      <c r="I121" s="7">
        <v>826600</v>
      </c>
      <c r="J121" s="7">
        <v>826600</v>
      </c>
      <c r="K121" s="12" t="s">
        <v>436</v>
      </c>
      <c r="L121" s="7">
        <v>900000</v>
      </c>
      <c r="M121" s="7">
        <v>0</v>
      </c>
      <c r="N121" s="7">
        <v>900000</v>
      </c>
      <c r="O121" s="7">
        <v>0</v>
      </c>
      <c r="P121" s="7">
        <v>0</v>
      </c>
      <c r="Q121" s="7">
        <v>150000</v>
      </c>
      <c r="R121" s="7">
        <v>750000</v>
      </c>
      <c r="S121" s="7">
        <v>0</v>
      </c>
      <c r="T121" s="12"/>
      <c r="U121" s="7">
        <v>0</v>
      </c>
      <c r="V121" s="7"/>
      <c r="W121" s="7"/>
      <c r="X121" s="12"/>
      <c r="Y121" s="12"/>
      <c r="Z121" s="21">
        <v>45230</v>
      </c>
    </row>
    <row r="122" spans="1:26" x14ac:dyDescent="0.35">
      <c r="A122" s="6">
        <v>900762907</v>
      </c>
      <c r="B122" s="6" t="s">
        <v>8</v>
      </c>
      <c r="C122" s="12" t="s">
        <v>7</v>
      </c>
      <c r="D122" s="12">
        <v>1843</v>
      </c>
      <c r="E122" s="12" t="s">
        <v>130</v>
      </c>
      <c r="F122" s="12" t="s">
        <v>325</v>
      </c>
      <c r="G122" s="13">
        <v>45148</v>
      </c>
      <c r="H122" s="13">
        <v>45183.485303553243</v>
      </c>
      <c r="I122" s="7">
        <v>957200</v>
      </c>
      <c r="J122" s="7">
        <v>957200</v>
      </c>
      <c r="K122" s="12" t="s">
        <v>435</v>
      </c>
      <c r="L122" s="7">
        <v>995000</v>
      </c>
      <c r="M122" s="7">
        <v>0</v>
      </c>
      <c r="N122" s="7">
        <v>995000</v>
      </c>
      <c r="O122" s="7">
        <v>0</v>
      </c>
      <c r="P122" s="7">
        <v>0</v>
      </c>
      <c r="Q122" s="7">
        <v>0</v>
      </c>
      <c r="R122" s="7">
        <v>995000</v>
      </c>
      <c r="S122" s="7">
        <v>280700</v>
      </c>
      <c r="T122" s="12">
        <v>1222332612</v>
      </c>
      <c r="U122" s="7">
        <v>0</v>
      </c>
      <c r="V122" s="7"/>
      <c r="W122" s="7"/>
      <c r="X122" s="12"/>
      <c r="Y122" s="12"/>
      <c r="Z122" s="21">
        <v>45230</v>
      </c>
    </row>
    <row r="123" spans="1:26" x14ac:dyDescent="0.35">
      <c r="A123" s="6">
        <v>900762907</v>
      </c>
      <c r="B123" s="6" t="s">
        <v>8</v>
      </c>
      <c r="C123" s="12" t="s">
        <v>7</v>
      </c>
      <c r="D123" s="12">
        <v>1844</v>
      </c>
      <c r="E123" s="12" t="s">
        <v>131</v>
      </c>
      <c r="F123" s="12" t="s">
        <v>326</v>
      </c>
      <c r="G123" s="13">
        <v>45149</v>
      </c>
      <c r="H123" s="13"/>
      <c r="I123" s="7">
        <v>777100</v>
      </c>
      <c r="J123" s="7">
        <v>777100</v>
      </c>
      <c r="K123" s="12" t="s">
        <v>431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12"/>
      <c r="U123" s="7">
        <v>0</v>
      </c>
      <c r="V123" s="7"/>
      <c r="W123" s="7"/>
      <c r="X123" s="12"/>
      <c r="Y123" s="12"/>
      <c r="Z123" s="21">
        <v>45230</v>
      </c>
    </row>
    <row r="124" spans="1:26" x14ac:dyDescent="0.35">
      <c r="A124" s="6">
        <v>900762907</v>
      </c>
      <c r="B124" s="6" t="s">
        <v>8</v>
      </c>
      <c r="C124" s="12" t="s">
        <v>7</v>
      </c>
      <c r="D124" s="12">
        <v>1845</v>
      </c>
      <c r="E124" s="12" t="s">
        <v>132</v>
      </c>
      <c r="F124" s="12" t="s">
        <v>327</v>
      </c>
      <c r="G124" s="13">
        <v>45149</v>
      </c>
      <c r="H124" s="13"/>
      <c r="I124" s="7">
        <v>777100</v>
      </c>
      <c r="J124" s="7">
        <v>777100</v>
      </c>
      <c r="K124" s="12" t="s">
        <v>431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12"/>
      <c r="U124" s="7">
        <v>0</v>
      </c>
      <c r="V124" s="7"/>
      <c r="W124" s="7"/>
      <c r="X124" s="12"/>
      <c r="Y124" s="12"/>
      <c r="Z124" s="21">
        <v>45230</v>
      </c>
    </row>
    <row r="125" spans="1:26" x14ac:dyDescent="0.35">
      <c r="A125" s="6">
        <v>900762907</v>
      </c>
      <c r="B125" s="6" t="s">
        <v>8</v>
      </c>
      <c r="C125" s="12" t="s">
        <v>7</v>
      </c>
      <c r="D125" s="12">
        <v>1846</v>
      </c>
      <c r="E125" s="12" t="s">
        <v>133</v>
      </c>
      <c r="F125" s="12" t="s">
        <v>328</v>
      </c>
      <c r="G125" s="13">
        <v>45149</v>
      </c>
      <c r="H125" s="13">
        <v>45153.664208564813</v>
      </c>
      <c r="I125" s="7">
        <v>2500000</v>
      </c>
      <c r="J125" s="7">
        <v>2500000</v>
      </c>
      <c r="K125" s="12" t="s">
        <v>435</v>
      </c>
      <c r="L125" s="7">
        <v>2500000</v>
      </c>
      <c r="M125" s="7">
        <v>0</v>
      </c>
      <c r="N125" s="7">
        <v>2500000</v>
      </c>
      <c r="O125" s="7">
        <v>0</v>
      </c>
      <c r="P125" s="7">
        <v>0</v>
      </c>
      <c r="Q125" s="7">
        <v>0</v>
      </c>
      <c r="R125" s="7">
        <v>2500000</v>
      </c>
      <c r="S125" s="7">
        <v>0</v>
      </c>
      <c r="T125" s="12"/>
      <c r="U125" s="7">
        <v>0</v>
      </c>
      <c r="V125" s="7"/>
      <c r="W125" s="7"/>
      <c r="X125" s="12"/>
      <c r="Y125" s="12"/>
      <c r="Z125" s="21">
        <v>45230</v>
      </c>
    </row>
    <row r="126" spans="1:26" x14ac:dyDescent="0.35">
      <c r="A126" s="6">
        <v>900762907</v>
      </c>
      <c r="B126" s="6" t="s">
        <v>8</v>
      </c>
      <c r="C126" s="12" t="s">
        <v>7</v>
      </c>
      <c r="D126" s="12">
        <v>1847</v>
      </c>
      <c r="E126" s="12" t="s">
        <v>134</v>
      </c>
      <c r="F126" s="12" t="s">
        <v>329</v>
      </c>
      <c r="G126" s="13">
        <v>45149</v>
      </c>
      <c r="H126" s="13"/>
      <c r="I126" s="7">
        <v>878000</v>
      </c>
      <c r="J126" s="7">
        <v>878000</v>
      </c>
      <c r="K126" s="12" t="s">
        <v>431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12"/>
      <c r="U126" s="7">
        <v>0</v>
      </c>
      <c r="V126" s="7"/>
      <c r="W126" s="7"/>
      <c r="X126" s="12"/>
      <c r="Y126" s="12"/>
      <c r="Z126" s="21">
        <v>45230</v>
      </c>
    </row>
    <row r="127" spans="1:26" x14ac:dyDescent="0.35">
      <c r="A127" s="6">
        <v>900762907</v>
      </c>
      <c r="B127" s="6" t="s">
        <v>8</v>
      </c>
      <c r="C127" s="12" t="s">
        <v>7</v>
      </c>
      <c r="D127" s="12">
        <v>1848</v>
      </c>
      <c r="E127" s="12" t="s">
        <v>135</v>
      </c>
      <c r="F127" s="12" t="s">
        <v>330</v>
      </c>
      <c r="G127" s="13">
        <v>45149</v>
      </c>
      <c r="H127" s="13"/>
      <c r="I127" s="7">
        <v>878000</v>
      </c>
      <c r="J127" s="7">
        <v>878000</v>
      </c>
      <c r="K127" s="12" t="s">
        <v>431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12"/>
      <c r="U127" s="7">
        <v>0</v>
      </c>
      <c r="V127" s="7"/>
      <c r="W127" s="7"/>
      <c r="X127" s="12"/>
      <c r="Y127" s="12"/>
      <c r="Z127" s="21">
        <v>45230</v>
      </c>
    </row>
    <row r="128" spans="1:26" x14ac:dyDescent="0.35">
      <c r="A128" s="6">
        <v>900762907</v>
      </c>
      <c r="B128" s="6" t="s">
        <v>8</v>
      </c>
      <c r="C128" s="12" t="s">
        <v>7</v>
      </c>
      <c r="D128" s="12">
        <v>1849</v>
      </c>
      <c r="E128" s="12" t="s">
        <v>136</v>
      </c>
      <c r="F128" s="12" t="s">
        <v>331</v>
      </c>
      <c r="G128" s="13">
        <v>45149</v>
      </c>
      <c r="H128" s="13"/>
      <c r="I128" s="7">
        <v>777100</v>
      </c>
      <c r="J128" s="7">
        <v>777100</v>
      </c>
      <c r="K128" s="12" t="s">
        <v>431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12"/>
      <c r="U128" s="7">
        <v>0</v>
      </c>
      <c r="V128" s="7"/>
      <c r="W128" s="7"/>
      <c r="X128" s="12"/>
      <c r="Y128" s="12"/>
      <c r="Z128" s="21">
        <v>45230</v>
      </c>
    </row>
    <row r="129" spans="1:26" x14ac:dyDescent="0.35">
      <c r="A129" s="6">
        <v>900762907</v>
      </c>
      <c r="B129" s="6" t="s">
        <v>8</v>
      </c>
      <c r="C129" s="12" t="s">
        <v>7</v>
      </c>
      <c r="D129" s="12">
        <v>1850</v>
      </c>
      <c r="E129" s="12" t="s">
        <v>137</v>
      </c>
      <c r="F129" s="12" t="s">
        <v>332</v>
      </c>
      <c r="G129" s="13">
        <v>45149</v>
      </c>
      <c r="H129" s="13"/>
      <c r="I129" s="7">
        <v>878000</v>
      </c>
      <c r="J129" s="7">
        <v>878000</v>
      </c>
      <c r="K129" s="12" t="s">
        <v>431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12"/>
      <c r="U129" s="7">
        <v>0</v>
      </c>
      <c r="V129" s="7"/>
      <c r="W129" s="7"/>
      <c r="X129" s="12"/>
      <c r="Y129" s="12"/>
      <c r="Z129" s="21">
        <v>45230</v>
      </c>
    </row>
    <row r="130" spans="1:26" x14ac:dyDescent="0.35">
      <c r="A130" s="6">
        <v>900762907</v>
      </c>
      <c r="B130" s="6" t="s">
        <v>8</v>
      </c>
      <c r="C130" s="12" t="s">
        <v>7</v>
      </c>
      <c r="D130" s="12">
        <v>1851</v>
      </c>
      <c r="E130" s="12" t="s">
        <v>138</v>
      </c>
      <c r="F130" s="12" t="s">
        <v>333</v>
      </c>
      <c r="G130" s="13">
        <v>45149</v>
      </c>
      <c r="H130" s="13"/>
      <c r="I130" s="7">
        <v>878000</v>
      </c>
      <c r="J130" s="7">
        <v>878000</v>
      </c>
      <c r="K130" s="12" t="s">
        <v>431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12"/>
      <c r="U130" s="7">
        <v>0</v>
      </c>
      <c r="V130" s="7"/>
      <c r="W130" s="7"/>
      <c r="X130" s="12"/>
      <c r="Y130" s="12"/>
      <c r="Z130" s="21">
        <v>45230</v>
      </c>
    </row>
    <row r="131" spans="1:26" x14ac:dyDescent="0.35">
      <c r="A131" s="6">
        <v>900762907</v>
      </c>
      <c r="B131" s="6" t="s">
        <v>8</v>
      </c>
      <c r="C131" s="12" t="s">
        <v>7</v>
      </c>
      <c r="D131" s="12">
        <v>1903</v>
      </c>
      <c r="E131" s="12" t="s">
        <v>139</v>
      </c>
      <c r="F131" s="12" t="s">
        <v>334</v>
      </c>
      <c r="G131" s="13">
        <v>45167</v>
      </c>
      <c r="H131" s="13">
        <v>45184.431115127314</v>
      </c>
      <c r="I131" s="7">
        <v>1101000</v>
      </c>
      <c r="J131" s="7">
        <v>1101000</v>
      </c>
      <c r="K131" s="12" t="s">
        <v>435</v>
      </c>
      <c r="L131" s="7">
        <v>1190000</v>
      </c>
      <c r="M131" s="7">
        <v>0</v>
      </c>
      <c r="N131" s="7">
        <v>1190000</v>
      </c>
      <c r="O131" s="7">
        <v>0</v>
      </c>
      <c r="P131" s="7">
        <v>0</v>
      </c>
      <c r="Q131" s="7">
        <v>0</v>
      </c>
      <c r="R131" s="7">
        <v>1190000</v>
      </c>
      <c r="S131" s="7">
        <v>0</v>
      </c>
      <c r="T131" s="12"/>
      <c r="U131" s="7">
        <v>0</v>
      </c>
      <c r="V131" s="7"/>
      <c r="W131" s="7"/>
      <c r="X131" s="12"/>
      <c r="Y131" s="12"/>
      <c r="Z131" s="21">
        <v>45230</v>
      </c>
    </row>
    <row r="132" spans="1:26" x14ac:dyDescent="0.35">
      <c r="A132" s="6">
        <v>900762907</v>
      </c>
      <c r="B132" s="6" t="s">
        <v>8</v>
      </c>
      <c r="C132" s="12" t="s">
        <v>7</v>
      </c>
      <c r="D132" s="12">
        <v>1909</v>
      </c>
      <c r="E132" s="12" t="s">
        <v>140</v>
      </c>
      <c r="F132" s="12" t="s">
        <v>335</v>
      </c>
      <c r="G132" s="13">
        <v>45167</v>
      </c>
      <c r="H132" s="13">
        <v>45180.515392627312</v>
      </c>
      <c r="I132" s="7">
        <v>133600</v>
      </c>
      <c r="J132" s="7">
        <v>133600</v>
      </c>
      <c r="K132" s="12" t="s">
        <v>435</v>
      </c>
      <c r="L132" s="7">
        <v>150000</v>
      </c>
      <c r="M132" s="7">
        <v>0</v>
      </c>
      <c r="N132" s="7">
        <v>150000</v>
      </c>
      <c r="O132" s="7">
        <v>0</v>
      </c>
      <c r="P132" s="7">
        <v>0</v>
      </c>
      <c r="Q132" s="7">
        <v>0</v>
      </c>
      <c r="R132" s="7">
        <v>150000</v>
      </c>
      <c r="S132" s="7">
        <v>133600</v>
      </c>
      <c r="T132" s="12">
        <v>1222312244</v>
      </c>
      <c r="U132" s="7">
        <v>0</v>
      </c>
      <c r="V132" s="7"/>
      <c r="W132" s="7"/>
      <c r="X132" s="12"/>
      <c r="Y132" s="12"/>
      <c r="Z132" s="21">
        <v>45230</v>
      </c>
    </row>
    <row r="133" spans="1:26" x14ac:dyDescent="0.35">
      <c r="A133" s="6">
        <v>900762907</v>
      </c>
      <c r="B133" s="6" t="s">
        <v>8</v>
      </c>
      <c r="C133" s="12" t="s">
        <v>7</v>
      </c>
      <c r="D133" s="12">
        <v>1914</v>
      </c>
      <c r="E133" s="12" t="s">
        <v>141</v>
      </c>
      <c r="F133" s="12" t="s">
        <v>336</v>
      </c>
      <c r="G133" s="13">
        <v>45168</v>
      </c>
      <c r="H133" s="13">
        <v>45184.477359027776</v>
      </c>
      <c r="I133" s="7">
        <v>641800</v>
      </c>
      <c r="J133" s="7">
        <v>641800</v>
      </c>
      <c r="K133" s="12" t="s">
        <v>435</v>
      </c>
      <c r="L133" s="7">
        <v>650000</v>
      </c>
      <c r="M133" s="7">
        <v>0</v>
      </c>
      <c r="N133" s="7">
        <v>650000</v>
      </c>
      <c r="O133" s="7">
        <v>0</v>
      </c>
      <c r="P133" s="7">
        <v>0</v>
      </c>
      <c r="Q133" s="7">
        <v>0</v>
      </c>
      <c r="R133" s="7">
        <v>650000</v>
      </c>
      <c r="S133" s="7">
        <v>0</v>
      </c>
      <c r="T133" s="12"/>
      <c r="U133" s="7">
        <v>0</v>
      </c>
      <c r="V133" s="7"/>
      <c r="W133" s="7"/>
      <c r="X133" s="12"/>
      <c r="Y133" s="12"/>
      <c r="Z133" s="21">
        <v>45230</v>
      </c>
    </row>
    <row r="134" spans="1:26" x14ac:dyDescent="0.35">
      <c r="A134" s="6">
        <v>900762907</v>
      </c>
      <c r="B134" s="6" t="s">
        <v>8</v>
      </c>
      <c r="C134" s="12" t="s">
        <v>7</v>
      </c>
      <c r="D134" s="12">
        <v>1927</v>
      </c>
      <c r="E134" s="12" t="s">
        <v>142</v>
      </c>
      <c r="F134" s="12" t="s">
        <v>337</v>
      </c>
      <c r="G134" s="13">
        <v>45177</v>
      </c>
      <c r="H134" s="13">
        <v>45180.389371296296</v>
      </c>
      <c r="I134" s="7">
        <v>450000</v>
      </c>
      <c r="J134" s="7">
        <v>450000</v>
      </c>
      <c r="K134" s="12" t="s">
        <v>436</v>
      </c>
      <c r="L134" s="7">
        <v>450000</v>
      </c>
      <c r="M134" s="7">
        <v>0</v>
      </c>
      <c r="N134" s="7">
        <v>450000</v>
      </c>
      <c r="O134" s="7">
        <v>0</v>
      </c>
      <c r="P134" s="7">
        <v>0</v>
      </c>
      <c r="Q134" s="7">
        <v>150000</v>
      </c>
      <c r="R134" s="7">
        <v>300000</v>
      </c>
      <c r="S134" s="7">
        <v>0</v>
      </c>
      <c r="T134" s="12"/>
      <c r="U134" s="7">
        <v>0</v>
      </c>
      <c r="V134" s="7"/>
      <c r="W134" s="7"/>
      <c r="X134" s="12"/>
      <c r="Y134" s="12"/>
      <c r="Z134" s="21">
        <v>45230</v>
      </c>
    </row>
    <row r="135" spans="1:26" x14ac:dyDescent="0.35">
      <c r="A135" s="6">
        <v>900762907</v>
      </c>
      <c r="B135" s="6" t="s">
        <v>8</v>
      </c>
      <c r="C135" s="12" t="s">
        <v>7</v>
      </c>
      <c r="D135" s="12">
        <v>1940</v>
      </c>
      <c r="E135" s="12" t="s">
        <v>143</v>
      </c>
      <c r="F135" s="12" t="s">
        <v>338</v>
      </c>
      <c r="G135" s="13">
        <v>45181</v>
      </c>
      <c r="H135" s="13">
        <v>45184.55182403935</v>
      </c>
      <c r="I135" s="7">
        <v>1671000</v>
      </c>
      <c r="J135" s="7">
        <v>1671000</v>
      </c>
      <c r="K135" s="12" t="s">
        <v>435</v>
      </c>
      <c r="L135" s="7">
        <v>1710000</v>
      </c>
      <c r="M135" s="7">
        <v>0</v>
      </c>
      <c r="N135" s="7">
        <v>1710000</v>
      </c>
      <c r="O135" s="7">
        <v>0</v>
      </c>
      <c r="P135" s="7">
        <v>0</v>
      </c>
      <c r="Q135" s="7">
        <v>0</v>
      </c>
      <c r="R135" s="7">
        <v>1710000</v>
      </c>
      <c r="S135" s="7">
        <v>0</v>
      </c>
      <c r="T135" s="12"/>
      <c r="U135" s="7">
        <v>0</v>
      </c>
      <c r="V135" s="7"/>
      <c r="W135" s="7"/>
      <c r="X135" s="12"/>
      <c r="Y135" s="12"/>
      <c r="Z135" s="21">
        <v>45230</v>
      </c>
    </row>
    <row r="136" spans="1:26" x14ac:dyDescent="0.35">
      <c r="A136" s="6">
        <v>900762907</v>
      </c>
      <c r="B136" s="6" t="s">
        <v>8</v>
      </c>
      <c r="C136" s="12" t="s">
        <v>7</v>
      </c>
      <c r="D136" s="12">
        <v>1941</v>
      </c>
      <c r="E136" s="12" t="s">
        <v>144</v>
      </c>
      <c r="F136" s="12" t="s">
        <v>339</v>
      </c>
      <c r="G136" s="13">
        <v>45181</v>
      </c>
      <c r="H136" s="13">
        <v>45184.701695868054</v>
      </c>
      <c r="I136" s="7">
        <v>878000</v>
      </c>
      <c r="J136" s="7">
        <v>878000</v>
      </c>
      <c r="K136" s="12" t="s">
        <v>435</v>
      </c>
      <c r="L136" s="7">
        <v>878000</v>
      </c>
      <c r="M136" s="7">
        <v>0</v>
      </c>
      <c r="N136" s="7">
        <v>878000</v>
      </c>
      <c r="O136" s="7">
        <v>0</v>
      </c>
      <c r="P136" s="7">
        <v>0</v>
      </c>
      <c r="Q136" s="7">
        <v>0</v>
      </c>
      <c r="R136" s="7">
        <v>878000</v>
      </c>
      <c r="S136" s="7">
        <v>860440</v>
      </c>
      <c r="T136" s="12">
        <v>1222312238</v>
      </c>
      <c r="U136" s="7">
        <v>0</v>
      </c>
      <c r="V136" s="7"/>
      <c r="W136" s="7"/>
      <c r="X136" s="12"/>
      <c r="Y136" s="12"/>
      <c r="Z136" s="21">
        <v>45230</v>
      </c>
    </row>
    <row r="137" spans="1:26" x14ac:dyDescent="0.35">
      <c r="A137" s="6">
        <v>900762907</v>
      </c>
      <c r="B137" s="6" t="s">
        <v>8</v>
      </c>
      <c r="C137" s="12" t="s">
        <v>7</v>
      </c>
      <c r="D137" s="12">
        <v>1942</v>
      </c>
      <c r="E137" s="12" t="s">
        <v>145</v>
      </c>
      <c r="F137" s="12" t="s">
        <v>340</v>
      </c>
      <c r="G137" s="13">
        <v>45181</v>
      </c>
      <c r="H137" s="13">
        <v>45184.705445023152</v>
      </c>
      <c r="I137" s="7">
        <v>878000</v>
      </c>
      <c r="J137" s="7">
        <v>878000</v>
      </c>
      <c r="K137" s="12" t="s">
        <v>435</v>
      </c>
      <c r="L137" s="7">
        <v>878000</v>
      </c>
      <c r="M137" s="7">
        <v>0</v>
      </c>
      <c r="N137" s="7">
        <v>878000</v>
      </c>
      <c r="O137" s="7">
        <v>0</v>
      </c>
      <c r="P137" s="7">
        <v>0</v>
      </c>
      <c r="Q137" s="7">
        <v>0</v>
      </c>
      <c r="R137" s="7">
        <v>878000</v>
      </c>
      <c r="S137" s="7">
        <v>860440</v>
      </c>
      <c r="T137" s="12">
        <v>1222312234</v>
      </c>
      <c r="U137" s="7">
        <v>0</v>
      </c>
      <c r="V137" s="7"/>
      <c r="W137" s="7"/>
      <c r="X137" s="12"/>
      <c r="Y137" s="12"/>
      <c r="Z137" s="21">
        <v>45230</v>
      </c>
    </row>
    <row r="138" spans="1:26" x14ac:dyDescent="0.35">
      <c r="A138" s="6">
        <v>900762907</v>
      </c>
      <c r="B138" s="6" t="s">
        <v>8</v>
      </c>
      <c r="C138" s="12" t="s">
        <v>7</v>
      </c>
      <c r="D138" s="12">
        <v>1943</v>
      </c>
      <c r="E138" s="12" t="s">
        <v>146</v>
      </c>
      <c r="F138" s="12" t="s">
        <v>341</v>
      </c>
      <c r="G138" s="13">
        <v>45181</v>
      </c>
      <c r="H138" s="13">
        <v>45212.582280011571</v>
      </c>
      <c r="I138" s="7">
        <v>1100000</v>
      </c>
      <c r="J138" s="7">
        <v>1100000</v>
      </c>
      <c r="K138" s="12" t="s">
        <v>435</v>
      </c>
      <c r="L138" s="7">
        <v>1100000</v>
      </c>
      <c r="M138" s="7">
        <v>0</v>
      </c>
      <c r="N138" s="7">
        <v>1100000</v>
      </c>
      <c r="O138" s="7">
        <v>0</v>
      </c>
      <c r="P138" s="7">
        <v>0</v>
      </c>
      <c r="Q138" s="7">
        <v>0</v>
      </c>
      <c r="R138" s="7">
        <v>1100000</v>
      </c>
      <c r="S138" s="7">
        <v>0</v>
      </c>
      <c r="T138" s="12"/>
      <c r="U138" s="7">
        <v>0</v>
      </c>
      <c r="V138" s="7"/>
      <c r="W138" s="7"/>
      <c r="X138" s="12"/>
      <c r="Y138" s="12"/>
      <c r="Z138" s="21">
        <v>45230</v>
      </c>
    </row>
    <row r="139" spans="1:26" x14ac:dyDescent="0.35">
      <c r="A139" s="6">
        <v>900762907</v>
      </c>
      <c r="B139" s="6" t="s">
        <v>8</v>
      </c>
      <c r="C139" s="12" t="s">
        <v>7</v>
      </c>
      <c r="D139" s="12">
        <v>1944</v>
      </c>
      <c r="E139" s="12" t="s">
        <v>147</v>
      </c>
      <c r="F139" s="12" t="s">
        <v>342</v>
      </c>
      <c r="G139" s="13">
        <v>45181</v>
      </c>
      <c r="H139" s="13">
        <v>45212.583718483795</v>
      </c>
      <c r="I139" s="7">
        <v>900000</v>
      </c>
      <c r="J139" s="7">
        <v>900000</v>
      </c>
      <c r="K139" s="12" t="s">
        <v>435</v>
      </c>
      <c r="L139" s="7">
        <v>900000</v>
      </c>
      <c r="M139" s="7">
        <v>0</v>
      </c>
      <c r="N139" s="7">
        <v>900000</v>
      </c>
      <c r="O139" s="7">
        <v>0</v>
      </c>
      <c r="P139" s="7">
        <v>0</v>
      </c>
      <c r="Q139" s="7">
        <v>0</v>
      </c>
      <c r="R139" s="7">
        <v>900000</v>
      </c>
      <c r="S139" s="7">
        <v>0</v>
      </c>
      <c r="T139" s="12"/>
      <c r="U139" s="7">
        <v>0</v>
      </c>
      <c r="V139" s="7"/>
      <c r="W139" s="7"/>
      <c r="X139" s="12"/>
      <c r="Y139" s="12"/>
      <c r="Z139" s="21">
        <v>45230</v>
      </c>
    </row>
    <row r="140" spans="1:26" x14ac:dyDescent="0.35">
      <c r="A140" s="6">
        <v>900762907</v>
      </c>
      <c r="B140" s="6" t="s">
        <v>8</v>
      </c>
      <c r="C140" s="12" t="s">
        <v>7</v>
      </c>
      <c r="D140" s="12">
        <v>1945</v>
      </c>
      <c r="E140" s="12" t="s">
        <v>148</v>
      </c>
      <c r="F140" s="12" t="s">
        <v>343</v>
      </c>
      <c r="G140" s="13">
        <v>45181</v>
      </c>
      <c r="H140" s="13">
        <v>45212.583896875003</v>
      </c>
      <c r="I140" s="7">
        <v>682800</v>
      </c>
      <c r="J140" s="7">
        <v>682800</v>
      </c>
      <c r="K140" s="12" t="s">
        <v>435</v>
      </c>
      <c r="L140" s="7">
        <v>700000</v>
      </c>
      <c r="M140" s="7">
        <v>0</v>
      </c>
      <c r="N140" s="7">
        <v>700000</v>
      </c>
      <c r="O140" s="7">
        <v>0</v>
      </c>
      <c r="P140" s="7">
        <v>0</v>
      </c>
      <c r="Q140" s="7">
        <v>0</v>
      </c>
      <c r="R140" s="7">
        <v>700000</v>
      </c>
      <c r="S140" s="7">
        <v>0</v>
      </c>
      <c r="T140" s="12"/>
      <c r="U140" s="7">
        <v>0</v>
      </c>
      <c r="V140" s="7"/>
      <c r="W140" s="7"/>
      <c r="X140" s="12"/>
      <c r="Y140" s="12"/>
      <c r="Z140" s="21">
        <v>45230</v>
      </c>
    </row>
    <row r="141" spans="1:26" x14ac:dyDescent="0.35">
      <c r="A141" s="6">
        <v>900762907</v>
      </c>
      <c r="B141" s="6" t="s">
        <v>8</v>
      </c>
      <c r="C141" s="12" t="s">
        <v>7</v>
      </c>
      <c r="D141" s="12">
        <v>1946</v>
      </c>
      <c r="E141" s="12" t="s">
        <v>149</v>
      </c>
      <c r="F141" s="12" t="s">
        <v>344</v>
      </c>
      <c r="G141" s="13">
        <v>45181</v>
      </c>
      <c r="H141" s="13">
        <v>45212.584090821758</v>
      </c>
      <c r="I141" s="7">
        <v>1100000</v>
      </c>
      <c r="J141" s="7">
        <v>1100000</v>
      </c>
      <c r="K141" s="12" t="s">
        <v>435</v>
      </c>
      <c r="L141" s="7">
        <v>1100000</v>
      </c>
      <c r="M141" s="7">
        <v>0</v>
      </c>
      <c r="N141" s="7">
        <v>1100000</v>
      </c>
      <c r="O141" s="7">
        <v>0</v>
      </c>
      <c r="P141" s="7">
        <v>0</v>
      </c>
      <c r="Q141" s="7">
        <v>0</v>
      </c>
      <c r="R141" s="7">
        <v>1100000</v>
      </c>
      <c r="S141" s="7">
        <v>0</v>
      </c>
      <c r="T141" s="12"/>
      <c r="U141" s="7">
        <v>0</v>
      </c>
      <c r="V141" s="7"/>
      <c r="W141" s="7"/>
      <c r="X141" s="12"/>
      <c r="Y141" s="12"/>
      <c r="Z141" s="21">
        <v>45230</v>
      </c>
    </row>
    <row r="142" spans="1:26" x14ac:dyDescent="0.35">
      <c r="A142" s="6">
        <v>900762907</v>
      </c>
      <c r="B142" s="6" t="s">
        <v>8</v>
      </c>
      <c r="C142" s="12" t="s">
        <v>7</v>
      </c>
      <c r="D142" s="12">
        <v>1947</v>
      </c>
      <c r="E142" s="12" t="s">
        <v>150</v>
      </c>
      <c r="F142" s="12" t="s">
        <v>345</v>
      </c>
      <c r="G142" s="13">
        <v>45182</v>
      </c>
      <c r="H142" s="13">
        <v>45212.584307557867</v>
      </c>
      <c r="I142" s="7">
        <v>900000</v>
      </c>
      <c r="J142" s="7">
        <v>900000</v>
      </c>
      <c r="K142" s="12" t="s">
        <v>435</v>
      </c>
      <c r="L142" s="7">
        <v>900000</v>
      </c>
      <c r="M142" s="7">
        <v>0</v>
      </c>
      <c r="N142" s="7">
        <v>900000</v>
      </c>
      <c r="O142" s="7">
        <v>0</v>
      </c>
      <c r="P142" s="7">
        <v>0</v>
      </c>
      <c r="Q142" s="7">
        <v>0</v>
      </c>
      <c r="R142" s="7">
        <v>900000</v>
      </c>
      <c r="S142" s="7">
        <v>0</v>
      </c>
      <c r="T142" s="12"/>
      <c r="U142" s="7">
        <v>0</v>
      </c>
      <c r="V142" s="7"/>
      <c r="W142" s="7"/>
      <c r="X142" s="12"/>
      <c r="Y142" s="12"/>
      <c r="Z142" s="21">
        <v>45230</v>
      </c>
    </row>
    <row r="143" spans="1:26" x14ac:dyDescent="0.35">
      <c r="A143" s="6">
        <v>900762907</v>
      </c>
      <c r="B143" s="6" t="s">
        <v>8</v>
      </c>
      <c r="C143" s="12" t="s">
        <v>7</v>
      </c>
      <c r="D143" s="12">
        <v>1996</v>
      </c>
      <c r="E143" s="12" t="s">
        <v>151</v>
      </c>
      <c r="F143" s="12" t="s">
        <v>346</v>
      </c>
      <c r="G143" s="13">
        <v>45188</v>
      </c>
      <c r="H143" s="13">
        <v>45212.6136477662</v>
      </c>
      <c r="I143" s="7">
        <v>1100000</v>
      </c>
      <c r="J143" s="7">
        <v>1100000</v>
      </c>
      <c r="K143" s="12" t="s">
        <v>435</v>
      </c>
      <c r="L143" s="7">
        <v>1100000</v>
      </c>
      <c r="M143" s="7">
        <v>0</v>
      </c>
      <c r="N143" s="7">
        <v>1100000</v>
      </c>
      <c r="O143" s="7">
        <v>0</v>
      </c>
      <c r="P143" s="7">
        <v>0</v>
      </c>
      <c r="Q143" s="7">
        <v>0</v>
      </c>
      <c r="R143" s="7">
        <v>1100000</v>
      </c>
      <c r="S143" s="7">
        <v>0</v>
      </c>
      <c r="T143" s="12"/>
      <c r="U143" s="7">
        <v>0</v>
      </c>
      <c r="V143" s="7"/>
      <c r="W143" s="7"/>
      <c r="X143" s="12"/>
      <c r="Y143" s="12"/>
      <c r="Z143" s="21">
        <v>45230</v>
      </c>
    </row>
    <row r="144" spans="1:26" x14ac:dyDescent="0.35">
      <c r="A144" s="6">
        <v>900762907</v>
      </c>
      <c r="B144" s="6" t="s">
        <v>8</v>
      </c>
      <c r="C144" s="12" t="s">
        <v>7</v>
      </c>
      <c r="D144" s="12">
        <v>1997</v>
      </c>
      <c r="E144" s="12" t="s">
        <v>152</v>
      </c>
      <c r="F144" s="12" t="s">
        <v>347</v>
      </c>
      <c r="G144" s="13">
        <v>45188</v>
      </c>
      <c r="H144" s="13">
        <v>45212.699111145834</v>
      </c>
      <c r="I144" s="7">
        <v>777050</v>
      </c>
      <c r="J144" s="7">
        <v>777050</v>
      </c>
      <c r="K144" s="12" t="s">
        <v>435</v>
      </c>
      <c r="L144" s="7">
        <v>878000</v>
      </c>
      <c r="M144" s="7">
        <v>0</v>
      </c>
      <c r="N144" s="7">
        <v>878000</v>
      </c>
      <c r="O144" s="7">
        <v>0</v>
      </c>
      <c r="P144" s="7">
        <v>0</v>
      </c>
      <c r="Q144" s="7">
        <v>0</v>
      </c>
      <c r="R144" s="7">
        <v>878000</v>
      </c>
      <c r="S144" s="7">
        <v>0</v>
      </c>
      <c r="T144" s="12"/>
      <c r="U144" s="7">
        <v>0</v>
      </c>
      <c r="V144" s="7"/>
      <c r="W144" s="7"/>
      <c r="X144" s="12"/>
      <c r="Y144" s="12"/>
      <c r="Z144" s="21">
        <v>45230</v>
      </c>
    </row>
    <row r="145" spans="1:26" x14ac:dyDescent="0.35">
      <c r="A145" s="6">
        <v>900762907</v>
      </c>
      <c r="B145" s="6" t="s">
        <v>8</v>
      </c>
      <c r="C145" s="12" t="s">
        <v>7</v>
      </c>
      <c r="D145" s="12">
        <v>1998</v>
      </c>
      <c r="E145" s="12" t="s">
        <v>153</v>
      </c>
      <c r="F145" s="12" t="s">
        <v>348</v>
      </c>
      <c r="G145" s="13">
        <v>45188</v>
      </c>
      <c r="H145" s="13">
        <v>45212.707712071759</v>
      </c>
      <c r="I145" s="7">
        <v>878000</v>
      </c>
      <c r="J145" s="7">
        <v>878000</v>
      </c>
      <c r="K145" s="12" t="s">
        <v>435</v>
      </c>
      <c r="L145" s="7">
        <v>878000</v>
      </c>
      <c r="M145" s="7">
        <v>0</v>
      </c>
      <c r="N145" s="7">
        <v>878000</v>
      </c>
      <c r="O145" s="7">
        <v>0</v>
      </c>
      <c r="P145" s="7">
        <v>0</v>
      </c>
      <c r="Q145" s="7">
        <v>0</v>
      </c>
      <c r="R145" s="7">
        <v>878000</v>
      </c>
      <c r="S145" s="7">
        <v>0</v>
      </c>
      <c r="T145" s="12"/>
      <c r="U145" s="7">
        <v>0</v>
      </c>
      <c r="V145" s="7"/>
      <c r="W145" s="7"/>
      <c r="X145" s="12"/>
      <c r="Y145" s="12"/>
      <c r="Z145" s="21">
        <v>45230</v>
      </c>
    </row>
    <row r="146" spans="1:26" x14ac:dyDescent="0.35">
      <c r="A146" s="6">
        <v>900762907</v>
      </c>
      <c r="B146" s="6" t="s">
        <v>8</v>
      </c>
      <c r="C146" s="12" t="s">
        <v>7</v>
      </c>
      <c r="D146" s="12">
        <v>1999</v>
      </c>
      <c r="E146" s="12" t="s">
        <v>154</v>
      </c>
      <c r="F146" s="12" t="s">
        <v>349</v>
      </c>
      <c r="G146" s="13">
        <v>45188</v>
      </c>
      <c r="H146" s="13">
        <v>45212.699340856481</v>
      </c>
      <c r="I146" s="7">
        <v>878000</v>
      </c>
      <c r="J146" s="7">
        <v>878000</v>
      </c>
      <c r="K146" s="12" t="s">
        <v>435</v>
      </c>
      <c r="L146" s="7">
        <v>878000</v>
      </c>
      <c r="M146" s="7">
        <v>0</v>
      </c>
      <c r="N146" s="7">
        <v>878000</v>
      </c>
      <c r="O146" s="7">
        <v>0</v>
      </c>
      <c r="P146" s="7">
        <v>0</v>
      </c>
      <c r="Q146" s="7">
        <v>0</v>
      </c>
      <c r="R146" s="7">
        <v>878000</v>
      </c>
      <c r="S146" s="7">
        <v>0</v>
      </c>
      <c r="T146" s="12"/>
      <c r="U146" s="7">
        <v>0</v>
      </c>
      <c r="V146" s="7"/>
      <c r="W146" s="7"/>
      <c r="X146" s="12"/>
      <c r="Y146" s="12"/>
      <c r="Z146" s="21">
        <v>45230</v>
      </c>
    </row>
    <row r="147" spans="1:26" x14ac:dyDescent="0.35">
      <c r="A147" s="6">
        <v>900762907</v>
      </c>
      <c r="B147" s="6" t="s">
        <v>8</v>
      </c>
      <c r="C147" s="12" t="s">
        <v>7</v>
      </c>
      <c r="D147" s="12">
        <v>2000</v>
      </c>
      <c r="E147" s="12" t="s">
        <v>155</v>
      </c>
      <c r="F147" s="12" t="s">
        <v>350</v>
      </c>
      <c r="G147" s="13">
        <v>45188</v>
      </c>
      <c r="H147" s="13">
        <v>45212.699628587965</v>
      </c>
      <c r="I147" s="7">
        <v>878000</v>
      </c>
      <c r="J147" s="7">
        <v>878000</v>
      </c>
      <c r="K147" s="12" t="s">
        <v>435</v>
      </c>
      <c r="L147" s="7">
        <v>878000</v>
      </c>
      <c r="M147" s="7">
        <v>0</v>
      </c>
      <c r="N147" s="7">
        <v>878000</v>
      </c>
      <c r="O147" s="7">
        <v>0</v>
      </c>
      <c r="P147" s="7">
        <v>0</v>
      </c>
      <c r="Q147" s="7">
        <v>0</v>
      </c>
      <c r="R147" s="7">
        <v>878000</v>
      </c>
      <c r="S147" s="7">
        <v>0</v>
      </c>
      <c r="T147" s="12"/>
      <c r="U147" s="7">
        <v>0</v>
      </c>
      <c r="V147" s="7"/>
      <c r="W147" s="7"/>
      <c r="X147" s="12"/>
      <c r="Y147" s="12"/>
      <c r="Z147" s="21">
        <v>45230</v>
      </c>
    </row>
    <row r="148" spans="1:26" x14ac:dyDescent="0.35">
      <c r="A148" s="6">
        <v>900762907</v>
      </c>
      <c r="B148" s="6" t="s">
        <v>8</v>
      </c>
      <c r="C148" s="12" t="s">
        <v>7</v>
      </c>
      <c r="D148" s="12">
        <v>2001</v>
      </c>
      <c r="E148" s="12" t="s">
        <v>156</v>
      </c>
      <c r="F148" s="12" t="s">
        <v>351</v>
      </c>
      <c r="G148" s="13">
        <v>45188</v>
      </c>
      <c r="H148" s="13">
        <v>45208.622760497688</v>
      </c>
      <c r="I148" s="7">
        <v>130000</v>
      </c>
      <c r="J148" s="7">
        <v>130000</v>
      </c>
      <c r="K148" s="12" t="s">
        <v>435</v>
      </c>
      <c r="L148" s="7">
        <v>130000</v>
      </c>
      <c r="M148" s="7">
        <v>0</v>
      </c>
      <c r="N148" s="7">
        <v>130000</v>
      </c>
      <c r="O148" s="7">
        <v>0</v>
      </c>
      <c r="P148" s="7">
        <v>0</v>
      </c>
      <c r="Q148" s="7">
        <v>0</v>
      </c>
      <c r="R148" s="7">
        <v>130000</v>
      </c>
      <c r="S148" s="7">
        <v>65000</v>
      </c>
      <c r="T148" s="12">
        <v>1222335231</v>
      </c>
      <c r="U148" s="7">
        <v>0</v>
      </c>
      <c r="V148" s="7"/>
      <c r="W148" s="7"/>
      <c r="X148" s="12"/>
      <c r="Y148" s="12"/>
      <c r="Z148" s="21">
        <v>45230</v>
      </c>
    </row>
    <row r="149" spans="1:26" x14ac:dyDescent="0.35">
      <c r="A149" s="6">
        <v>900762907</v>
      </c>
      <c r="B149" s="6" t="s">
        <v>8</v>
      </c>
      <c r="C149" s="12" t="s">
        <v>7</v>
      </c>
      <c r="D149" s="12">
        <v>2002</v>
      </c>
      <c r="E149" s="12" t="s">
        <v>157</v>
      </c>
      <c r="F149" s="12" t="s">
        <v>352</v>
      </c>
      <c r="G149" s="13">
        <v>45188</v>
      </c>
      <c r="H149" s="13">
        <v>45210.387039699075</v>
      </c>
      <c r="I149" s="7">
        <v>718600</v>
      </c>
      <c r="J149" s="7">
        <v>718600</v>
      </c>
      <c r="K149" s="12" t="s">
        <v>435</v>
      </c>
      <c r="L149" s="7">
        <v>735000</v>
      </c>
      <c r="M149" s="7">
        <v>0</v>
      </c>
      <c r="N149" s="7">
        <v>735000</v>
      </c>
      <c r="O149" s="7">
        <v>0</v>
      </c>
      <c r="P149" s="7">
        <v>0</v>
      </c>
      <c r="Q149" s="7">
        <v>0</v>
      </c>
      <c r="R149" s="7">
        <v>735000</v>
      </c>
      <c r="S149" s="7">
        <v>147000</v>
      </c>
      <c r="T149" s="12">
        <v>1222332936</v>
      </c>
      <c r="U149" s="7">
        <v>0</v>
      </c>
      <c r="V149" s="7"/>
      <c r="W149" s="7"/>
      <c r="X149" s="12"/>
      <c r="Y149" s="12"/>
      <c r="Z149" s="21">
        <v>45230</v>
      </c>
    </row>
    <row r="150" spans="1:26" x14ac:dyDescent="0.35">
      <c r="A150" s="6">
        <v>900762907</v>
      </c>
      <c r="B150" s="6" t="s">
        <v>8</v>
      </c>
      <c r="C150" s="12" t="s">
        <v>7</v>
      </c>
      <c r="D150" s="12">
        <v>2012</v>
      </c>
      <c r="E150" s="12" t="s">
        <v>158</v>
      </c>
      <c r="F150" s="12" t="s">
        <v>353</v>
      </c>
      <c r="G150" s="13">
        <v>45196</v>
      </c>
      <c r="H150" s="13"/>
      <c r="I150" s="7">
        <v>878000</v>
      </c>
      <c r="J150" s="7">
        <v>878000</v>
      </c>
      <c r="K150" s="12" t="s">
        <v>431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12"/>
      <c r="U150" s="7">
        <v>0</v>
      </c>
      <c r="V150" s="7"/>
      <c r="W150" s="7"/>
      <c r="X150" s="12"/>
      <c r="Y150" s="12"/>
      <c r="Z150" s="21">
        <v>45230</v>
      </c>
    </row>
    <row r="151" spans="1:26" x14ac:dyDescent="0.35">
      <c r="A151" s="6">
        <v>900762907</v>
      </c>
      <c r="B151" s="6" t="s">
        <v>8</v>
      </c>
      <c r="C151" s="12" t="s">
        <v>7</v>
      </c>
      <c r="D151" s="12">
        <v>2013</v>
      </c>
      <c r="E151" s="12" t="s">
        <v>159</v>
      </c>
      <c r="F151" s="12" t="s">
        <v>354</v>
      </c>
      <c r="G151" s="13">
        <v>45196</v>
      </c>
      <c r="H151" s="13"/>
      <c r="I151" s="7">
        <v>878000</v>
      </c>
      <c r="J151" s="7">
        <v>878000</v>
      </c>
      <c r="K151" s="12" t="s">
        <v>431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12"/>
      <c r="U151" s="7">
        <v>0</v>
      </c>
      <c r="V151" s="7"/>
      <c r="W151" s="7"/>
      <c r="X151" s="12"/>
      <c r="Y151" s="12"/>
      <c r="Z151" s="21">
        <v>45230</v>
      </c>
    </row>
    <row r="152" spans="1:26" x14ac:dyDescent="0.35">
      <c r="A152" s="6">
        <v>900762907</v>
      </c>
      <c r="B152" s="6" t="s">
        <v>8</v>
      </c>
      <c r="C152" s="12" t="s">
        <v>7</v>
      </c>
      <c r="D152" s="12">
        <v>2014</v>
      </c>
      <c r="E152" s="12" t="s">
        <v>160</v>
      </c>
      <c r="F152" s="12" t="s">
        <v>355</v>
      </c>
      <c r="G152" s="13">
        <v>45196</v>
      </c>
      <c r="H152" s="13">
        <v>45212.584587303238</v>
      </c>
      <c r="I152" s="7">
        <v>900000</v>
      </c>
      <c r="J152" s="7">
        <v>900000</v>
      </c>
      <c r="K152" s="12" t="s">
        <v>435</v>
      </c>
      <c r="L152" s="7">
        <v>900000</v>
      </c>
      <c r="M152" s="7">
        <v>0</v>
      </c>
      <c r="N152" s="7">
        <v>900000</v>
      </c>
      <c r="O152" s="7">
        <v>0</v>
      </c>
      <c r="P152" s="7">
        <v>0</v>
      </c>
      <c r="Q152" s="7">
        <v>0</v>
      </c>
      <c r="R152" s="7">
        <v>900000</v>
      </c>
      <c r="S152" s="7">
        <v>0</v>
      </c>
      <c r="T152" s="12"/>
      <c r="U152" s="7">
        <v>0</v>
      </c>
      <c r="V152" s="7"/>
      <c r="W152" s="7"/>
      <c r="X152" s="12"/>
      <c r="Y152" s="12"/>
      <c r="Z152" s="21">
        <v>45230</v>
      </c>
    </row>
    <row r="153" spans="1:26" x14ac:dyDescent="0.35">
      <c r="A153" s="6">
        <v>900762907</v>
      </c>
      <c r="B153" s="6" t="s">
        <v>8</v>
      </c>
      <c r="C153" s="12" t="s">
        <v>7</v>
      </c>
      <c r="D153" s="12">
        <v>2015</v>
      </c>
      <c r="E153" s="12" t="s">
        <v>161</v>
      </c>
      <c r="F153" s="12" t="s">
        <v>356</v>
      </c>
      <c r="G153" s="13">
        <v>45196</v>
      </c>
      <c r="H153" s="13">
        <v>45208.639784409723</v>
      </c>
      <c r="I153" s="7">
        <v>215000</v>
      </c>
      <c r="J153" s="7">
        <v>215000</v>
      </c>
      <c r="K153" s="12" t="s">
        <v>435</v>
      </c>
      <c r="L153" s="7">
        <v>215000</v>
      </c>
      <c r="M153" s="7">
        <v>0</v>
      </c>
      <c r="N153" s="7">
        <v>215000</v>
      </c>
      <c r="O153" s="7">
        <v>0</v>
      </c>
      <c r="P153" s="7">
        <v>0</v>
      </c>
      <c r="Q153" s="7">
        <v>0</v>
      </c>
      <c r="R153" s="7">
        <v>215000</v>
      </c>
      <c r="S153" s="7">
        <v>147000</v>
      </c>
      <c r="T153" s="12">
        <v>1222332938</v>
      </c>
      <c r="U153" s="7">
        <v>0</v>
      </c>
      <c r="V153" s="7"/>
      <c r="W153" s="7"/>
      <c r="X153" s="12"/>
      <c r="Y153" s="12"/>
      <c r="Z153" s="21">
        <v>45230</v>
      </c>
    </row>
    <row r="154" spans="1:26" x14ac:dyDescent="0.35">
      <c r="A154" s="6">
        <v>900762907</v>
      </c>
      <c r="B154" s="6" t="s">
        <v>8</v>
      </c>
      <c r="C154" s="12" t="s">
        <v>7</v>
      </c>
      <c r="D154" s="12">
        <v>2016</v>
      </c>
      <c r="E154" s="12" t="s">
        <v>162</v>
      </c>
      <c r="F154" s="12" t="s">
        <v>357</v>
      </c>
      <c r="G154" s="13">
        <v>45196</v>
      </c>
      <c r="H154" s="13">
        <v>45208.642994363428</v>
      </c>
      <c r="I154" s="7">
        <v>215000</v>
      </c>
      <c r="J154" s="7">
        <v>215000</v>
      </c>
      <c r="K154" s="12" t="s">
        <v>432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12"/>
      <c r="U154" s="7">
        <v>0</v>
      </c>
      <c r="V154" s="7"/>
      <c r="W154" s="7"/>
      <c r="X154" s="12"/>
      <c r="Y154" s="12"/>
      <c r="Z154" s="21">
        <v>45230</v>
      </c>
    </row>
    <row r="155" spans="1:26" x14ac:dyDescent="0.35">
      <c r="A155" s="6">
        <v>900762907</v>
      </c>
      <c r="B155" s="6" t="s">
        <v>8</v>
      </c>
      <c r="C155" s="12" t="s">
        <v>7</v>
      </c>
      <c r="D155" s="12">
        <v>2017</v>
      </c>
      <c r="E155" s="12" t="s">
        <v>163</v>
      </c>
      <c r="F155" s="12" t="s">
        <v>358</v>
      </c>
      <c r="G155" s="13">
        <v>45196</v>
      </c>
      <c r="H155" s="13">
        <v>45210.355726006943</v>
      </c>
      <c r="I155" s="7">
        <v>819900</v>
      </c>
      <c r="J155" s="7">
        <v>819900</v>
      </c>
      <c r="K155" s="12" t="s">
        <v>436</v>
      </c>
      <c r="L155" s="7">
        <v>865000</v>
      </c>
      <c r="M155" s="7">
        <v>0</v>
      </c>
      <c r="N155" s="7">
        <v>865000</v>
      </c>
      <c r="O155" s="7">
        <v>0</v>
      </c>
      <c r="P155" s="7">
        <v>0</v>
      </c>
      <c r="Q155" s="7">
        <v>65000</v>
      </c>
      <c r="R155" s="7">
        <v>800000</v>
      </c>
      <c r="S155" s="7">
        <v>127400</v>
      </c>
      <c r="T155" s="12">
        <v>1222332932</v>
      </c>
      <c r="U155" s="7">
        <v>0</v>
      </c>
      <c r="V155" s="7"/>
      <c r="W155" s="7"/>
      <c r="X155" s="12"/>
      <c r="Y155" s="12"/>
      <c r="Z155" s="21">
        <v>45230</v>
      </c>
    </row>
    <row r="156" spans="1:26" x14ac:dyDescent="0.35">
      <c r="A156" s="6">
        <v>900762907</v>
      </c>
      <c r="B156" s="6" t="s">
        <v>8</v>
      </c>
      <c r="C156" s="12" t="s">
        <v>7</v>
      </c>
      <c r="D156" s="12">
        <v>2011</v>
      </c>
      <c r="E156" s="12" t="s">
        <v>164</v>
      </c>
      <c r="F156" s="12" t="s">
        <v>359</v>
      </c>
      <c r="G156" s="13">
        <v>45198</v>
      </c>
      <c r="H156" s="13"/>
      <c r="I156" s="7">
        <v>878000</v>
      </c>
      <c r="J156" s="7">
        <v>878000</v>
      </c>
      <c r="K156" s="12" t="s">
        <v>431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12"/>
      <c r="U156" s="7">
        <v>0</v>
      </c>
      <c r="V156" s="7"/>
      <c r="W156" s="7"/>
      <c r="X156" s="12"/>
      <c r="Y156" s="12"/>
      <c r="Z156" s="21">
        <v>45230</v>
      </c>
    </row>
    <row r="157" spans="1:26" x14ac:dyDescent="0.35">
      <c r="A157" s="6">
        <v>900762907</v>
      </c>
      <c r="B157" s="6" t="s">
        <v>8</v>
      </c>
      <c r="C157" s="12" t="s">
        <v>7</v>
      </c>
      <c r="D157" s="12">
        <v>2045</v>
      </c>
      <c r="E157" s="12" t="s">
        <v>165</v>
      </c>
      <c r="F157" s="12" t="s">
        <v>360</v>
      </c>
      <c r="G157" s="13">
        <v>45202</v>
      </c>
      <c r="H157" s="13"/>
      <c r="I157" s="7">
        <v>600400</v>
      </c>
      <c r="J157" s="7">
        <v>600400</v>
      </c>
      <c r="K157" s="12" t="s">
        <v>431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12"/>
      <c r="U157" s="7">
        <v>0</v>
      </c>
      <c r="V157" s="7"/>
      <c r="W157" s="7"/>
      <c r="X157" s="12"/>
      <c r="Y157" s="12"/>
      <c r="Z157" s="21">
        <v>45230</v>
      </c>
    </row>
    <row r="158" spans="1:26" x14ac:dyDescent="0.35">
      <c r="A158" s="6">
        <v>900762907</v>
      </c>
      <c r="B158" s="6" t="s">
        <v>8</v>
      </c>
      <c r="C158" s="12" t="s">
        <v>7</v>
      </c>
      <c r="D158" s="12">
        <v>2046</v>
      </c>
      <c r="E158" s="12" t="s">
        <v>166</v>
      </c>
      <c r="F158" s="12" t="s">
        <v>361</v>
      </c>
      <c r="G158" s="13">
        <v>45202</v>
      </c>
      <c r="H158" s="13"/>
      <c r="I158" s="7">
        <v>882800</v>
      </c>
      <c r="J158" s="7">
        <v>882800</v>
      </c>
      <c r="K158" s="12" t="s">
        <v>431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12"/>
      <c r="U158" s="7">
        <v>0</v>
      </c>
      <c r="V158" s="7"/>
      <c r="W158" s="7"/>
      <c r="X158" s="12"/>
      <c r="Y158" s="12"/>
      <c r="Z158" s="21">
        <v>45230</v>
      </c>
    </row>
    <row r="159" spans="1:26" x14ac:dyDescent="0.35">
      <c r="A159" s="6">
        <v>900762907</v>
      </c>
      <c r="B159" s="6" t="s">
        <v>8</v>
      </c>
      <c r="C159" s="12" t="s">
        <v>7</v>
      </c>
      <c r="D159" s="12">
        <v>2047</v>
      </c>
      <c r="E159" s="12" t="s">
        <v>167</v>
      </c>
      <c r="F159" s="12" t="s">
        <v>362</v>
      </c>
      <c r="G159" s="13">
        <v>45202</v>
      </c>
      <c r="H159" s="13"/>
      <c r="I159" s="7">
        <v>882800</v>
      </c>
      <c r="J159" s="7">
        <v>882800</v>
      </c>
      <c r="K159" s="12" t="s">
        <v>431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12"/>
      <c r="U159" s="7">
        <v>0</v>
      </c>
      <c r="V159" s="7"/>
      <c r="W159" s="7"/>
      <c r="X159" s="12"/>
      <c r="Y159" s="12"/>
      <c r="Z159" s="21">
        <v>45230</v>
      </c>
    </row>
    <row r="160" spans="1:26" x14ac:dyDescent="0.35">
      <c r="A160" s="6">
        <v>900762907</v>
      </c>
      <c r="B160" s="6" t="s">
        <v>8</v>
      </c>
      <c r="C160" s="12" t="s">
        <v>7</v>
      </c>
      <c r="D160" s="12">
        <v>2048</v>
      </c>
      <c r="E160" s="12" t="s">
        <v>168</v>
      </c>
      <c r="F160" s="12" t="s">
        <v>363</v>
      </c>
      <c r="G160" s="13">
        <v>45202</v>
      </c>
      <c r="H160" s="13"/>
      <c r="I160" s="7">
        <v>882800</v>
      </c>
      <c r="J160" s="7">
        <v>882800</v>
      </c>
      <c r="K160" s="12" t="s">
        <v>431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12"/>
      <c r="U160" s="7">
        <v>0</v>
      </c>
      <c r="V160" s="7"/>
      <c r="W160" s="7"/>
      <c r="X160" s="12"/>
      <c r="Y160" s="12"/>
      <c r="Z160" s="21">
        <v>45230</v>
      </c>
    </row>
    <row r="161" spans="1:26" x14ac:dyDescent="0.35">
      <c r="A161" s="6">
        <v>900762907</v>
      </c>
      <c r="B161" s="6" t="s">
        <v>8</v>
      </c>
      <c r="C161" s="12" t="s">
        <v>7</v>
      </c>
      <c r="D161" s="12">
        <v>2068</v>
      </c>
      <c r="E161" s="12" t="s">
        <v>169</v>
      </c>
      <c r="F161" s="12" t="s">
        <v>364</v>
      </c>
      <c r="G161" s="13">
        <v>45209</v>
      </c>
      <c r="H161" s="13">
        <v>45210.323479548613</v>
      </c>
      <c r="I161" s="7">
        <v>9304250</v>
      </c>
      <c r="J161" s="7">
        <v>9304250</v>
      </c>
      <c r="K161" s="12" t="s">
        <v>436</v>
      </c>
      <c r="L161" s="7">
        <v>9658000</v>
      </c>
      <c r="M161" s="7">
        <v>0</v>
      </c>
      <c r="N161" s="7">
        <v>9658000</v>
      </c>
      <c r="O161" s="7">
        <v>0</v>
      </c>
      <c r="P161" s="7">
        <v>0</v>
      </c>
      <c r="Q161" s="7">
        <v>878000</v>
      </c>
      <c r="R161" s="7">
        <v>8780000</v>
      </c>
      <c r="S161" s="7">
        <v>0</v>
      </c>
      <c r="T161" s="12"/>
      <c r="U161" s="7">
        <v>0</v>
      </c>
      <c r="V161" s="7"/>
      <c r="W161" s="7"/>
      <c r="X161" s="12"/>
      <c r="Y161" s="12"/>
      <c r="Z161" s="21">
        <v>45230</v>
      </c>
    </row>
    <row r="162" spans="1:26" x14ac:dyDescent="0.35">
      <c r="A162" s="6">
        <v>900762907</v>
      </c>
      <c r="B162" s="6" t="s">
        <v>8</v>
      </c>
      <c r="C162" s="12" t="s">
        <v>7</v>
      </c>
      <c r="D162" s="12">
        <v>2069</v>
      </c>
      <c r="E162" s="12" t="s">
        <v>170</v>
      </c>
      <c r="F162" s="12" t="s">
        <v>365</v>
      </c>
      <c r="G162" s="13">
        <v>45209</v>
      </c>
      <c r="H162" s="13">
        <v>45210.320594363424</v>
      </c>
      <c r="I162" s="7">
        <v>878000</v>
      </c>
      <c r="J162" s="7">
        <v>878000</v>
      </c>
      <c r="K162" s="12" t="s">
        <v>430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12"/>
      <c r="U162" s="7">
        <v>0</v>
      </c>
      <c r="V162" s="7"/>
      <c r="W162" s="7"/>
      <c r="X162" s="12"/>
      <c r="Y162" s="12"/>
      <c r="Z162" s="21">
        <v>45230</v>
      </c>
    </row>
    <row r="163" spans="1:26" x14ac:dyDescent="0.35">
      <c r="A163" s="6">
        <v>900762907</v>
      </c>
      <c r="B163" s="6" t="s">
        <v>8</v>
      </c>
      <c r="C163" s="12" t="s">
        <v>7</v>
      </c>
      <c r="D163" s="12">
        <v>2070</v>
      </c>
      <c r="E163" s="12" t="s">
        <v>171</v>
      </c>
      <c r="F163" s="12" t="s">
        <v>366</v>
      </c>
      <c r="G163" s="13">
        <v>45209</v>
      </c>
      <c r="H163" s="13">
        <v>45212.734813344905</v>
      </c>
      <c r="I163" s="7">
        <v>623400</v>
      </c>
      <c r="J163" s="7">
        <v>623400</v>
      </c>
      <c r="K163" s="12" t="s">
        <v>435</v>
      </c>
      <c r="L163" s="7">
        <v>650000</v>
      </c>
      <c r="M163" s="7">
        <v>0</v>
      </c>
      <c r="N163" s="7">
        <v>650000</v>
      </c>
      <c r="O163" s="7">
        <v>0</v>
      </c>
      <c r="P163" s="7">
        <v>0</v>
      </c>
      <c r="Q163" s="7">
        <v>0</v>
      </c>
      <c r="R163" s="7">
        <v>650000</v>
      </c>
      <c r="S163" s="7">
        <v>164500</v>
      </c>
      <c r="T163" s="12">
        <v>1222333572</v>
      </c>
      <c r="U163" s="7">
        <v>0</v>
      </c>
      <c r="V163" s="7"/>
      <c r="W163" s="7"/>
      <c r="X163" s="12"/>
      <c r="Y163" s="12"/>
      <c r="Z163" s="21">
        <v>45230</v>
      </c>
    </row>
    <row r="164" spans="1:26" x14ac:dyDescent="0.35">
      <c r="A164" s="6">
        <v>900762907</v>
      </c>
      <c r="B164" s="6" t="s">
        <v>8</v>
      </c>
      <c r="C164" s="12" t="s">
        <v>7</v>
      </c>
      <c r="D164" s="12">
        <v>2071</v>
      </c>
      <c r="E164" s="12" t="s">
        <v>172</v>
      </c>
      <c r="F164" s="12" t="s">
        <v>367</v>
      </c>
      <c r="G164" s="13">
        <v>45209</v>
      </c>
      <c r="H164" s="13">
        <v>45212.31669146991</v>
      </c>
      <c r="I164" s="7">
        <v>65000</v>
      </c>
      <c r="J164" s="7">
        <v>65000</v>
      </c>
      <c r="K164" s="12" t="s">
        <v>430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12"/>
      <c r="U164" s="7">
        <v>0</v>
      </c>
      <c r="V164" s="7"/>
      <c r="W164" s="7"/>
      <c r="X164" s="12"/>
      <c r="Y164" s="12"/>
      <c r="Z164" s="21">
        <v>45230</v>
      </c>
    </row>
    <row r="165" spans="1:26" x14ac:dyDescent="0.35">
      <c r="A165" s="6">
        <v>900762907</v>
      </c>
      <c r="B165" s="6" t="s">
        <v>8</v>
      </c>
      <c r="C165" s="12" t="s">
        <v>7</v>
      </c>
      <c r="D165" s="12">
        <v>2072</v>
      </c>
      <c r="E165" s="12" t="s">
        <v>173</v>
      </c>
      <c r="F165" s="12" t="s">
        <v>368</v>
      </c>
      <c r="G165" s="13">
        <v>45209</v>
      </c>
      <c r="H165" s="13">
        <v>45212.402112615739</v>
      </c>
      <c r="I165" s="7">
        <v>65000</v>
      </c>
      <c r="J165" s="7">
        <v>65000</v>
      </c>
      <c r="K165" s="12" t="s">
        <v>435</v>
      </c>
      <c r="L165" s="7">
        <v>65000</v>
      </c>
      <c r="M165" s="7">
        <v>0</v>
      </c>
      <c r="N165" s="7">
        <v>65000</v>
      </c>
      <c r="O165" s="7">
        <v>0</v>
      </c>
      <c r="P165" s="7">
        <v>0</v>
      </c>
      <c r="Q165" s="7">
        <v>0</v>
      </c>
      <c r="R165" s="7">
        <v>65000</v>
      </c>
      <c r="S165" s="7">
        <v>65000</v>
      </c>
      <c r="T165" s="12">
        <v>1222335223</v>
      </c>
      <c r="U165" s="7">
        <v>0</v>
      </c>
      <c r="V165" s="7"/>
      <c r="W165" s="7"/>
      <c r="X165" s="12"/>
      <c r="Y165" s="12"/>
      <c r="Z165" s="21">
        <v>45230</v>
      </c>
    </row>
    <row r="166" spans="1:26" x14ac:dyDescent="0.35">
      <c r="A166" s="6">
        <v>900762907</v>
      </c>
      <c r="B166" s="6" t="s">
        <v>8</v>
      </c>
      <c r="C166" s="12" t="s">
        <v>7</v>
      </c>
      <c r="D166" s="12">
        <v>2073</v>
      </c>
      <c r="E166" s="12" t="s">
        <v>174</v>
      </c>
      <c r="F166" s="12" t="s">
        <v>369</v>
      </c>
      <c r="G166" s="13">
        <v>45211</v>
      </c>
      <c r="H166" s="13">
        <v>45212.613966666664</v>
      </c>
      <c r="I166" s="7">
        <v>65000</v>
      </c>
      <c r="J166" s="7">
        <v>65000</v>
      </c>
      <c r="K166" s="12" t="s">
        <v>430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12"/>
      <c r="U166" s="7">
        <v>0</v>
      </c>
      <c r="V166" s="7"/>
      <c r="W166" s="7"/>
      <c r="X166" s="12"/>
      <c r="Y166" s="12"/>
      <c r="Z166" s="21">
        <v>45230</v>
      </c>
    </row>
    <row r="167" spans="1:26" x14ac:dyDescent="0.35">
      <c r="A167" s="6">
        <v>900762907</v>
      </c>
      <c r="B167" s="6" t="s">
        <v>8</v>
      </c>
      <c r="C167" s="12" t="s">
        <v>7</v>
      </c>
      <c r="D167" s="12">
        <v>2074</v>
      </c>
      <c r="E167" s="12" t="s">
        <v>175</v>
      </c>
      <c r="F167" s="12" t="s">
        <v>370</v>
      </c>
      <c r="G167" s="13">
        <v>45211</v>
      </c>
      <c r="H167" s="13">
        <v>45212.431015740738</v>
      </c>
      <c r="I167" s="7">
        <v>296000</v>
      </c>
      <c r="J167" s="7">
        <v>296000</v>
      </c>
      <c r="K167" s="12" t="s">
        <v>435</v>
      </c>
      <c r="L167" s="7">
        <v>300000</v>
      </c>
      <c r="M167" s="7">
        <v>0</v>
      </c>
      <c r="N167" s="7">
        <v>300000</v>
      </c>
      <c r="O167" s="7">
        <v>0</v>
      </c>
      <c r="P167" s="7">
        <v>0</v>
      </c>
      <c r="Q167" s="7">
        <v>0</v>
      </c>
      <c r="R167" s="7">
        <v>300000</v>
      </c>
      <c r="S167" s="7">
        <v>0</v>
      </c>
      <c r="T167" s="12"/>
      <c r="U167" s="7">
        <v>0</v>
      </c>
      <c r="V167" s="7"/>
      <c r="W167" s="7"/>
      <c r="X167" s="12"/>
      <c r="Y167" s="12"/>
      <c r="Z167" s="21">
        <v>45230</v>
      </c>
    </row>
    <row r="168" spans="1:26" x14ac:dyDescent="0.35">
      <c r="A168" s="6">
        <v>900762907</v>
      </c>
      <c r="B168" s="6" t="s">
        <v>8</v>
      </c>
      <c r="C168" s="12" t="s">
        <v>7</v>
      </c>
      <c r="D168" s="12">
        <v>2075</v>
      </c>
      <c r="E168" s="12" t="s">
        <v>176</v>
      </c>
      <c r="F168" s="12" t="s">
        <v>371</v>
      </c>
      <c r="G168" s="13">
        <v>45211</v>
      </c>
      <c r="H168" s="13">
        <v>45212.584893206018</v>
      </c>
      <c r="I168" s="7">
        <v>612700</v>
      </c>
      <c r="J168" s="7">
        <v>612700</v>
      </c>
      <c r="K168" s="12" t="s">
        <v>435</v>
      </c>
      <c r="L168" s="7">
        <v>625000</v>
      </c>
      <c r="M168" s="7">
        <v>0</v>
      </c>
      <c r="N168" s="7">
        <v>625000</v>
      </c>
      <c r="O168" s="7">
        <v>0</v>
      </c>
      <c r="P168" s="7">
        <v>0</v>
      </c>
      <c r="Q168" s="7">
        <v>0</v>
      </c>
      <c r="R168" s="7">
        <v>625000</v>
      </c>
      <c r="S168" s="7">
        <v>294000</v>
      </c>
      <c r="T168" s="12">
        <v>1222332900</v>
      </c>
      <c r="U168" s="7">
        <v>0</v>
      </c>
      <c r="V168" s="7"/>
      <c r="W168" s="7"/>
      <c r="X168" s="12"/>
      <c r="Y168" s="12"/>
      <c r="Z168" s="21">
        <v>45230</v>
      </c>
    </row>
    <row r="169" spans="1:26" x14ac:dyDescent="0.35">
      <c r="A169" s="6">
        <v>900762907</v>
      </c>
      <c r="B169" s="6" t="s">
        <v>8</v>
      </c>
      <c r="C169" s="12" t="s">
        <v>7</v>
      </c>
      <c r="D169" s="12">
        <v>2076</v>
      </c>
      <c r="E169" s="12" t="s">
        <v>177</v>
      </c>
      <c r="F169" s="12" t="s">
        <v>372</v>
      </c>
      <c r="G169" s="13">
        <v>45212</v>
      </c>
      <c r="H169" s="13">
        <v>45212.613437650463</v>
      </c>
      <c r="I169" s="7">
        <v>6045050</v>
      </c>
      <c r="J169" s="7">
        <v>6045050</v>
      </c>
      <c r="K169" s="12" t="s">
        <v>435</v>
      </c>
      <c r="L169" s="7">
        <v>6146000</v>
      </c>
      <c r="M169" s="7">
        <v>0</v>
      </c>
      <c r="N169" s="7">
        <v>6146000</v>
      </c>
      <c r="O169" s="7">
        <v>0</v>
      </c>
      <c r="P169" s="7">
        <v>0</v>
      </c>
      <c r="Q169" s="7">
        <v>0</v>
      </c>
      <c r="R169" s="7">
        <v>6146000</v>
      </c>
      <c r="S169" s="7">
        <v>5922130</v>
      </c>
      <c r="T169" s="12">
        <v>1222332895</v>
      </c>
      <c r="U169" s="7">
        <v>0</v>
      </c>
      <c r="V169" s="7"/>
      <c r="W169" s="7"/>
      <c r="X169" s="12"/>
      <c r="Y169" s="12"/>
      <c r="Z169" s="21">
        <v>45230</v>
      </c>
    </row>
    <row r="170" spans="1:26" x14ac:dyDescent="0.35">
      <c r="A170" s="6">
        <v>900762907</v>
      </c>
      <c r="B170" s="6" t="s">
        <v>8</v>
      </c>
      <c r="C170" s="12" t="s">
        <v>7</v>
      </c>
      <c r="D170" s="12">
        <v>2111</v>
      </c>
      <c r="E170" s="12" t="s">
        <v>178</v>
      </c>
      <c r="F170" s="12" t="s">
        <v>373</v>
      </c>
      <c r="G170" s="13">
        <v>45216</v>
      </c>
      <c r="H170" s="13"/>
      <c r="I170" s="7">
        <v>1088100</v>
      </c>
      <c r="J170" s="7">
        <v>1088100</v>
      </c>
      <c r="K170" s="12" t="s">
        <v>431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12"/>
      <c r="U170" s="7">
        <v>0</v>
      </c>
      <c r="V170" s="7"/>
      <c r="W170" s="7"/>
      <c r="X170" s="12"/>
      <c r="Y170" s="12"/>
      <c r="Z170" s="21">
        <v>45230</v>
      </c>
    </row>
    <row r="171" spans="1:26" x14ac:dyDescent="0.35">
      <c r="A171" s="6">
        <v>900762907</v>
      </c>
      <c r="B171" s="6" t="s">
        <v>8</v>
      </c>
      <c r="C171" s="12" t="s">
        <v>7</v>
      </c>
      <c r="D171" s="12">
        <v>2112</v>
      </c>
      <c r="E171" s="12" t="s">
        <v>179</v>
      </c>
      <c r="F171" s="12" t="s">
        <v>374</v>
      </c>
      <c r="G171" s="13">
        <v>45216</v>
      </c>
      <c r="H171" s="13"/>
      <c r="I171" s="7">
        <v>700000</v>
      </c>
      <c r="J171" s="7">
        <v>700000</v>
      </c>
      <c r="K171" s="12" t="s">
        <v>431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12"/>
      <c r="U171" s="7">
        <v>0</v>
      </c>
      <c r="V171" s="7"/>
      <c r="W171" s="7"/>
      <c r="X171" s="12"/>
      <c r="Y171" s="12"/>
      <c r="Z171" s="21">
        <v>45230</v>
      </c>
    </row>
    <row r="172" spans="1:26" x14ac:dyDescent="0.35">
      <c r="A172" s="6">
        <v>900762907</v>
      </c>
      <c r="B172" s="6" t="s">
        <v>8</v>
      </c>
      <c r="C172" s="12" t="s">
        <v>7</v>
      </c>
      <c r="D172" s="12">
        <v>2133</v>
      </c>
      <c r="E172" s="12" t="s">
        <v>180</v>
      </c>
      <c r="F172" s="12" t="s">
        <v>375</v>
      </c>
      <c r="G172" s="13">
        <v>45226</v>
      </c>
      <c r="H172" s="13"/>
      <c r="I172" s="7">
        <v>895800</v>
      </c>
      <c r="J172" s="7">
        <v>895800</v>
      </c>
      <c r="K172" s="12" t="s">
        <v>431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12"/>
      <c r="U172" s="7">
        <v>0</v>
      </c>
      <c r="V172" s="7"/>
      <c r="W172" s="7"/>
      <c r="X172" s="12"/>
      <c r="Y172" s="12"/>
      <c r="Z172" s="21">
        <v>45230</v>
      </c>
    </row>
    <row r="173" spans="1:26" x14ac:dyDescent="0.35">
      <c r="A173" s="6">
        <v>900762907</v>
      </c>
      <c r="B173" s="6" t="s">
        <v>8</v>
      </c>
      <c r="C173" s="12" t="s">
        <v>7</v>
      </c>
      <c r="D173" s="12">
        <v>2134</v>
      </c>
      <c r="E173" s="12" t="s">
        <v>181</v>
      </c>
      <c r="F173" s="12" t="s">
        <v>376</v>
      </c>
      <c r="G173" s="13">
        <v>45226</v>
      </c>
      <c r="H173" s="13"/>
      <c r="I173" s="7">
        <v>65000</v>
      </c>
      <c r="J173" s="7">
        <v>65000</v>
      </c>
      <c r="K173" s="12" t="s">
        <v>431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12"/>
      <c r="U173" s="7">
        <v>0</v>
      </c>
      <c r="V173" s="7"/>
      <c r="W173" s="7"/>
      <c r="X173" s="12"/>
      <c r="Y173" s="12"/>
      <c r="Z173" s="21">
        <v>45230</v>
      </c>
    </row>
    <row r="174" spans="1:26" x14ac:dyDescent="0.35">
      <c r="A174" s="6">
        <v>900762907</v>
      </c>
      <c r="B174" s="6" t="s">
        <v>8</v>
      </c>
      <c r="C174" s="12" t="s">
        <v>7</v>
      </c>
      <c r="D174" s="12">
        <v>2135</v>
      </c>
      <c r="E174" s="12" t="s">
        <v>182</v>
      </c>
      <c r="F174" s="12" t="s">
        <v>377</v>
      </c>
      <c r="G174" s="13">
        <v>45226</v>
      </c>
      <c r="H174" s="13"/>
      <c r="I174" s="7">
        <v>1100000</v>
      </c>
      <c r="J174" s="7">
        <v>1100000</v>
      </c>
      <c r="K174" s="12" t="s">
        <v>431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12"/>
      <c r="U174" s="7">
        <v>0</v>
      </c>
      <c r="V174" s="7"/>
      <c r="W174" s="7"/>
      <c r="X174" s="12"/>
      <c r="Y174" s="12"/>
      <c r="Z174" s="21">
        <v>45230</v>
      </c>
    </row>
    <row r="175" spans="1:26" x14ac:dyDescent="0.35">
      <c r="A175" s="6">
        <v>900762907</v>
      </c>
      <c r="B175" s="6" t="s">
        <v>8</v>
      </c>
      <c r="C175" s="12" t="s">
        <v>7</v>
      </c>
      <c r="D175" s="12">
        <v>2136</v>
      </c>
      <c r="E175" s="12" t="s">
        <v>183</v>
      </c>
      <c r="F175" s="12" t="s">
        <v>378</v>
      </c>
      <c r="G175" s="13">
        <v>45226</v>
      </c>
      <c r="H175" s="13"/>
      <c r="I175" s="7">
        <v>900000</v>
      </c>
      <c r="J175" s="7">
        <v>900000</v>
      </c>
      <c r="K175" s="12" t="s">
        <v>431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12"/>
      <c r="U175" s="7">
        <v>0</v>
      </c>
      <c r="V175" s="7"/>
      <c r="W175" s="7"/>
      <c r="X175" s="12"/>
      <c r="Y175" s="12"/>
      <c r="Z175" s="21">
        <v>45230</v>
      </c>
    </row>
    <row r="176" spans="1:26" x14ac:dyDescent="0.35">
      <c r="A176" s="6">
        <v>900762907</v>
      </c>
      <c r="B176" s="6" t="s">
        <v>8</v>
      </c>
      <c r="C176" s="12" t="s">
        <v>7</v>
      </c>
      <c r="D176" s="12">
        <v>2137</v>
      </c>
      <c r="E176" s="12" t="s">
        <v>184</v>
      </c>
      <c r="F176" s="12" t="s">
        <v>379</v>
      </c>
      <c r="G176" s="13">
        <v>45226</v>
      </c>
      <c r="H176" s="13"/>
      <c r="I176" s="7">
        <v>878000</v>
      </c>
      <c r="J176" s="7">
        <v>878000</v>
      </c>
      <c r="K176" s="12" t="s">
        <v>431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12"/>
      <c r="U176" s="7">
        <v>0</v>
      </c>
      <c r="V176" s="7"/>
      <c r="W176" s="7"/>
      <c r="X176" s="12"/>
      <c r="Y176" s="12"/>
      <c r="Z176" s="21">
        <v>45230</v>
      </c>
    </row>
    <row r="177" spans="1:26" x14ac:dyDescent="0.35">
      <c r="A177" s="6">
        <v>900762907</v>
      </c>
      <c r="B177" s="6" t="s">
        <v>8</v>
      </c>
      <c r="C177" s="12" t="s">
        <v>7</v>
      </c>
      <c r="D177" s="12">
        <v>2138</v>
      </c>
      <c r="E177" s="12" t="s">
        <v>185</v>
      </c>
      <c r="F177" s="12" t="s">
        <v>380</v>
      </c>
      <c r="G177" s="13">
        <v>45226</v>
      </c>
      <c r="H177" s="13"/>
      <c r="I177" s="7">
        <v>878000</v>
      </c>
      <c r="J177" s="7">
        <v>878000</v>
      </c>
      <c r="K177" s="12" t="s">
        <v>431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12"/>
      <c r="U177" s="7">
        <v>0</v>
      </c>
      <c r="V177" s="7"/>
      <c r="W177" s="7"/>
      <c r="X177" s="12"/>
      <c r="Y177" s="12"/>
      <c r="Z177" s="21">
        <v>45230</v>
      </c>
    </row>
    <row r="178" spans="1:26" x14ac:dyDescent="0.35">
      <c r="A178" s="6">
        <v>900762907</v>
      </c>
      <c r="B178" s="6" t="s">
        <v>8</v>
      </c>
      <c r="C178" s="12" t="s">
        <v>7</v>
      </c>
      <c r="D178" s="12">
        <v>2142</v>
      </c>
      <c r="E178" s="12" t="s">
        <v>186</v>
      </c>
      <c r="F178" s="12" t="s">
        <v>381</v>
      </c>
      <c r="G178" s="13">
        <v>45230</v>
      </c>
      <c r="H178" s="13"/>
      <c r="I178" s="7">
        <v>702700</v>
      </c>
      <c r="J178" s="7">
        <v>702700</v>
      </c>
      <c r="K178" s="12" t="s">
        <v>431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12"/>
      <c r="U178" s="7">
        <v>0</v>
      </c>
      <c r="V178" s="7"/>
      <c r="W178" s="7"/>
      <c r="X178" s="12"/>
      <c r="Y178" s="12"/>
      <c r="Z178" s="21">
        <v>45230</v>
      </c>
    </row>
    <row r="179" spans="1:26" x14ac:dyDescent="0.35">
      <c r="A179" s="6">
        <v>900762907</v>
      </c>
      <c r="B179" s="6" t="s">
        <v>8</v>
      </c>
      <c r="C179" s="12" t="s">
        <v>7</v>
      </c>
      <c r="D179" s="12">
        <v>2143</v>
      </c>
      <c r="E179" s="12" t="s">
        <v>187</v>
      </c>
      <c r="F179" s="12" t="s">
        <v>382</v>
      </c>
      <c r="G179" s="13">
        <v>45230</v>
      </c>
      <c r="H179" s="13"/>
      <c r="I179" s="7">
        <v>878000</v>
      </c>
      <c r="J179" s="7">
        <v>878000</v>
      </c>
      <c r="K179" s="12" t="s">
        <v>431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12"/>
      <c r="U179" s="7">
        <v>0</v>
      </c>
      <c r="V179" s="7"/>
      <c r="W179" s="7"/>
      <c r="X179" s="12"/>
      <c r="Y179" s="12"/>
      <c r="Z179" s="21">
        <v>45230</v>
      </c>
    </row>
    <row r="180" spans="1:26" x14ac:dyDescent="0.35">
      <c r="A180" s="6">
        <v>900762907</v>
      </c>
      <c r="B180" s="6" t="s">
        <v>8</v>
      </c>
      <c r="C180" s="12" t="s">
        <v>7</v>
      </c>
      <c r="D180" s="12">
        <v>2144</v>
      </c>
      <c r="E180" s="12" t="s">
        <v>188</v>
      </c>
      <c r="F180" s="12" t="s">
        <v>383</v>
      </c>
      <c r="G180" s="13">
        <v>45230</v>
      </c>
      <c r="H180" s="13"/>
      <c r="I180" s="7">
        <v>878000</v>
      </c>
      <c r="J180" s="7">
        <v>878000</v>
      </c>
      <c r="K180" s="12" t="s">
        <v>431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12"/>
      <c r="U180" s="7">
        <v>0</v>
      </c>
      <c r="V180" s="7"/>
      <c r="W180" s="7"/>
      <c r="X180" s="12"/>
      <c r="Y180" s="12"/>
      <c r="Z180" s="21">
        <v>45230</v>
      </c>
    </row>
    <row r="181" spans="1:26" x14ac:dyDescent="0.35">
      <c r="A181" s="6">
        <v>900762907</v>
      </c>
      <c r="B181" s="6" t="s">
        <v>8</v>
      </c>
      <c r="C181" s="12" t="s">
        <v>7</v>
      </c>
      <c r="D181" s="12">
        <v>2145</v>
      </c>
      <c r="E181" s="12" t="s">
        <v>189</v>
      </c>
      <c r="F181" s="12" t="s">
        <v>384</v>
      </c>
      <c r="G181" s="13">
        <v>45230</v>
      </c>
      <c r="H181" s="13"/>
      <c r="I181" s="7">
        <v>878000</v>
      </c>
      <c r="J181" s="7">
        <v>878000</v>
      </c>
      <c r="K181" s="12" t="s">
        <v>431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12"/>
      <c r="U181" s="7">
        <v>0</v>
      </c>
      <c r="V181" s="7"/>
      <c r="W181" s="7"/>
      <c r="X181" s="12"/>
      <c r="Y181" s="12"/>
      <c r="Z181" s="21">
        <v>45230</v>
      </c>
    </row>
    <row r="182" spans="1:26" x14ac:dyDescent="0.35">
      <c r="A182" s="6">
        <v>900762907</v>
      </c>
      <c r="B182" s="6" t="s">
        <v>8</v>
      </c>
      <c r="C182" s="12" t="s">
        <v>7</v>
      </c>
      <c r="D182" s="12">
        <v>2146</v>
      </c>
      <c r="E182" s="12" t="s">
        <v>190</v>
      </c>
      <c r="F182" s="12" t="s">
        <v>385</v>
      </c>
      <c r="G182" s="13">
        <v>45230</v>
      </c>
      <c r="H182" s="13"/>
      <c r="I182" s="7">
        <v>878000</v>
      </c>
      <c r="J182" s="7">
        <v>878000</v>
      </c>
      <c r="K182" s="12" t="s">
        <v>431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12"/>
      <c r="U182" s="7">
        <v>0</v>
      </c>
      <c r="V182" s="7"/>
      <c r="W182" s="7"/>
      <c r="X182" s="12"/>
      <c r="Y182" s="12"/>
      <c r="Z182" s="21">
        <v>45230</v>
      </c>
    </row>
    <row r="183" spans="1:26" x14ac:dyDescent="0.35">
      <c r="A183" s="6">
        <v>900762907</v>
      </c>
      <c r="B183" s="6" t="s">
        <v>8</v>
      </c>
      <c r="C183" s="12" t="s">
        <v>7</v>
      </c>
      <c r="D183" s="12">
        <v>2147</v>
      </c>
      <c r="E183" s="12" t="s">
        <v>191</v>
      </c>
      <c r="F183" s="12" t="s">
        <v>386</v>
      </c>
      <c r="G183" s="13">
        <v>45230</v>
      </c>
      <c r="H183" s="13"/>
      <c r="I183" s="7">
        <v>878000</v>
      </c>
      <c r="J183" s="7">
        <v>878000</v>
      </c>
      <c r="K183" s="12" t="s">
        <v>431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12"/>
      <c r="U183" s="7">
        <v>0</v>
      </c>
      <c r="V183" s="7"/>
      <c r="W183" s="7"/>
      <c r="X183" s="12"/>
      <c r="Y183" s="12"/>
      <c r="Z183" s="21">
        <v>45230</v>
      </c>
    </row>
    <row r="184" spans="1:26" x14ac:dyDescent="0.35">
      <c r="A184" s="6">
        <v>900762907</v>
      </c>
      <c r="B184" s="6" t="s">
        <v>8</v>
      </c>
      <c r="C184" s="12" t="s">
        <v>7</v>
      </c>
      <c r="D184" s="12">
        <v>2148</v>
      </c>
      <c r="E184" s="12" t="s">
        <v>192</v>
      </c>
      <c r="F184" s="12" t="s">
        <v>387</v>
      </c>
      <c r="G184" s="13">
        <v>45230</v>
      </c>
      <c r="H184" s="13"/>
      <c r="I184" s="7">
        <v>878000</v>
      </c>
      <c r="J184" s="7">
        <v>878000</v>
      </c>
      <c r="K184" s="12" t="s">
        <v>431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12"/>
      <c r="U184" s="7">
        <v>0</v>
      </c>
      <c r="V184" s="7"/>
      <c r="W184" s="7"/>
      <c r="X184" s="12"/>
      <c r="Y184" s="12"/>
      <c r="Z184" s="21">
        <v>45230</v>
      </c>
    </row>
    <row r="185" spans="1:26" x14ac:dyDescent="0.35">
      <c r="A185" s="6">
        <v>900762907</v>
      </c>
      <c r="B185" s="6" t="s">
        <v>8</v>
      </c>
      <c r="C185" s="12" t="s">
        <v>7</v>
      </c>
      <c r="D185" s="12">
        <v>2149</v>
      </c>
      <c r="E185" s="12" t="s">
        <v>193</v>
      </c>
      <c r="F185" s="12" t="s">
        <v>388</v>
      </c>
      <c r="G185" s="13">
        <v>45230</v>
      </c>
      <c r="H185" s="13"/>
      <c r="I185" s="7">
        <v>878000</v>
      </c>
      <c r="J185" s="7">
        <v>878000</v>
      </c>
      <c r="K185" s="12" t="s">
        <v>431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12"/>
      <c r="U185" s="7">
        <v>0</v>
      </c>
      <c r="V185" s="7"/>
      <c r="W185" s="7"/>
      <c r="X185" s="12"/>
      <c r="Y185" s="12"/>
      <c r="Z185" s="21">
        <v>45230</v>
      </c>
    </row>
    <row r="186" spans="1:26" x14ac:dyDescent="0.35">
      <c r="A186" s="6">
        <v>900762907</v>
      </c>
      <c r="B186" s="6" t="s">
        <v>8</v>
      </c>
      <c r="C186" s="12" t="s">
        <v>7</v>
      </c>
      <c r="D186" s="12">
        <v>2150</v>
      </c>
      <c r="E186" s="12" t="s">
        <v>194</v>
      </c>
      <c r="F186" s="12" t="s">
        <v>389</v>
      </c>
      <c r="G186" s="13">
        <v>45230</v>
      </c>
      <c r="H186" s="13"/>
      <c r="I186" s="7">
        <v>900000</v>
      </c>
      <c r="J186" s="7">
        <v>900000</v>
      </c>
      <c r="K186" s="12" t="s">
        <v>431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12"/>
      <c r="U186" s="7">
        <v>0</v>
      </c>
      <c r="V186" s="7"/>
      <c r="W186" s="7"/>
      <c r="X186" s="12"/>
      <c r="Y186" s="12"/>
      <c r="Z186" s="21">
        <v>45230</v>
      </c>
    </row>
    <row r="187" spans="1:26" x14ac:dyDescent="0.35">
      <c r="A187" s="6">
        <v>900762907</v>
      </c>
      <c r="B187" s="6" t="s">
        <v>8</v>
      </c>
      <c r="C187" s="12" t="s">
        <v>7</v>
      </c>
      <c r="D187" s="12">
        <v>3109</v>
      </c>
      <c r="E187" s="12" t="s">
        <v>195</v>
      </c>
      <c r="F187" s="12" t="s">
        <v>390</v>
      </c>
      <c r="G187" s="13">
        <v>43476</v>
      </c>
      <c r="H187" s="13"/>
      <c r="I187" s="7">
        <v>1180140</v>
      </c>
      <c r="J187" s="7">
        <v>1180140</v>
      </c>
      <c r="K187" s="12" t="s">
        <v>431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12"/>
      <c r="U187" s="7">
        <v>0</v>
      </c>
      <c r="V187" s="7"/>
      <c r="W187" s="7"/>
      <c r="X187" s="12"/>
      <c r="Y187" s="12"/>
      <c r="Z187" s="21">
        <v>45230</v>
      </c>
    </row>
    <row r="188" spans="1:26" x14ac:dyDescent="0.35">
      <c r="A188" s="6">
        <v>900762907</v>
      </c>
      <c r="B188" s="6" t="s">
        <v>8</v>
      </c>
      <c r="C188" s="12" t="s">
        <v>7</v>
      </c>
      <c r="D188" s="12">
        <v>165</v>
      </c>
      <c r="E188" s="12" t="s">
        <v>196</v>
      </c>
      <c r="F188" s="12" t="s">
        <v>391</v>
      </c>
      <c r="G188" s="13">
        <v>44389</v>
      </c>
      <c r="H188" s="13">
        <v>44394</v>
      </c>
      <c r="I188" s="7">
        <v>200000</v>
      </c>
      <c r="J188" s="7">
        <v>200000</v>
      </c>
      <c r="K188" s="12" t="s">
        <v>433</v>
      </c>
      <c r="L188" s="7">
        <v>2065000</v>
      </c>
      <c r="M188" s="7">
        <v>0</v>
      </c>
      <c r="N188" s="7">
        <v>2065000</v>
      </c>
      <c r="O188" s="7">
        <v>0</v>
      </c>
      <c r="P188" s="7">
        <v>200000</v>
      </c>
      <c r="Q188" s="7">
        <v>0</v>
      </c>
      <c r="R188" s="7">
        <v>1851300</v>
      </c>
      <c r="S188" s="7">
        <v>0</v>
      </c>
      <c r="T188" s="12"/>
      <c r="U188" s="7">
        <v>148154</v>
      </c>
      <c r="V188" s="7"/>
      <c r="W188" s="7"/>
      <c r="X188" s="12">
        <v>2201196248</v>
      </c>
      <c r="Y188" s="12" t="s">
        <v>425</v>
      </c>
      <c r="Z188" s="21">
        <v>45230</v>
      </c>
    </row>
    <row r="189" spans="1:26" x14ac:dyDescent="0.35">
      <c r="A189" s="6">
        <v>900762907</v>
      </c>
      <c r="B189" s="6" t="s">
        <v>8</v>
      </c>
      <c r="C189" s="12" t="s">
        <v>7</v>
      </c>
      <c r="D189" s="12">
        <v>259</v>
      </c>
      <c r="E189" s="12" t="s">
        <v>197</v>
      </c>
      <c r="F189" s="12" t="s">
        <v>392</v>
      </c>
      <c r="G189" s="13">
        <v>44544</v>
      </c>
      <c r="H189" s="13">
        <v>44548</v>
      </c>
      <c r="I189" s="7">
        <v>300000</v>
      </c>
      <c r="J189" s="7">
        <v>300000</v>
      </c>
      <c r="K189" s="12" t="s">
        <v>440</v>
      </c>
      <c r="L189" s="7">
        <v>11412500</v>
      </c>
      <c r="M189" s="7">
        <v>0</v>
      </c>
      <c r="N189" s="7">
        <v>11412500</v>
      </c>
      <c r="O189" s="7">
        <v>300000</v>
      </c>
      <c r="P189" s="7">
        <v>0</v>
      </c>
      <c r="Q189" s="7">
        <v>0</v>
      </c>
      <c r="R189" s="7">
        <v>1961400</v>
      </c>
      <c r="S189" s="7">
        <v>0</v>
      </c>
      <c r="T189" s="12"/>
      <c r="U189" s="7">
        <v>7725279</v>
      </c>
      <c r="V189" s="7"/>
      <c r="W189" s="7"/>
      <c r="X189" s="12">
        <v>2201288668</v>
      </c>
      <c r="Y189" s="12" t="s">
        <v>426</v>
      </c>
      <c r="Z189" s="21">
        <v>45230</v>
      </c>
    </row>
    <row r="190" spans="1:26" x14ac:dyDescent="0.35">
      <c r="A190" s="6">
        <v>900762907</v>
      </c>
      <c r="B190" s="6" t="s">
        <v>8</v>
      </c>
      <c r="C190" s="12" t="s">
        <v>7</v>
      </c>
      <c r="D190" s="12">
        <v>293</v>
      </c>
      <c r="E190" s="12" t="s">
        <v>198</v>
      </c>
      <c r="F190" s="12" t="s">
        <v>393</v>
      </c>
      <c r="G190" s="13">
        <v>44620</v>
      </c>
      <c r="H190" s="13">
        <v>44608</v>
      </c>
      <c r="I190" s="7">
        <v>65000</v>
      </c>
      <c r="J190" s="7">
        <v>65000</v>
      </c>
      <c r="K190" s="12" t="s">
        <v>433</v>
      </c>
      <c r="L190" s="7">
        <v>65000</v>
      </c>
      <c r="M190" s="7">
        <v>0</v>
      </c>
      <c r="N190" s="7">
        <v>65000</v>
      </c>
      <c r="O190" s="7">
        <v>0</v>
      </c>
      <c r="P190" s="7">
        <v>0</v>
      </c>
      <c r="Q190" s="7">
        <v>0</v>
      </c>
      <c r="R190" s="7">
        <v>65000</v>
      </c>
      <c r="S190" s="7">
        <v>0</v>
      </c>
      <c r="T190" s="12"/>
      <c r="U190" s="7">
        <v>57850</v>
      </c>
      <c r="V190" s="7"/>
      <c r="W190" s="7"/>
      <c r="X190" s="12">
        <v>4800056653</v>
      </c>
      <c r="Y190" s="12" t="s">
        <v>427</v>
      </c>
      <c r="Z190" s="21">
        <v>45230</v>
      </c>
    </row>
    <row r="191" spans="1:26" x14ac:dyDescent="0.35">
      <c r="A191" s="6">
        <v>900762907</v>
      </c>
      <c r="B191" s="6" t="s">
        <v>8</v>
      </c>
      <c r="C191" s="12" t="s">
        <v>7</v>
      </c>
      <c r="D191" s="12">
        <v>294</v>
      </c>
      <c r="E191" s="12" t="s">
        <v>199</v>
      </c>
      <c r="F191" s="12" t="s">
        <v>394</v>
      </c>
      <c r="G191" s="13">
        <v>44620</v>
      </c>
      <c r="H191" s="13">
        <v>44608</v>
      </c>
      <c r="I191" s="7">
        <v>215000</v>
      </c>
      <c r="J191" s="7">
        <v>215000</v>
      </c>
      <c r="K191" s="12" t="s">
        <v>433</v>
      </c>
      <c r="L191" s="7">
        <v>215000</v>
      </c>
      <c r="M191" s="7">
        <v>0</v>
      </c>
      <c r="N191" s="7">
        <v>215000</v>
      </c>
      <c r="O191" s="7">
        <v>0</v>
      </c>
      <c r="P191" s="7">
        <v>0</v>
      </c>
      <c r="Q191" s="7">
        <v>0</v>
      </c>
      <c r="R191" s="7">
        <v>215000</v>
      </c>
      <c r="S191" s="7">
        <v>0</v>
      </c>
      <c r="T191" s="12"/>
      <c r="U191" s="7">
        <v>201850</v>
      </c>
      <c r="V191" s="7"/>
      <c r="W191" s="7"/>
      <c r="X191" s="12">
        <v>4800056653</v>
      </c>
      <c r="Y191" s="12" t="s">
        <v>427</v>
      </c>
      <c r="Z191" s="21">
        <v>45230</v>
      </c>
    </row>
    <row r="192" spans="1:26" x14ac:dyDescent="0.35">
      <c r="A192" s="6">
        <v>900762907</v>
      </c>
      <c r="B192" s="6" t="s">
        <v>8</v>
      </c>
      <c r="C192" s="12" t="s">
        <v>7</v>
      </c>
      <c r="D192" s="12">
        <v>316</v>
      </c>
      <c r="E192" s="12" t="s">
        <v>200</v>
      </c>
      <c r="F192" s="12" t="s">
        <v>395</v>
      </c>
      <c r="G192" s="13">
        <v>44635</v>
      </c>
      <c r="H192" s="13">
        <v>44670</v>
      </c>
      <c r="I192" s="7">
        <v>130000</v>
      </c>
      <c r="J192" s="7">
        <v>130000</v>
      </c>
      <c r="K192" s="12" t="s">
        <v>433</v>
      </c>
      <c r="L192" s="7">
        <v>130000</v>
      </c>
      <c r="M192" s="7">
        <v>0</v>
      </c>
      <c r="N192" s="7">
        <v>130000</v>
      </c>
      <c r="O192" s="7">
        <v>0</v>
      </c>
      <c r="P192" s="7">
        <v>0</v>
      </c>
      <c r="Q192" s="7">
        <v>0</v>
      </c>
      <c r="R192" s="7">
        <v>130000</v>
      </c>
      <c r="S192" s="7">
        <v>0</v>
      </c>
      <c r="T192" s="12"/>
      <c r="U192" s="7">
        <v>115700</v>
      </c>
      <c r="V192" s="7"/>
      <c r="W192" s="7"/>
      <c r="X192" s="12">
        <v>4800056653</v>
      </c>
      <c r="Y192" s="12" t="s">
        <v>427</v>
      </c>
      <c r="Z192" s="21">
        <v>45230</v>
      </c>
    </row>
    <row r="193" spans="1:26" x14ac:dyDescent="0.35">
      <c r="A193" s="6">
        <v>900762907</v>
      </c>
      <c r="B193" s="6" t="s">
        <v>8</v>
      </c>
      <c r="C193" s="12" t="s">
        <v>7</v>
      </c>
      <c r="D193" s="12">
        <v>334</v>
      </c>
      <c r="E193" s="12" t="s">
        <v>201</v>
      </c>
      <c r="F193" s="12" t="s">
        <v>396</v>
      </c>
      <c r="G193" s="13">
        <v>44695</v>
      </c>
      <c r="H193" s="13">
        <v>44726</v>
      </c>
      <c r="I193" s="7">
        <v>1138000</v>
      </c>
      <c r="J193" s="7">
        <v>1138000</v>
      </c>
      <c r="K193" s="12" t="s">
        <v>433</v>
      </c>
      <c r="L193" s="7">
        <v>1138000</v>
      </c>
      <c r="M193" s="7">
        <v>0</v>
      </c>
      <c r="N193" s="7">
        <v>1138000</v>
      </c>
      <c r="O193" s="7">
        <v>0</v>
      </c>
      <c r="P193" s="7">
        <v>0</v>
      </c>
      <c r="Q193" s="7">
        <v>0</v>
      </c>
      <c r="R193" s="7">
        <v>1138000</v>
      </c>
      <c r="S193" s="7">
        <v>0</v>
      </c>
      <c r="T193" s="12"/>
      <c r="U193" s="7">
        <v>1012820</v>
      </c>
      <c r="V193" s="7"/>
      <c r="W193" s="7"/>
      <c r="X193" s="12">
        <v>4800056653</v>
      </c>
      <c r="Y193" s="12" t="s">
        <v>427</v>
      </c>
      <c r="Z193" s="21">
        <v>45230</v>
      </c>
    </row>
    <row r="194" spans="1:26" x14ac:dyDescent="0.35">
      <c r="A194" s="6">
        <v>900762907</v>
      </c>
      <c r="B194" s="6" t="s">
        <v>8</v>
      </c>
      <c r="C194" s="12" t="s">
        <v>7</v>
      </c>
      <c r="D194" s="12">
        <v>337</v>
      </c>
      <c r="E194" s="12" t="s">
        <v>202</v>
      </c>
      <c r="F194" s="12" t="s">
        <v>397</v>
      </c>
      <c r="G194" s="13">
        <v>44695</v>
      </c>
      <c r="H194" s="13">
        <v>44726</v>
      </c>
      <c r="I194" s="7">
        <v>625000</v>
      </c>
      <c r="J194" s="7">
        <v>625000</v>
      </c>
      <c r="K194" s="12" t="s">
        <v>433</v>
      </c>
      <c r="L194" s="7">
        <v>625000</v>
      </c>
      <c r="M194" s="7">
        <v>0</v>
      </c>
      <c r="N194" s="7">
        <v>625000</v>
      </c>
      <c r="O194" s="7">
        <v>0</v>
      </c>
      <c r="P194" s="7">
        <v>0</v>
      </c>
      <c r="Q194" s="7">
        <v>0</v>
      </c>
      <c r="R194" s="7">
        <v>625000</v>
      </c>
      <c r="S194" s="7">
        <v>0</v>
      </c>
      <c r="T194" s="12"/>
      <c r="U194" s="7">
        <v>577250</v>
      </c>
      <c r="V194" s="7"/>
      <c r="W194" s="7"/>
      <c r="X194" s="12">
        <v>4800056653</v>
      </c>
      <c r="Y194" s="12" t="s">
        <v>427</v>
      </c>
      <c r="Z194" s="21">
        <v>45230</v>
      </c>
    </row>
    <row r="195" spans="1:26" x14ac:dyDescent="0.35">
      <c r="A195" s="6">
        <v>900762907</v>
      </c>
      <c r="B195" s="6" t="s">
        <v>8</v>
      </c>
      <c r="C195" s="12" t="s">
        <v>7</v>
      </c>
      <c r="D195" s="12">
        <v>394</v>
      </c>
      <c r="E195" s="12" t="s">
        <v>203</v>
      </c>
      <c r="F195" s="12" t="s">
        <v>398</v>
      </c>
      <c r="G195" s="13">
        <v>44757</v>
      </c>
      <c r="H195" s="13">
        <v>44760</v>
      </c>
      <c r="I195" s="7">
        <v>1158000</v>
      </c>
      <c r="J195" s="7">
        <v>1158000</v>
      </c>
      <c r="K195" s="12" t="s">
        <v>433</v>
      </c>
      <c r="L195" s="7">
        <v>1158000</v>
      </c>
      <c r="M195" s="7">
        <v>0</v>
      </c>
      <c r="N195" s="7">
        <v>1158000</v>
      </c>
      <c r="O195" s="7">
        <v>0</v>
      </c>
      <c r="P195" s="7">
        <v>0</v>
      </c>
      <c r="Q195" s="7">
        <v>0</v>
      </c>
      <c r="R195" s="7">
        <v>1158000</v>
      </c>
      <c r="S195" s="7">
        <v>0</v>
      </c>
      <c r="T195" s="12"/>
      <c r="U195" s="7">
        <v>1041120</v>
      </c>
      <c r="V195" s="7"/>
      <c r="W195" s="7"/>
      <c r="X195" s="12">
        <v>4800057166</v>
      </c>
      <c r="Y195" s="12" t="s">
        <v>428</v>
      </c>
      <c r="Z195" s="21">
        <v>45230</v>
      </c>
    </row>
    <row r="196" spans="1:26" x14ac:dyDescent="0.35">
      <c r="A196" s="6">
        <v>900762907</v>
      </c>
      <c r="B196" s="6" t="s">
        <v>8</v>
      </c>
      <c r="C196" s="12" t="s">
        <v>7</v>
      </c>
      <c r="D196" s="12">
        <v>395</v>
      </c>
      <c r="E196" s="12" t="s">
        <v>204</v>
      </c>
      <c r="F196" s="12" t="s">
        <v>399</v>
      </c>
      <c r="G196" s="13">
        <v>44757</v>
      </c>
      <c r="H196" s="13">
        <v>44760</v>
      </c>
      <c r="I196" s="7">
        <v>65000</v>
      </c>
      <c r="J196" s="7">
        <v>65000</v>
      </c>
      <c r="K196" s="12" t="s">
        <v>433</v>
      </c>
      <c r="L196" s="7">
        <v>10493000</v>
      </c>
      <c r="M196" s="7">
        <v>0</v>
      </c>
      <c r="N196" s="7">
        <v>10493000</v>
      </c>
      <c r="O196" s="7">
        <v>65000</v>
      </c>
      <c r="P196" s="7">
        <v>0</v>
      </c>
      <c r="Q196" s="7">
        <v>0</v>
      </c>
      <c r="R196" s="7">
        <v>0</v>
      </c>
      <c r="S196" s="7">
        <v>0</v>
      </c>
      <c r="T196" s="12"/>
      <c r="U196" s="7">
        <v>8920576</v>
      </c>
      <c r="V196" s="7"/>
      <c r="W196" s="7"/>
      <c r="X196" s="12">
        <v>2201290257</v>
      </c>
      <c r="Y196" s="12" t="s">
        <v>429</v>
      </c>
      <c r="Z196" s="21">
        <v>45230</v>
      </c>
    </row>
    <row r="202" spans="1:26" x14ac:dyDescent="0.35">
      <c r="K202" s="66"/>
    </row>
  </sheetData>
  <autoFilter ref="A2:Z196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8"/>
  <sheetViews>
    <sheetView showGridLines="0" tabSelected="1" topLeftCell="A4" zoomScale="90" zoomScaleNormal="90" zoomScaleSheetLayoutView="100" workbookViewId="0">
      <selection activeCell="G9" sqref="G9"/>
    </sheetView>
  </sheetViews>
  <sheetFormatPr baseColWidth="10" defaultRowHeight="12.5" x14ac:dyDescent="0.25"/>
  <cols>
    <col min="1" max="1" width="1" style="22" customWidth="1"/>
    <col min="2" max="2" width="10.90625" style="22"/>
    <col min="3" max="3" width="17.54296875" style="22" customWidth="1"/>
    <col min="4" max="4" width="11.54296875" style="22" customWidth="1"/>
    <col min="5" max="8" width="10.90625" style="22"/>
    <col min="9" max="9" width="22.54296875" style="22" customWidth="1"/>
    <col min="10" max="10" width="14" style="22" customWidth="1"/>
    <col min="11" max="11" width="1.7265625" style="22" customWidth="1"/>
    <col min="12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441</v>
      </c>
      <c r="E2" s="26"/>
      <c r="F2" s="26"/>
      <c r="G2" s="26"/>
      <c r="H2" s="26"/>
      <c r="I2" s="27"/>
      <c r="J2" s="28" t="s">
        <v>442</v>
      </c>
    </row>
    <row r="3" spans="2:10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443</v>
      </c>
      <c r="E4" s="26"/>
      <c r="F4" s="26"/>
      <c r="G4" s="26"/>
      <c r="H4" s="26"/>
      <c r="I4" s="27"/>
      <c r="J4" s="28" t="s">
        <v>444</v>
      </c>
    </row>
    <row r="5" spans="2:10" ht="13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5">
      <c r="B7" s="41"/>
      <c r="J7" s="42"/>
    </row>
    <row r="8" spans="2:10" ht="13" x14ac:dyDescent="0.3">
      <c r="B8" s="41"/>
      <c r="C8" s="43" t="s">
        <v>465</v>
      </c>
      <c r="E8" s="44"/>
      <c r="J8" s="42"/>
    </row>
    <row r="9" spans="2:10" x14ac:dyDescent="0.25">
      <c r="B9" s="41"/>
      <c r="J9" s="42"/>
    </row>
    <row r="10" spans="2:10" ht="13" x14ac:dyDescent="0.3">
      <c r="B10" s="41"/>
      <c r="C10" s="43" t="s">
        <v>463</v>
      </c>
      <c r="J10" s="42"/>
    </row>
    <row r="11" spans="2:10" ht="13" x14ac:dyDescent="0.3">
      <c r="B11" s="41"/>
      <c r="C11" s="43" t="s">
        <v>464</v>
      </c>
      <c r="J11" s="42"/>
    </row>
    <row r="12" spans="2:10" x14ac:dyDescent="0.25">
      <c r="B12" s="41"/>
      <c r="J12" s="42"/>
    </row>
    <row r="13" spans="2:10" x14ac:dyDescent="0.25">
      <c r="B13" s="41"/>
      <c r="C13" s="22" t="s">
        <v>468</v>
      </c>
      <c r="J13" s="42"/>
    </row>
    <row r="14" spans="2:10" x14ac:dyDescent="0.25">
      <c r="B14" s="41"/>
      <c r="C14" s="45"/>
      <c r="J14" s="42"/>
    </row>
    <row r="15" spans="2:10" ht="13" x14ac:dyDescent="0.3">
      <c r="B15" s="41"/>
      <c r="C15" s="22" t="s">
        <v>445</v>
      </c>
      <c r="D15" s="44"/>
      <c r="H15" s="46" t="s">
        <v>446</v>
      </c>
      <c r="I15" s="46" t="s">
        <v>447</v>
      </c>
      <c r="J15" s="42"/>
    </row>
    <row r="16" spans="2:10" ht="13" x14ac:dyDescent="0.3">
      <c r="B16" s="41"/>
      <c r="C16" s="43" t="s">
        <v>448</v>
      </c>
      <c r="D16" s="43"/>
      <c r="E16" s="43"/>
      <c r="F16" s="43"/>
      <c r="H16" s="47">
        <v>194</v>
      </c>
      <c r="I16" s="65">
        <v>148475563</v>
      </c>
      <c r="J16" s="42"/>
    </row>
    <row r="17" spans="2:14" x14ac:dyDescent="0.25">
      <c r="B17" s="41"/>
      <c r="C17" s="22" t="s">
        <v>449</v>
      </c>
      <c r="H17" s="48">
        <v>60</v>
      </c>
      <c r="I17" s="49">
        <v>31014109</v>
      </c>
      <c r="J17" s="42"/>
    </row>
    <row r="18" spans="2:14" x14ac:dyDescent="0.25">
      <c r="B18" s="41"/>
      <c r="C18" s="22" t="s">
        <v>450</v>
      </c>
      <c r="H18" s="48">
        <v>5</v>
      </c>
      <c r="I18" s="49">
        <v>1773000</v>
      </c>
      <c r="J18" s="42"/>
    </row>
    <row r="19" spans="2:14" x14ac:dyDescent="0.25">
      <c r="B19" s="41"/>
      <c r="C19" s="22" t="s">
        <v>451</v>
      </c>
      <c r="H19" s="48">
        <v>61</v>
      </c>
      <c r="I19" s="50">
        <v>53613704</v>
      </c>
      <c r="J19" s="42"/>
    </row>
    <row r="20" spans="2:14" x14ac:dyDescent="0.25">
      <c r="B20" s="41"/>
      <c r="C20" s="22" t="s">
        <v>452</v>
      </c>
      <c r="H20" s="48">
        <v>1</v>
      </c>
      <c r="I20" s="49">
        <v>300000</v>
      </c>
      <c r="J20" s="42"/>
    </row>
    <row r="21" spans="2:14" x14ac:dyDescent="0.25">
      <c r="B21" s="41"/>
      <c r="C21" s="22" t="s">
        <v>434</v>
      </c>
      <c r="H21" s="48">
        <v>3</v>
      </c>
      <c r="I21" s="49">
        <v>183300</v>
      </c>
      <c r="J21" s="42"/>
    </row>
    <row r="22" spans="2:14" ht="13" thickBot="1" x14ac:dyDescent="0.3">
      <c r="B22" s="41"/>
      <c r="C22" s="22" t="s">
        <v>453</v>
      </c>
      <c r="H22" s="51">
        <v>6</v>
      </c>
      <c r="I22" s="52">
        <v>1338000</v>
      </c>
      <c r="J22" s="42"/>
    </row>
    <row r="23" spans="2:14" ht="13" x14ac:dyDescent="0.3">
      <c r="B23" s="41"/>
      <c r="C23" s="43" t="s">
        <v>454</v>
      </c>
      <c r="D23" s="43"/>
      <c r="E23" s="43"/>
      <c r="F23" s="43"/>
      <c r="H23" s="47">
        <f>H17+H18+H19+H20+H22+H21</f>
        <v>136</v>
      </c>
      <c r="I23" s="53">
        <f>I17+I18+I19+I20+I22+I21</f>
        <v>88222113</v>
      </c>
      <c r="J23" s="42"/>
    </row>
    <row r="24" spans="2:14" x14ac:dyDescent="0.25">
      <c r="B24" s="41"/>
      <c r="C24" s="22" t="s">
        <v>455</v>
      </c>
      <c r="H24" s="48">
        <v>57</v>
      </c>
      <c r="I24" s="49">
        <v>60038450</v>
      </c>
      <c r="J24" s="42"/>
    </row>
    <row r="25" spans="2:14" ht="13" thickBot="1" x14ac:dyDescent="0.3">
      <c r="B25" s="41"/>
      <c r="C25" s="22" t="s">
        <v>432</v>
      </c>
      <c r="H25" s="51">
        <v>1</v>
      </c>
      <c r="I25" s="52">
        <v>215000</v>
      </c>
      <c r="J25" s="42"/>
    </row>
    <row r="26" spans="2:14" ht="13" x14ac:dyDescent="0.3">
      <c r="B26" s="41"/>
      <c r="C26" s="43" t="s">
        <v>456</v>
      </c>
      <c r="D26" s="43"/>
      <c r="E26" s="43"/>
      <c r="F26" s="43"/>
      <c r="H26" s="47">
        <f>H24+H25</f>
        <v>58</v>
      </c>
      <c r="I26" s="53">
        <f>I24+I25</f>
        <v>60253450</v>
      </c>
      <c r="J26" s="42"/>
    </row>
    <row r="27" spans="2:14" ht="13.5" thickBot="1" x14ac:dyDescent="0.35">
      <c r="B27" s="41"/>
      <c r="C27" s="22" t="s">
        <v>457</v>
      </c>
      <c r="D27" s="43"/>
      <c r="E27" s="43"/>
      <c r="F27" s="43"/>
      <c r="H27" s="51">
        <v>0</v>
      </c>
      <c r="I27" s="52">
        <v>0</v>
      </c>
      <c r="J27" s="42"/>
    </row>
    <row r="28" spans="2:14" ht="13" x14ac:dyDescent="0.3">
      <c r="B28" s="41"/>
      <c r="C28" s="43" t="s">
        <v>458</v>
      </c>
      <c r="D28" s="43"/>
      <c r="E28" s="43"/>
      <c r="F28" s="43"/>
      <c r="H28" s="48">
        <f>H27</f>
        <v>0</v>
      </c>
      <c r="I28" s="49">
        <f>I27</f>
        <v>0</v>
      </c>
      <c r="J28" s="42"/>
    </row>
    <row r="29" spans="2:14" ht="13" x14ac:dyDescent="0.3">
      <c r="B29" s="41"/>
      <c r="C29" s="43"/>
      <c r="D29" s="43"/>
      <c r="E29" s="43"/>
      <c r="F29" s="43"/>
      <c r="H29" s="54"/>
      <c r="I29" s="53"/>
      <c r="J29" s="42"/>
    </row>
    <row r="30" spans="2:14" ht="13.5" thickBot="1" x14ac:dyDescent="0.35">
      <c r="B30" s="41"/>
      <c r="C30" s="43" t="s">
        <v>459</v>
      </c>
      <c r="D30" s="43"/>
      <c r="H30" s="55">
        <f>H23+H26+H28</f>
        <v>194</v>
      </c>
      <c r="I30" s="56">
        <f>I23+I26+I28</f>
        <v>148475563</v>
      </c>
      <c r="J30" s="42"/>
    </row>
    <row r="31" spans="2:14" ht="13.5" thickTop="1" x14ac:dyDescent="0.3">
      <c r="B31" s="41"/>
      <c r="C31" s="43"/>
      <c r="D31" s="43"/>
      <c r="H31" s="57"/>
      <c r="I31" s="49"/>
      <c r="J31" s="42"/>
    </row>
    <row r="32" spans="2:14" x14ac:dyDescent="0.25">
      <c r="B32" s="41"/>
      <c r="G32" s="57"/>
      <c r="H32" s="57"/>
      <c r="I32" s="57"/>
      <c r="J32" s="42"/>
      <c r="N32" s="22" t="s">
        <v>460</v>
      </c>
    </row>
    <row r="33" spans="2:10" x14ac:dyDescent="0.25">
      <c r="B33" s="41"/>
      <c r="G33" s="57"/>
      <c r="H33" s="57"/>
      <c r="I33" s="57"/>
      <c r="J33" s="42"/>
    </row>
    <row r="34" spans="2:10" x14ac:dyDescent="0.25">
      <c r="B34" s="41"/>
      <c r="G34" s="57"/>
      <c r="H34" s="57"/>
      <c r="I34" s="57"/>
      <c r="J34" s="42"/>
    </row>
    <row r="35" spans="2:10" ht="13.5" thickBot="1" x14ac:dyDescent="0.35">
      <c r="B35" s="41"/>
      <c r="C35" s="58" t="s">
        <v>466</v>
      </c>
      <c r="D35" s="59"/>
      <c r="G35" s="58" t="s">
        <v>461</v>
      </c>
      <c r="H35" s="59"/>
      <c r="I35" s="57"/>
      <c r="J35" s="42"/>
    </row>
    <row r="36" spans="2:10" ht="4.5" customHeight="1" x14ac:dyDescent="0.25">
      <c r="B36" s="41"/>
      <c r="C36" s="57"/>
      <c r="D36" s="57"/>
      <c r="G36" s="57"/>
      <c r="H36" s="57"/>
      <c r="I36" s="57"/>
      <c r="J36" s="42"/>
    </row>
    <row r="37" spans="2:10" ht="13" x14ac:dyDescent="0.3">
      <c r="B37" s="41"/>
      <c r="C37" s="67" t="s">
        <v>467</v>
      </c>
      <c r="G37" s="60" t="s">
        <v>462</v>
      </c>
      <c r="H37" s="57"/>
      <c r="I37" s="57"/>
      <c r="J37" s="42"/>
    </row>
    <row r="38" spans="2:10" ht="18.75" customHeight="1" thickBot="1" x14ac:dyDescent="0.3">
      <c r="B38" s="61"/>
      <c r="C38" s="62" t="s">
        <v>8</v>
      </c>
      <c r="D38" s="63"/>
      <c r="E38" s="63"/>
      <c r="F38" s="63"/>
      <c r="G38" s="59"/>
      <c r="H38" s="59"/>
      <c r="I38" s="59"/>
      <c r="J38" s="64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2"/>
  <sheetViews>
    <sheetView showGridLines="0" topLeftCell="A4" zoomScale="84" zoomScaleNormal="84" zoomScaleSheetLayoutView="100" workbookViewId="0">
      <selection activeCell="G21" sqref="G21"/>
    </sheetView>
  </sheetViews>
  <sheetFormatPr baseColWidth="10" defaultRowHeight="12.5" x14ac:dyDescent="0.25"/>
  <cols>
    <col min="1" max="1" width="4.453125" style="22" customWidth="1"/>
    <col min="2" max="2" width="10.90625" style="22"/>
    <col min="3" max="3" width="12.81640625" style="22" customWidth="1"/>
    <col min="4" max="4" width="22" style="22" customWidth="1"/>
    <col min="5" max="8" width="10.90625" style="22"/>
    <col min="9" max="9" width="24.7265625" style="22" customWidth="1"/>
    <col min="10" max="10" width="12.54296875" style="22" customWidth="1"/>
    <col min="11" max="11" width="1.7265625" style="22" customWidth="1"/>
    <col min="12" max="223" width="10.90625" style="22"/>
    <col min="224" max="224" width="4.453125" style="22" customWidth="1"/>
    <col min="225" max="225" width="10.90625" style="22"/>
    <col min="226" max="226" width="17.54296875" style="22" customWidth="1"/>
    <col min="227" max="227" width="11.54296875" style="22" customWidth="1"/>
    <col min="228" max="231" width="10.90625" style="22"/>
    <col min="232" max="232" width="22.54296875" style="22" customWidth="1"/>
    <col min="233" max="233" width="14" style="22" customWidth="1"/>
    <col min="234" max="234" width="1.7265625" style="22" customWidth="1"/>
    <col min="235" max="479" width="10.90625" style="22"/>
    <col min="480" max="480" width="4.453125" style="22" customWidth="1"/>
    <col min="481" max="481" width="10.90625" style="22"/>
    <col min="482" max="482" width="17.54296875" style="22" customWidth="1"/>
    <col min="483" max="483" width="11.54296875" style="22" customWidth="1"/>
    <col min="484" max="487" width="10.90625" style="22"/>
    <col min="488" max="488" width="22.54296875" style="22" customWidth="1"/>
    <col min="489" max="489" width="14" style="22" customWidth="1"/>
    <col min="490" max="490" width="1.7265625" style="22" customWidth="1"/>
    <col min="491" max="735" width="10.90625" style="22"/>
    <col min="736" max="736" width="4.453125" style="22" customWidth="1"/>
    <col min="737" max="737" width="10.90625" style="22"/>
    <col min="738" max="738" width="17.54296875" style="22" customWidth="1"/>
    <col min="739" max="739" width="11.54296875" style="22" customWidth="1"/>
    <col min="740" max="743" width="10.90625" style="22"/>
    <col min="744" max="744" width="22.54296875" style="22" customWidth="1"/>
    <col min="745" max="745" width="14" style="22" customWidth="1"/>
    <col min="746" max="746" width="1.7265625" style="22" customWidth="1"/>
    <col min="747" max="991" width="10.90625" style="22"/>
    <col min="992" max="992" width="4.453125" style="22" customWidth="1"/>
    <col min="993" max="993" width="10.90625" style="22"/>
    <col min="994" max="994" width="17.54296875" style="22" customWidth="1"/>
    <col min="995" max="995" width="11.54296875" style="22" customWidth="1"/>
    <col min="996" max="999" width="10.90625" style="22"/>
    <col min="1000" max="1000" width="22.54296875" style="22" customWidth="1"/>
    <col min="1001" max="1001" width="14" style="22" customWidth="1"/>
    <col min="1002" max="1002" width="1.7265625" style="22" customWidth="1"/>
    <col min="1003" max="1247" width="10.90625" style="22"/>
    <col min="1248" max="1248" width="4.453125" style="22" customWidth="1"/>
    <col min="1249" max="1249" width="10.90625" style="22"/>
    <col min="1250" max="1250" width="17.54296875" style="22" customWidth="1"/>
    <col min="1251" max="1251" width="11.54296875" style="22" customWidth="1"/>
    <col min="1252" max="1255" width="10.90625" style="22"/>
    <col min="1256" max="1256" width="22.54296875" style="22" customWidth="1"/>
    <col min="1257" max="1257" width="14" style="22" customWidth="1"/>
    <col min="1258" max="1258" width="1.7265625" style="22" customWidth="1"/>
    <col min="1259" max="1503" width="10.90625" style="22"/>
    <col min="1504" max="1504" width="4.453125" style="22" customWidth="1"/>
    <col min="1505" max="1505" width="10.90625" style="22"/>
    <col min="1506" max="1506" width="17.54296875" style="22" customWidth="1"/>
    <col min="1507" max="1507" width="11.54296875" style="22" customWidth="1"/>
    <col min="1508" max="1511" width="10.90625" style="22"/>
    <col min="1512" max="1512" width="22.54296875" style="22" customWidth="1"/>
    <col min="1513" max="1513" width="14" style="22" customWidth="1"/>
    <col min="1514" max="1514" width="1.7265625" style="22" customWidth="1"/>
    <col min="1515" max="1759" width="10.90625" style="22"/>
    <col min="1760" max="1760" width="4.453125" style="22" customWidth="1"/>
    <col min="1761" max="1761" width="10.90625" style="22"/>
    <col min="1762" max="1762" width="17.54296875" style="22" customWidth="1"/>
    <col min="1763" max="1763" width="11.54296875" style="22" customWidth="1"/>
    <col min="1764" max="1767" width="10.90625" style="22"/>
    <col min="1768" max="1768" width="22.54296875" style="22" customWidth="1"/>
    <col min="1769" max="1769" width="14" style="22" customWidth="1"/>
    <col min="1770" max="1770" width="1.7265625" style="22" customWidth="1"/>
    <col min="1771" max="2015" width="10.90625" style="22"/>
    <col min="2016" max="2016" width="4.453125" style="22" customWidth="1"/>
    <col min="2017" max="2017" width="10.90625" style="22"/>
    <col min="2018" max="2018" width="17.54296875" style="22" customWidth="1"/>
    <col min="2019" max="2019" width="11.54296875" style="22" customWidth="1"/>
    <col min="2020" max="2023" width="10.90625" style="22"/>
    <col min="2024" max="2024" width="22.54296875" style="22" customWidth="1"/>
    <col min="2025" max="2025" width="14" style="22" customWidth="1"/>
    <col min="2026" max="2026" width="1.7265625" style="22" customWidth="1"/>
    <col min="2027" max="2271" width="10.90625" style="22"/>
    <col min="2272" max="2272" width="4.453125" style="22" customWidth="1"/>
    <col min="2273" max="2273" width="10.90625" style="22"/>
    <col min="2274" max="2274" width="17.54296875" style="22" customWidth="1"/>
    <col min="2275" max="2275" width="11.54296875" style="22" customWidth="1"/>
    <col min="2276" max="2279" width="10.90625" style="22"/>
    <col min="2280" max="2280" width="22.54296875" style="22" customWidth="1"/>
    <col min="2281" max="2281" width="14" style="22" customWidth="1"/>
    <col min="2282" max="2282" width="1.7265625" style="22" customWidth="1"/>
    <col min="2283" max="2527" width="10.90625" style="22"/>
    <col min="2528" max="2528" width="4.453125" style="22" customWidth="1"/>
    <col min="2529" max="2529" width="10.90625" style="22"/>
    <col min="2530" max="2530" width="17.54296875" style="22" customWidth="1"/>
    <col min="2531" max="2531" width="11.54296875" style="22" customWidth="1"/>
    <col min="2532" max="2535" width="10.90625" style="22"/>
    <col min="2536" max="2536" width="22.54296875" style="22" customWidth="1"/>
    <col min="2537" max="2537" width="14" style="22" customWidth="1"/>
    <col min="2538" max="2538" width="1.7265625" style="22" customWidth="1"/>
    <col min="2539" max="2783" width="10.90625" style="22"/>
    <col min="2784" max="2784" width="4.453125" style="22" customWidth="1"/>
    <col min="2785" max="2785" width="10.90625" style="22"/>
    <col min="2786" max="2786" width="17.54296875" style="22" customWidth="1"/>
    <col min="2787" max="2787" width="11.54296875" style="22" customWidth="1"/>
    <col min="2788" max="2791" width="10.90625" style="22"/>
    <col min="2792" max="2792" width="22.54296875" style="22" customWidth="1"/>
    <col min="2793" max="2793" width="14" style="22" customWidth="1"/>
    <col min="2794" max="2794" width="1.7265625" style="22" customWidth="1"/>
    <col min="2795" max="3039" width="10.90625" style="22"/>
    <col min="3040" max="3040" width="4.453125" style="22" customWidth="1"/>
    <col min="3041" max="3041" width="10.90625" style="22"/>
    <col min="3042" max="3042" width="17.54296875" style="22" customWidth="1"/>
    <col min="3043" max="3043" width="11.54296875" style="22" customWidth="1"/>
    <col min="3044" max="3047" width="10.90625" style="22"/>
    <col min="3048" max="3048" width="22.54296875" style="22" customWidth="1"/>
    <col min="3049" max="3049" width="14" style="22" customWidth="1"/>
    <col min="3050" max="3050" width="1.7265625" style="22" customWidth="1"/>
    <col min="3051" max="3295" width="10.90625" style="22"/>
    <col min="3296" max="3296" width="4.453125" style="22" customWidth="1"/>
    <col min="3297" max="3297" width="10.90625" style="22"/>
    <col min="3298" max="3298" width="17.54296875" style="22" customWidth="1"/>
    <col min="3299" max="3299" width="11.54296875" style="22" customWidth="1"/>
    <col min="3300" max="3303" width="10.90625" style="22"/>
    <col min="3304" max="3304" width="22.54296875" style="22" customWidth="1"/>
    <col min="3305" max="3305" width="14" style="22" customWidth="1"/>
    <col min="3306" max="3306" width="1.7265625" style="22" customWidth="1"/>
    <col min="3307" max="3551" width="10.90625" style="22"/>
    <col min="3552" max="3552" width="4.453125" style="22" customWidth="1"/>
    <col min="3553" max="3553" width="10.90625" style="22"/>
    <col min="3554" max="3554" width="17.54296875" style="22" customWidth="1"/>
    <col min="3555" max="3555" width="11.54296875" style="22" customWidth="1"/>
    <col min="3556" max="3559" width="10.90625" style="22"/>
    <col min="3560" max="3560" width="22.54296875" style="22" customWidth="1"/>
    <col min="3561" max="3561" width="14" style="22" customWidth="1"/>
    <col min="3562" max="3562" width="1.7265625" style="22" customWidth="1"/>
    <col min="3563" max="3807" width="10.90625" style="22"/>
    <col min="3808" max="3808" width="4.453125" style="22" customWidth="1"/>
    <col min="3809" max="3809" width="10.90625" style="22"/>
    <col min="3810" max="3810" width="17.54296875" style="22" customWidth="1"/>
    <col min="3811" max="3811" width="11.54296875" style="22" customWidth="1"/>
    <col min="3812" max="3815" width="10.90625" style="22"/>
    <col min="3816" max="3816" width="22.54296875" style="22" customWidth="1"/>
    <col min="3817" max="3817" width="14" style="22" customWidth="1"/>
    <col min="3818" max="3818" width="1.7265625" style="22" customWidth="1"/>
    <col min="3819" max="4063" width="10.90625" style="22"/>
    <col min="4064" max="4064" width="4.453125" style="22" customWidth="1"/>
    <col min="4065" max="4065" width="10.90625" style="22"/>
    <col min="4066" max="4066" width="17.54296875" style="22" customWidth="1"/>
    <col min="4067" max="4067" width="11.54296875" style="22" customWidth="1"/>
    <col min="4068" max="4071" width="10.90625" style="22"/>
    <col min="4072" max="4072" width="22.54296875" style="22" customWidth="1"/>
    <col min="4073" max="4073" width="14" style="22" customWidth="1"/>
    <col min="4074" max="4074" width="1.7265625" style="22" customWidth="1"/>
    <col min="4075" max="4319" width="10.90625" style="22"/>
    <col min="4320" max="4320" width="4.453125" style="22" customWidth="1"/>
    <col min="4321" max="4321" width="10.90625" style="22"/>
    <col min="4322" max="4322" width="17.54296875" style="22" customWidth="1"/>
    <col min="4323" max="4323" width="11.54296875" style="22" customWidth="1"/>
    <col min="4324" max="4327" width="10.90625" style="22"/>
    <col min="4328" max="4328" width="22.54296875" style="22" customWidth="1"/>
    <col min="4329" max="4329" width="14" style="22" customWidth="1"/>
    <col min="4330" max="4330" width="1.7265625" style="22" customWidth="1"/>
    <col min="4331" max="4575" width="10.90625" style="22"/>
    <col min="4576" max="4576" width="4.453125" style="22" customWidth="1"/>
    <col min="4577" max="4577" width="10.90625" style="22"/>
    <col min="4578" max="4578" width="17.54296875" style="22" customWidth="1"/>
    <col min="4579" max="4579" width="11.54296875" style="22" customWidth="1"/>
    <col min="4580" max="4583" width="10.90625" style="22"/>
    <col min="4584" max="4584" width="22.54296875" style="22" customWidth="1"/>
    <col min="4585" max="4585" width="14" style="22" customWidth="1"/>
    <col min="4586" max="4586" width="1.7265625" style="22" customWidth="1"/>
    <col min="4587" max="4831" width="10.90625" style="22"/>
    <col min="4832" max="4832" width="4.453125" style="22" customWidth="1"/>
    <col min="4833" max="4833" width="10.90625" style="22"/>
    <col min="4834" max="4834" width="17.54296875" style="22" customWidth="1"/>
    <col min="4835" max="4835" width="11.54296875" style="22" customWidth="1"/>
    <col min="4836" max="4839" width="10.90625" style="22"/>
    <col min="4840" max="4840" width="22.54296875" style="22" customWidth="1"/>
    <col min="4841" max="4841" width="14" style="22" customWidth="1"/>
    <col min="4842" max="4842" width="1.7265625" style="22" customWidth="1"/>
    <col min="4843" max="5087" width="10.90625" style="22"/>
    <col min="5088" max="5088" width="4.453125" style="22" customWidth="1"/>
    <col min="5089" max="5089" width="10.90625" style="22"/>
    <col min="5090" max="5090" width="17.54296875" style="22" customWidth="1"/>
    <col min="5091" max="5091" width="11.54296875" style="22" customWidth="1"/>
    <col min="5092" max="5095" width="10.90625" style="22"/>
    <col min="5096" max="5096" width="22.54296875" style="22" customWidth="1"/>
    <col min="5097" max="5097" width="14" style="22" customWidth="1"/>
    <col min="5098" max="5098" width="1.7265625" style="22" customWidth="1"/>
    <col min="5099" max="5343" width="10.90625" style="22"/>
    <col min="5344" max="5344" width="4.453125" style="22" customWidth="1"/>
    <col min="5345" max="5345" width="10.90625" style="22"/>
    <col min="5346" max="5346" width="17.54296875" style="22" customWidth="1"/>
    <col min="5347" max="5347" width="11.54296875" style="22" customWidth="1"/>
    <col min="5348" max="5351" width="10.90625" style="22"/>
    <col min="5352" max="5352" width="22.54296875" style="22" customWidth="1"/>
    <col min="5353" max="5353" width="14" style="22" customWidth="1"/>
    <col min="5354" max="5354" width="1.7265625" style="22" customWidth="1"/>
    <col min="5355" max="5599" width="10.90625" style="22"/>
    <col min="5600" max="5600" width="4.453125" style="22" customWidth="1"/>
    <col min="5601" max="5601" width="10.90625" style="22"/>
    <col min="5602" max="5602" width="17.54296875" style="22" customWidth="1"/>
    <col min="5603" max="5603" width="11.54296875" style="22" customWidth="1"/>
    <col min="5604" max="5607" width="10.90625" style="22"/>
    <col min="5608" max="5608" width="22.54296875" style="22" customWidth="1"/>
    <col min="5609" max="5609" width="14" style="22" customWidth="1"/>
    <col min="5610" max="5610" width="1.7265625" style="22" customWidth="1"/>
    <col min="5611" max="5855" width="10.90625" style="22"/>
    <col min="5856" max="5856" width="4.453125" style="22" customWidth="1"/>
    <col min="5857" max="5857" width="10.90625" style="22"/>
    <col min="5858" max="5858" width="17.54296875" style="22" customWidth="1"/>
    <col min="5859" max="5859" width="11.54296875" style="22" customWidth="1"/>
    <col min="5860" max="5863" width="10.90625" style="22"/>
    <col min="5864" max="5864" width="22.54296875" style="22" customWidth="1"/>
    <col min="5865" max="5865" width="14" style="22" customWidth="1"/>
    <col min="5866" max="5866" width="1.7265625" style="22" customWidth="1"/>
    <col min="5867" max="6111" width="10.90625" style="22"/>
    <col min="6112" max="6112" width="4.453125" style="22" customWidth="1"/>
    <col min="6113" max="6113" width="10.90625" style="22"/>
    <col min="6114" max="6114" width="17.54296875" style="22" customWidth="1"/>
    <col min="6115" max="6115" width="11.54296875" style="22" customWidth="1"/>
    <col min="6116" max="6119" width="10.90625" style="22"/>
    <col min="6120" max="6120" width="22.54296875" style="22" customWidth="1"/>
    <col min="6121" max="6121" width="14" style="22" customWidth="1"/>
    <col min="6122" max="6122" width="1.7265625" style="22" customWidth="1"/>
    <col min="6123" max="6367" width="10.90625" style="22"/>
    <col min="6368" max="6368" width="4.453125" style="22" customWidth="1"/>
    <col min="6369" max="6369" width="10.90625" style="22"/>
    <col min="6370" max="6370" width="17.54296875" style="22" customWidth="1"/>
    <col min="6371" max="6371" width="11.54296875" style="22" customWidth="1"/>
    <col min="6372" max="6375" width="10.90625" style="22"/>
    <col min="6376" max="6376" width="22.54296875" style="22" customWidth="1"/>
    <col min="6377" max="6377" width="14" style="22" customWidth="1"/>
    <col min="6378" max="6378" width="1.7265625" style="22" customWidth="1"/>
    <col min="6379" max="6623" width="10.90625" style="22"/>
    <col min="6624" max="6624" width="4.453125" style="22" customWidth="1"/>
    <col min="6625" max="6625" width="10.90625" style="22"/>
    <col min="6626" max="6626" width="17.54296875" style="22" customWidth="1"/>
    <col min="6627" max="6627" width="11.54296875" style="22" customWidth="1"/>
    <col min="6628" max="6631" width="10.90625" style="22"/>
    <col min="6632" max="6632" width="22.54296875" style="22" customWidth="1"/>
    <col min="6633" max="6633" width="14" style="22" customWidth="1"/>
    <col min="6634" max="6634" width="1.7265625" style="22" customWidth="1"/>
    <col min="6635" max="6879" width="10.90625" style="22"/>
    <col min="6880" max="6880" width="4.453125" style="22" customWidth="1"/>
    <col min="6881" max="6881" width="10.90625" style="22"/>
    <col min="6882" max="6882" width="17.54296875" style="22" customWidth="1"/>
    <col min="6883" max="6883" width="11.54296875" style="22" customWidth="1"/>
    <col min="6884" max="6887" width="10.90625" style="22"/>
    <col min="6888" max="6888" width="22.54296875" style="22" customWidth="1"/>
    <col min="6889" max="6889" width="14" style="22" customWidth="1"/>
    <col min="6890" max="6890" width="1.7265625" style="22" customWidth="1"/>
    <col min="6891" max="7135" width="10.90625" style="22"/>
    <col min="7136" max="7136" width="4.453125" style="22" customWidth="1"/>
    <col min="7137" max="7137" width="10.90625" style="22"/>
    <col min="7138" max="7138" width="17.54296875" style="22" customWidth="1"/>
    <col min="7139" max="7139" width="11.54296875" style="22" customWidth="1"/>
    <col min="7140" max="7143" width="10.90625" style="22"/>
    <col min="7144" max="7144" width="22.54296875" style="22" customWidth="1"/>
    <col min="7145" max="7145" width="14" style="22" customWidth="1"/>
    <col min="7146" max="7146" width="1.7265625" style="22" customWidth="1"/>
    <col min="7147" max="7391" width="10.90625" style="22"/>
    <col min="7392" max="7392" width="4.453125" style="22" customWidth="1"/>
    <col min="7393" max="7393" width="10.90625" style="22"/>
    <col min="7394" max="7394" width="17.54296875" style="22" customWidth="1"/>
    <col min="7395" max="7395" width="11.54296875" style="22" customWidth="1"/>
    <col min="7396" max="7399" width="10.90625" style="22"/>
    <col min="7400" max="7400" width="22.54296875" style="22" customWidth="1"/>
    <col min="7401" max="7401" width="14" style="22" customWidth="1"/>
    <col min="7402" max="7402" width="1.7265625" style="22" customWidth="1"/>
    <col min="7403" max="7647" width="10.90625" style="22"/>
    <col min="7648" max="7648" width="4.453125" style="22" customWidth="1"/>
    <col min="7649" max="7649" width="10.90625" style="22"/>
    <col min="7650" max="7650" width="17.54296875" style="22" customWidth="1"/>
    <col min="7651" max="7651" width="11.54296875" style="22" customWidth="1"/>
    <col min="7652" max="7655" width="10.90625" style="22"/>
    <col min="7656" max="7656" width="22.54296875" style="22" customWidth="1"/>
    <col min="7657" max="7657" width="14" style="22" customWidth="1"/>
    <col min="7658" max="7658" width="1.7265625" style="22" customWidth="1"/>
    <col min="7659" max="7903" width="10.90625" style="22"/>
    <col min="7904" max="7904" width="4.453125" style="22" customWidth="1"/>
    <col min="7905" max="7905" width="10.90625" style="22"/>
    <col min="7906" max="7906" width="17.54296875" style="22" customWidth="1"/>
    <col min="7907" max="7907" width="11.54296875" style="22" customWidth="1"/>
    <col min="7908" max="7911" width="10.90625" style="22"/>
    <col min="7912" max="7912" width="22.54296875" style="22" customWidth="1"/>
    <col min="7913" max="7913" width="14" style="22" customWidth="1"/>
    <col min="7914" max="7914" width="1.7265625" style="22" customWidth="1"/>
    <col min="7915" max="8159" width="10.90625" style="22"/>
    <col min="8160" max="8160" width="4.453125" style="22" customWidth="1"/>
    <col min="8161" max="8161" width="10.90625" style="22"/>
    <col min="8162" max="8162" width="17.54296875" style="22" customWidth="1"/>
    <col min="8163" max="8163" width="11.54296875" style="22" customWidth="1"/>
    <col min="8164" max="8167" width="10.90625" style="22"/>
    <col min="8168" max="8168" width="22.54296875" style="22" customWidth="1"/>
    <col min="8169" max="8169" width="14" style="22" customWidth="1"/>
    <col min="8170" max="8170" width="1.7265625" style="22" customWidth="1"/>
    <col min="8171" max="8415" width="10.90625" style="22"/>
    <col min="8416" max="8416" width="4.453125" style="22" customWidth="1"/>
    <col min="8417" max="8417" width="10.90625" style="22"/>
    <col min="8418" max="8418" width="17.54296875" style="22" customWidth="1"/>
    <col min="8419" max="8419" width="11.54296875" style="22" customWidth="1"/>
    <col min="8420" max="8423" width="10.90625" style="22"/>
    <col min="8424" max="8424" width="22.54296875" style="22" customWidth="1"/>
    <col min="8425" max="8425" width="14" style="22" customWidth="1"/>
    <col min="8426" max="8426" width="1.7265625" style="22" customWidth="1"/>
    <col min="8427" max="8671" width="10.90625" style="22"/>
    <col min="8672" max="8672" width="4.453125" style="22" customWidth="1"/>
    <col min="8673" max="8673" width="10.90625" style="22"/>
    <col min="8674" max="8674" width="17.54296875" style="22" customWidth="1"/>
    <col min="8675" max="8675" width="11.54296875" style="22" customWidth="1"/>
    <col min="8676" max="8679" width="10.90625" style="22"/>
    <col min="8680" max="8680" width="22.54296875" style="22" customWidth="1"/>
    <col min="8681" max="8681" width="14" style="22" customWidth="1"/>
    <col min="8682" max="8682" width="1.7265625" style="22" customWidth="1"/>
    <col min="8683" max="8927" width="10.90625" style="22"/>
    <col min="8928" max="8928" width="4.453125" style="22" customWidth="1"/>
    <col min="8929" max="8929" width="10.90625" style="22"/>
    <col min="8930" max="8930" width="17.54296875" style="22" customWidth="1"/>
    <col min="8931" max="8931" width="11.54296875" style="22" customWidth="1"/>
    <col min="8932" max="8935" width="10.90625" style="22"/>
    <col min="8936" max="8936" width="22.54296875" style="22" customWidth="1"/>
    <col min="8937" max="8937" width="14" style="22" customWidth="1"/>
    <col min="8938" max="8938" width="1.7265625" style="22" customWidth="1"/>
    <col min="8939" max="9183" width="10.90625" style="22"/>
    <col min="9184" max="9184" width="4.453125" style="22" customWidth="1"/>
    <col min="9185" max="9185" width="10.90625" style="22"/>
    <col min="9186" max="9186" width="17.54296875" style="22" customWidth="1"/>
    <col min="9187" max="9187" width="11.54296875" style="22" customWidth="1"/>
    <col min="9188" max="9191" width="10.90625" style="22"/>
    <col min="9192" max="9192" width="22.54296875" style="22" customWidth="1"/>
    <col min="9193" max="9193" width="14" style="22" customWidth="1"/>
    <col min="9194" max="9194" width="1.7265625" style="22" customWidth="1"/>
    <col min="9195" max="9439" width="10.90625" style="22"/>
    <col min="9440" max="9440" width="4.453125" style="22" customWidth="1"/>
    <col min="9441" max="9441" width="10.90625" style="22"/>
    <col min="9442" max="9442" width="17.54296875" style="22" customWidth="1"/>
    <col min="9443" max="9443" width="11.54296875" style="22" customWidth="1"/>
    <col min="9444" max="9447" width="10.90625" style="22"/>
    <col min="9448" max="9448" width="22.54296875" style="22" customWidth="1"/>
    <col min="9449" max="9449" width="14" style="22" customWidth="1"/>
    <col min="9450" max="9450" width="1.7265625" style="22" customWidth="1"/>
    <col min="9451" max="9695" width="10.90625" style="22"/>
    <col min="9696" max="9696" width="4.453125" style="22" customWidth="1"/>
    <col min="9697" max="9697" width="10.90625" style="22"/>
    <col min="9698" max="9698" width="17.54296875" style="22" customWidth="1"/>
    <col min="9699" max="9699" width="11.54296875" style="22" customWidth="1"/>
    <col min="9700" max="9703" width="10.90625" style="22"/>
    <col min="9704" max="9704" width="22.54296875" style="22" customWidth="1"/>
    <col min="9705" max="9705" width="14" style="22" customWidth="1"/>
    <col min="9706" max="9706" width="1.7265625" style="22" customWidth="1"/>
    <col min="9707" max="9951" width="10.90625" style="22"/>
    <col min="9952" max="9952" width="4.453125" style="22" customWidth="1"/>
    <col min="9953" max="9953" width="10.90625" style="22"/>
    <col min="9954" max="9954" width="17.54296875" style="22" customWidth="1"/>
    <col min="9955" max="9955" width="11.54296875" style="22" customWidth="1"/>
    <col min="9956" max="9959" width="10.90625" style="22"/>
    <col min="9960" max="9960" width="22.54296875" style="22" customWidth="1"/>
    <col min="9961" max="9961" width="14" style="22" customWidth="1"/>
    <col min="9962" max="9962" width="1.7265625" style="22" customWidth="1"/>
    <col min="9963" max="10207" width="10.90625" style="22"/>
    <col min="10208" max="10208" width="4.453125" style="22" customWidth="1"/>
    <col min="10209" max="10209" width="10.90625" style="22"/>
    <col min="10210" max="10210" width="17.54296875" style="22" customWidth="1"/>
    <col min="10211" max="10211" width="11.54296875" style="22" customWidth="1"/>
    <col min="10212" max="10215" width="10.90625" style="22"/>
    <col min="10216" max="10216" width="22.54296875" style="22" customWidth="1"/>
    <col min="10217" max="10217" width="14" style="22" customWidth="1"/>
    <col min="10218" max="10218" width="1.7265625" style="22" customWidth="1"/>
    <col min="10219" max="10463" width="10.90625" style="22"/>
    <col min="10464" max="10464" width="4.453125" style="22" customWidth="1"/>
    <col min="10465" max="10465" width="10.90625" style="22"/>
    <col min="10466" max="10466" width="17.54296875" style="22" customWidth="1"/>
    <col min="10467" max="10467" width="11.54296875" style="22" customWidth="1"/>
    <col min="10468" max="10471" width="10.90625" style="22"/>
    <col min="10472" max="10472" width="22.54296875" style="22" customWidth="1"/>
    <col min="10473" max="10473" width="14" style="22" customWidth="1"/>
    <col min="10474" max="10474" width="1.7265625" style="22" customWidth="1"/>
    <col min="10475" max="10719" width="10.90625" style="22"/>
    <col min="10720" max="10720" width="4.453125" style="22" customWidth="1"/>
    <col min="10721" max="10721" width="10.90625" style="22"/>
    <col min="10722" max="10722" width="17.54296875" style="22" customWidth="1"/>
    <col min="10723" max="10723" width="11.54296875" style="22" customWidth="1"/>
    <col min="10724" max="10727" width="10.90625" style="22"/>
    <col min="10728" max="10728" width="22.54296875" style="22" customWidth="1"/>
    <col min="10729" max="10729" width="14" style="22" customWidth="1"/>
    <col min="10730" max="10730" width="1.7265625" style="22" customWidth="1"/>
    <col min="10731" max="10975" width="10.90625" style="22"/>
    <col min="10976" max="10976" width="4.453125" style="22" customWidth="1"/>
    <col min="10977" max="10977" width="10.90625" style="22"/>
    <col min="10978" max="10978" width="17.54296875" style="22" customWidth="1"/>
    <col min="10979" max="10979" width="11.54296875" style="22" customWidth="1"/>
    <col min="10980" max="10983" width="10.90625" style="22"/>
    <col min="10984" max="10984" width="22.54296875" style="22" customWidth="1"/>
    <col min="10985" max="10985" width="14" style="22" customWidth="1"/>
    <col min="10986" max="10986" width="1.7265625" style="22" customWidth="1"/>
    <col min="10987" max="11231" width="10.90625" style="22"/>
    <col min="11232" max="11232" width="4.453125" style="22" customWidth="1"/>
    <col min="11233" max="11233" width="10.90625" style="22"/>
    <col min="11234" max="11234" width="17.54296875" style="22" customWidth="1"/>
    <col min="11235" max="11235" width="11.54296875" style="22" customWidth="1"/>
    <col min="11236" max="11239" width="10.90625" style="22"/>
    <col min="11240" max="11240" width="22.54296875" style="22" customWidth="1"/>
    <col min="11241" max="11241" width="14" style="22" customWidth="1"/>
    <col min="11242" max="11242" width="1.7265625" style="22" customWidth="1"/>
    <col min="11243" max="11487" width="10.90625" style="22"/>
    <col min="11488" max="11488" width="4.453125" style="22" customWidth="1"/>
    <col min="11489" max="11489" width="10.90625" style="22"/>
    <col min="11490" max="11490" width="17.54296875" style="22" customWidth="1"/>
    <col min="11491" max="11491" width="11.54296875" style="22" customWidth="1"/>
    <col min="11492" max="11495" width="10.90625" style="22"/>
    <col min="11496" max="11496" width="22.54296875" style="22" customWidth="1"/>
    <col min="11497" max="11497" width="14" style="22" customWidth="1"/>
    <col min="11498" max="11498" width="1.7265625" style="22" customWidth="1"/>
    <col min="11499" max="11743" width="10.90625" style="22"/>
    <col min="11744" max="11744" width="4.453125" style="22" customWidth="1"/>
    <col min="11745" max="11745" width="10.90625" style="22"/>
    <col min="11746" max="11746" width="17.54296875" style="22" customWidth="1"/>
    <col min="11747" max="11747" width="11.54296875" style="22" customWidth="1"/>
    <col min="11748" max="11751" width="10.90625" style="22"/>
    <col min="11752" max="11752" width="22.54296875" style="22" customWidth="1"/>
    <col min="11753" max="11753" width="14" style="22" customWidth="1"/>
    <col min="11754" max="11754" width="1.7265625" style="22" customWidth="1"/>
    <col min="11755" max="11999" width="10.90625" style="22"/>
    <col min="12000" max="12000" width="4.453125" style="22" customWidth="1"/>
    <col min="12001" max="12001" width="10.90625" style="22"/>
    <col min="12002" max="12002" width="17.54296875" style="22" customWidth="1"/>
    <col min="12003" max="12003" width="11.54296875" style="22" customWidth="1"/>
    <col min="12004" max="12007" width="10.90625" style="22"/>
    <col min="12008" max="12008" width="22.54296875" style="22" customWidth="1"/>
    <col min="12009" max="12009" width="14" style="22" customWidth="1"/>
    <col min="12010" max="12010" width="1.7265625" style="22" customWidth="1"/>
    <col min="12011" max="12255" width="10.90625" style="22"/>
    <col min="12256" max="12256" width="4.453125" style="22" customWidth="1"/>
    <col min="12257" max="12257" width="10.90625" style="22"/>
    <col min="12258" max="12258" width="17.54296875" style="22" customWidth="1"/>
    <col min="12259" max="12259" width="11.54296875" style="22" customWidth="1"/>
    <col min="12260" max="12263" width="10.90625" style="22"/>
    <col min="12264" max="12264" width="22.54296875" style="22" customWidth="1"/>
    <col min="12265" max="12265" width="14" style="22" customWidth="1"/>
    <col min="12266" max="12266" width="1.7265625" style="22" customWidth="1"/>
    <col min="12267" max="12511" width="10.90625" style="22"/>
    <col min="12512" max="12512" width="4.453125" style="22" customWidth="1"/>
    <col min="12513" max="12513" width="10.90625" style="22"/>
    <col min="12514" max="12514" width="17.54296875" style="22" customWidth="1"/>
    <col min="12515" max="12515" width="11.54296875" style="22" customWidth="1"/>
    <col min="12516" max="12519" width="10.90625" style="22"/>
    <col min="12520" max="12520" width="22.54296875" style="22" customWidth="1"/>
    <col min="12521" max="12521" width="14" style="22" customWidth="1"/>
    <col min="12522" max="12522" width="1.7265625" style="22" customWidth="1"/>
    <col min="12523" max="12767" width="10.90625" style="22"/>
    <col min="12768" max="12768" width="4.453125" style="22" customWidth="1"/>
    <col min="12769" max="12769" width="10.90625" style="22"/>
    <col min="12770" max="12770" width="17.54296875" style="22" customWidth="1"/>
    <col min="12771" max="12771" width="11.54296875" style="22" customWidth="1"/>
    <col min="12772" max="12775" width="10.90625" style="22"/>
    <col min="12776" max="12776" width="22.54296875" style="22" customWidth="1"/>
    <col min="12777" max="12777" width="14" style="22" customWidth="1"/>
    <col min="12778" max="12778" width="1.7265625" style="22" customWidth="1"/>
    <col min="12779" max="13023" width="10.90625" style="22"/>
    <col min="13024" max="13024" width="4.453125" style="22" customWidth="1"/>
    <col min="13025" max="13025" width="10.90625" style="22"/>
    <col min="13026" max="13026" width="17.54296875" style="22" customWidth="1"/>
    <col min="13027" max="13027" width="11.54296875" style="22" customWidth="1"/>
    <col min="13028" max="13031" width="10.90625" style="22"/>
    <col min="13032" max="13032" width="22.54296875" style="22" customWidth="1"/>
    <col min="13033" max="13033" width="14" style="22" customWidth="1"/>
    <col min="13034" max="13034" width="1.7265625" style="22" customWidth="1"/>
    <col min="13035" max="13279" width="10.90625" style="22"/>
    <col min="13280" max="13280" width="4.453125" style="22" customWidth="1"/>
    <col min="13281" max="13281" width="10.90625" style="22"/>
    <col min="13282" max="13282" width="17.54296875" style="22" customWidth="1"/>
    <col min="13283" max="13283" width="11.54296875" style="22" customWidth="1"/>
    <col min="13284" max="13287" width="10.90625" style="22"/>
    <col min="13288" max="13288" width="22.54296875" style="22" customWidth="1"/>
    <col min="13289" max="13289" width="14" style="22" customWidth="1"/>
    <col min="13290" max="13290" width="1.7265625" style="22" customWidth="1"/>
    <col min="13291" max="13535" width="10.90625" style="22"/>
    <col min="13536" max="13536" width="4.453125" style="22" customWidth="1"/>
    <col min="13537" max="13537" width="10.90625" style="22"/>
    <col min="13538" max="13538" width="17.54296875" style="22" customWidth="1"/>
    <col min="13539" max="13539" width="11.54296875" style="22" customWidth="1"/>
    <col min="13540" max="13543" width="10.90625" style="22"/>
    <col min="13544" max="13544" width="22.54296875" style="22" customWidth="1"/>
    <col min="13545" max="13545" width="14" style="22" customWidth="1"/>
    <col min="13546" max="13546" width="1.7265625" style="22" customWidth="1"/>
    <col min="13547" max="13791" width="10.90625" style="22"/>
    <col min="13792" max="13792" width="4.453125" style="22" customWidth="1"/>
    <col min="13793" max="13793" width="10.90625" style="22"/>
    <col min="13794" max="13794" width="17.54296875" style="22" customWidth="1"/>
    <col min="13795" max="13795" width="11.54296875" style="22" customWidth="1"/>
    <col min="13796" max="13799" width="10.90625" style="22"/>
    <col min="13800" max="13800" width="22.54296875" style="22" customWidth="1"/>
    <col min="13801" max="13801" width="14" style="22" customWidth="1"/>
    <col min="13802" max="13802" width="1.7265625" style="22" customWidth="1"/>
    <col min="13803" max="14047" width="10.90625" style="22"/>
    <col min="14048" max="14048" width="4.453125" style="22" customWidth="1"/>
    <col min="14049" max="14049" width="10.90625" style="22"/>
    <col min="14050" max="14050" width="17.54296875" style="22" customWidth="1"/>
    <col min="14051" max="14051" width="11.54296875" style="22" customWidth="1"/>
    <col min="14052" max="14055" width="10.90625" style="22"/>
    <col min="14056" max="14056" width="22.54296875" style="22" customWidth="1"/>
    <col min="14057" max="14057" width="14" style="22" customWidth="1"/>
    <col min="14058" max="14058" width="1.7265625" style="22" customWidth="1"/>
    <col min="14059" max="14303" width="10.90625" style="22"/>
    <col min="14304" max="14304" width="4.453125" style="22" customWidth="1"/>
    <col min="14305" max="14305" width="10.90625" style="22"/>
    <col min="14306" max="14306" width="17.54296875" style="22" customWidth="1"/>
    <col min="14307" max="14307" width="11.54296875" style="22" customWidth="1"/>
    <col min="14308" max="14311" width="10.90625" style="22"/>
    <col min="14312" max="14312" width="22.54296875" style="22" customWidth="1"/>
    <col min="14313" max="14313" width="14" style="22" customWidth="1"/>
    <col min="14314" max="14314" width="1.7265625" style="22" customWidth="1"/>
    <col min="14315" max="14559" width="10.90625" style="22"/>
    <col min="14560" max="14560" width="4.453125" style="22" customWidth="1"/>
    <col min="14561" max="14561" width="10.90625" style="22"/>
    <col min="14562" max="14562" width="17.54296875" style="22" customWidth="1"/>
    <col min="14563" max="14563" width="11.54296875" style="22" customWidth="1"/>
    <col min="14564" max="14567" width="10.90625" style="22"/>
    <col min="14568" max="14568" width="22.54296875" style="22" customWidth="1"/>
    <col min="14569" max="14569" width="14" style="22" customWidth="1"/>
    <col min="14570" max="14570" width="1.7265625" style="22" customWidth="1"/>
    <col min="14571" max="14815" width="10.90625" style="22"/>
    <col min="14816" max="14816" width="4.453125" style="22" customWidth="1"/>
    <col min="14817" max="14817" width="10.90625" style="22"/>
    <col min="14818" max="14818" width="17.54296875" style="22" customWidth="1"/>
    <col min="14819" max="14819" width="11.54296875" style="22" customWidth="1"/>
    <col min="14820" max="14823" width="10.90625" style="22"/>
    <col min="14824" max="14824" width="22.54296875" style="22" customWidth="1"/>
    <col min="14825" max="14825" width="14" style="22" customWidth="1"/>
    <col min="14826" max="14826" width="1.7265625" style="22" customWidth="1"/>
    <col min="14827" max="15071" width="10.90625" style="22"/>
    <col min="15072" max="15072" width="4.453125" style="22" customWidth="1"/>
    <col min="15073" max="15073" width="10.90625" style="22"/>
    <col min="15074" max="15074" width="17.54296875" style="22" customWidth="1"/>
    <col min="15075" max="15075" width="11.54296875" style="22" customWidth="1"/>
    <col min="15076" max="15079" width="10.90625" style="22"/>
    <col min="15080" max="15080" width="22.54296875" style="22" customWidth="1"/>
    <col min="15081" max="15081" width="14" style="22" customWidth="1"/>
    <col min="15082" max="15082" width="1.7265625" style="22" customWidth="1"/>
    <col min="15083" max="15327" width="10.90625" style="22"/>
    <col min="15328" max="15328" width="4.453125" style="22" customWidth="1"/>
    <col min="15329" max="15329" width="10.90625" style="22"/>
    <col min="15330" max="15330" width="17.54296875" style="22" customWidth="1"/>
    <col min="15331" max="15331" width="11.54296875" style="22" customWidth="1"/>
    <col min="15332" max="15335" width="10.90625" style="22"/>
    <col min="15336" max="15336" width="22.54296875" style="22" customWidth="1"/>
    <col min="15337" max="15337" width="14" style="22" customWidth="1"/>
    <col min="15338" max="15338" width="1.7265625" style="22" customWidth="1"/>
    <col min="15339" max="15583" width="10.90625" style="22"/>
    <col min="15584" max="15584" width="4.453125" style="22" customWidth="1"/>
    <col min="15585" max="15585" width="10.90625" style="22"/>
    <col min="15586" max="15586" width="17.54296875" style="22" customWidth="1"/>
    <col min="15587" max="15587" width="11.54296875" style="22" customWidth="1"/>
    <col min="15588" max="15591" width="10.90625" style="22"/>
    <col min="15592" max="15592" width="22.54296875" style="22" customWidth="1"/>
    <col min="15593" max="15593" width="14" style="22" customWidth="1"/>
    <col min="15594" max="15594" width="1.7265625" style="22" customWidth="1"/>
    <col min="15595" max="15839" width="10.90625" style="22"/>
    <col min="15840" max="15840" width="4.453125" style="22" customWidth="1"/>
    <col min="15841" max="15841" width="10.90625" style="22"/>
    <col min="15842" max="15842" width="17.54296875" style="22" customWidth="1"/>
    <col min="15843" max="15843" width="11.54296875" style="22" customWidth="1"/>
    <col min="15844" max="15847" width="10.90625" style="22"/>
    <col min="15848" max="15848" width="22.54296875" style="22" customWidth="1"/>
    <col min="15849" max="15849" width="14" style="22" customWidth="1"/>
    <col min="15850" max="15850" width="1.7265625" style="22" customWidth="1"/>
    <col min="15851" max="16095" width="10.90625" style="22"/>
    <col min="16096" max="16096" width="4.453125" style="22" customWidth="1"/>
    <col min="16097" max="16097" width="10.90625" style="22"/>
    <col min="16098" max="16098" width="17.54296875" style="22" customWidth="1"/>
    <col min="16099" max="16099" width="11.54296875" style="22" customWidth="1"/>
    <col min="16100" max="16103" width="10.90625" style="22"/>
    <col min="16104" max="16104" width="22.54296875" style="22" customWidth="1"/>
    <col min="16105" max="16105" width="21.54296875" style="22" bestFit="1" customWidth="1"/>
    <col min="16106" max="16106" width="1.7265625" style="22" customWidth="1"/>
    <col min="16107" max="16384" width="10.90625" style="22"/>
  </cols>
  <sheetData>
    <row r="1" spans="2:10 16102:16105" ht="18" customHeight="1" thickBot="1" x14ac:dyDescent="0.3"/>
    <row r="2" spans="2:10 16102:16105" ht="19.5" customHeight="1" x14ac:dyDescent="0.25">
      <c r="B2" s="23"/>
      <c r="C2" s="24"/>
      <c r="D2" s="25" t="s">
        <v>469</v>
      </c>
      <c r="E2" s="26"/>
      <c r="F2" s="26"/>
      <c r="G2" s="26"/>
      <c r="H2" s="26"/>
      <c r="I2" s="27"/>
      <c r="J2" s="28" t="s">
        <v>470</v>
      </c>
    </row>
    <row r="3" spans="2:10 16102:16105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 16102:16105" ht="13" x14ac:dyDescent="0.25">
      <c r="B4" s="29"/>
      <c r="C4" s="30"/>
      <c r="E4" s="26"/>
      <c r="F4" s="26"/>
      <c r="G4" s="26"/>
      <c r="H4" s="26"/>
      <c r="I4" s="27"/>
      <c r="J4" s="28" t="s">
        <v>471</v>
      </c>
    </row>
    <row r="5" spans="2:10 16102:16105" ht="13" x14ac:dyDescent="0.25">
      <c r="B5" s="29"/>
      <c r="C5" s="30"/>
      <c r="D5" s="79" t="s">
        <v>472</v>
      </c>
      <c r="E5" s="80"/>
      <c r="F5" s="80"/>
      <c r="G5" s="80"/>
      <c r="H5" s="80"/>
      <c r="I5" s="81"/>
      <c r="J5" s="38"/>
      <c r="WUH5" s="44"/>
    </row>
    <row r="6" spans="2:10 16102:16105" ht="13.5" thickBot="1" x14ac:dyDescent="0.3">
      <c r="B6" s="39"/>
      <c r="C6" s="40"/>
      <c r="D6" s="31"/>
      <c r="E6" s="32"/>
      <c r="F6" s="32"/>
      <c r="G6" s="32"/>
      <c r="H6" s="32"/>
      <c r="I6" s="33"/>
      <c r="J6" s="34"/>
      <c r="WUI6" s="22" t="s">
        <v>473</v>
      </c>
      <c r="WUJ6" s="22" t="s">
        <v>474</v>
      </c>
      <c r="WUK6" s="68">
        <f ca="1">+TODAY()</f>
        <v>45259</v>
      </c>
    </row>
    <row r="7" spans="2:10 16102:16105" x14ac:dyDescent="0.25">
      <c r="B7" s="41"/>
      <c r="J7" s="42"/>
    </row>
    <row r="8" spans="2:10 16102:16105" x14ac:dyDescent="0.25">
      <c r="B8" s="41"/>
      <c r="J8" s="42"/>
    </row>
    <row r="9" spans="2:10 16102:16105" ht="13" x14ac:dyDescent="0.3">
      <c r="B9" s="41"/>
      <c r="C9" s="43" t="s">
        <v>475</v>
      </c>
      <c r="D9" s="68"/>
      <c r="E9" s="44"/>
      <c r="J9" s="42"/>
    </row>
    <row r="10" spans="2:10 16102:16105" ht="13" x14ac:dyDescent="0.3">
      <c r="B10" s="41"/>
      <c r="C10" s="43"/>
      <c r="J10" s="42"/>
    </row>
    <row r="11" spans="2:10 16102:16105" ht="13" x14ac:dyDescent="0.3">
      <c r="B11" s="41"/>
      <c r="C11" s="43" t="s">
        <v>463</v>
      </c>
      <c r="J11" s="42"/>
    </row>
    <row r="12" spans="2:10 16102:16105" ht="13" x14ac:dyDescent="0.3">
      <c r="B12" s="41"/>
      <c r="C12" s="43" t="s">
        <v>464</v>
      </c>
      <c r="J12" s="42"/>
    </row>
    <row r="13" spans="2:10 16102:16105" x14ac:dyDescent="0.25">
      <c r="B13" s="41"/>
      <c r="J13" s="42"/>
    </row>
    <row r="14" spans="2:10 16102:16105" x14ac:dyDescent="0.25">
      <c r="B14" s="41"/>
      <c r="C14" s="22" t="s">
        <v>476</v>
      </c>
      <c r="J14" s="42"/>
    </row>
    <row r="15" spans="2:10 16102:16105" x14ac:dyDescent="0.25">
      <c r="B15" s="41"/>
      <c r="C15" s="45"/>
      <c r="J15" s="42"/>
    </row>
    <row r="16" spans="2:10 16102:16105" ht="13" x14ac:dyDescent="0.3">
      <c r="B16" s="41"/>
      <c r="C16" s="69" t="s">
        <v>477</v>
      </c>
      <c r="D16" s="44"/>
      <c r="H16" s="46" t="s">
        <v>446</v>
      </c>
      <c r="I16" s="46" t="s">
        <v>447</v>
      </c>
      <c r="J16" s="42"/>
    </row>
    <row r="17" spans="2:10" ht="13" x14ac:dyDescent="0.3">
      <c r="B17" s="41"/>
      <c r="C17" s="43" t="s">
        <v>448</v>
      </c>
      <c r="D17" s="43"/>
      <c r="E17" s="43"/>
      <c r="F17" s="43"/>
      <c r="H17" s="70">
        <v>136</v>
      </c>
      <c r="I17" s="71">
        <v>88222113</v>
      </c>
      <c r="J17" s="42"/>
    </row>
    <row r="18" spans="2:10" x14ac:dyDescent="0.25">
      <c r="B18" s="41"/>
      <c r="C18" s="22" t="s">
        <v>449</v>
      </c>
      <c r="H18" s="72">
        <v>60</v>
      </c>
      <c r="I18" s="73">
        <v>31014109</v>
      </c>
      <c r="J18" s="42"/>
    </row>
    <row r="19" spans="2:10" x14ac:dyDescent="0.25">
      <c r="B19" s="41"/>
      <c r="C19" s="22" t="s">
        <v>450</v>
      </c>
      <c r="H19" s="72">
        <v>5</v>
      </c>
      <c r="I19" s="73">
        <v>1773000</v>
      </c>
      <c r="J19" s="42"/>
    </row>
    <row r="20" spans="2:10" x14ac:dyDescent="0.25">
      <c r="B20" s="41"/>
      <c r="C20" s="22" t="s">
        <v>451</v>
      </c>
      <c r="H20" s="72">
        <v>61</v>
      </c>
      <c r="I20" s="73">
        <v>53613704</v>
      </c>
      <c r="J20" s="42"/>
    </row>
    <row r="21" spans="2:10" x14ac:dyDescent="0.25">
      <c r="B21" s="41"/>
      <c r="C21" s="22" t="s">
        <v>434</v>
      </c>
      <c r="H21" s="72">
        <v>3</v>
      </c>
      <c r="I21" s="73">
        <v>183300</v>
      </c>
      <c r="J21" s="42"/>
    </row>
    <row r="22" spans="2:10" x14ac:dyDescent="0.25">
      <c r="B22" s="41"/>
      <c r="C22" s="22" t="s">
        <v>452</v>
      </c>
      <c r="H22" s="72">
        <v>1</v>
      </c>
      <c r="I22" s="73">
        <v>300000</v>
      </c>
      <c r="J22" s="42"/>
    </row>
    <row r="23" spans="2:10" x14ac:dyDescent="0.25">
      <c r="B23" s="41"/>
      <c r="C23" s="22" t="s">
        <v>478</v>
      </c>
      <c r="H23" s="74">
        <v>6</v>
      </c>
      <c r="I23" s="75">
        <v>1338000</v>
      </c>
      <c r="J23" s="42"/>
    </row>
    <row r="24" spans="2:10" ht="13" x14ac:dyDescent="0.3">
      <c r="B24" s="41"/>
      <c r="C24" s="43" t="s">
        <v>479</v>
      </c>
      <c r="D24" s="43"/>
      <c r="E24" s="43"/>
      <c r="F24" s="43"/>
      <c r="H24" s="72">
        <f>SUM(H18:H23)</f>
        <v>136</v>
      </c>
      <c r="I24" s="71">
        <f>(I18+I19+I20+I22+I23+I21)</f>
        <v>88222113</v>
      </c>
      <c r="J24" s="42"/>
    </row>
    <row r="25" spans="2:10" ht="13.5" thickBot="1" x14ac:dyDescent="0.35">
      <c r="B25" s="41"/>
      <c r="C25" s="43"/>
      <c r="D25" s="43"/>
      <c r="H25" s="76"/>
      <c r="I25" s="77"/>
      <c r="J25" s="42"/>
    </row>
    <row r="26" spans="2:10" ht="15" thickTop="1" x14ac:dyDescent="0.35">
      <c r="B26" s="41"/>
      <c r="C26" s="43"/>
      <c r="D26" s="43"/>
      <c r="F26" s="78"/>
      <c r="H26" s="57"/>
      <c r="I26" s="49"/>
      <c r="J26" s="42"/>
    </row>
    <row r="27" spans="2:10" ht="13" x14ac:dyDescent="0.3">
      <c r="B27" s="41"/>
      <c r="C27" s="43"/>
      <c r="D27" s="43"/>
      <c r="H27" s="57"/>
      <c r="I27" s="49"/>
      <c r="J27" s="42"/>
    </row>
    <row r="28" spans="2:10" ht="13" x14ac:dyDescent="0.3">
      <c r="B28" s="41"/>
      <c r="C28" s="43"/>
      <c r="D28" s="43"/>
      <c r="H28" s="57"/>
      <c r="I28" s="49"/>
      <c r="J28" s="42"/>
    </row>
    <row r="29" spans="2:10" x14ac:dyDescent="0.25">
      <c r="B29" s="41"/>
      <c r="G29" s="57"/>
      <c r="H29" s="57"/>
      <c r="I29" s="57"/>
      <c r="J29" s="42"/>
    </row>
    <row r="30" spans="2:10" ht="13.5" thickBot="1" x14ac:dyDescent="0.35">
      <c r="B30" s="41"/>
      <c r="C30" s="58" t="s">
        <v>466</v>
      </c>
      <c r="D30" s="59"/>
      <c r="G30" s="58" t="s">
        <v>461</v>
      </c>
      <c r="H30" s="59"/>
      <c r="I30" s="57"/>
      <c r="J30" s="42"/>
    </row>
    <row r="31" spans="2:10" ht="13" x14ac:dyDescent="0.3">
      <c r="B31" s="41"/>
      <c r="C31" s="60" t="s">
        <v>8</v>
      </c>
      <c r="D31" s="57"/>
      <c r="G31" s="60" t="s">
        <v>480</v>
      </c>
      <c r="H31" s="57"/>
      <c r="I31" s="57"/>
      <c r="J31" s="42"/>
    </row>
    <row r="32" spans="2:10" ht="18.75" customHeight="1" thickBot="1" x14ac:dyDescent="0.3">
      <c r="B32" s="61"/>
      <c r="C32" s="63"/>
      <c r="D32" s="63"/>
      <c r="E32" s="63"/>
      <c r="F32" s="63"/>
      <c r="G32" s="59"/>
      <c r="H32" s="59"/>
      <c r="I32" s="59"/>
      <c r="J32" s="6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Lider de Proceso</dc:creator>
  <cp:lastModifiedBy>Paola Andrea Jimenez Prado</cp:lastModifiedBy>
  <cp:lastPrinted>2023-11-28T19:40:26Z</cp:lastPrinted>
  <dcterms:created xsi:type="dcterms:W3CDTF">2023-07-13T19:36:00Z</dcterms:created>
  <dcterms:modified xsi:type="dcterms:W3CDTF">2023-11-29T21:52:34Z</dcterms:modified>
</cp:coreProperties>
</file>