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891200679 E.S.E HOSP JOSE MARIA HERNANDEZ\"/>
    </mc:Choice>
  </mc:AlternateContent>
  <bookViews>
    <workbookView xWindow="0" yWindow="0" windowWidth="19200" windowHeight="7310" activeTab="2"/>
  </bookViews>
  <sheets>
    <sheet name="INFO IPS" sheetId="8" r:id="rId1"/>
    <sheet name="ESTADO DE CADA FACTURA" sheetId="9" r:id="rId2"/>
    <sheet name="FOR-CSA-018" sheetId="10" r:id="rId3"/>
    <sheet name="CIRCULAR 030" sheetId="11" r:id="rId4"/>
  </sheets>
  <definedNames>
    <definedName name="_xlnm._FilterDatabase" localSheetId="1" hidden="1">'ESTADO DE CADA FACTURA'!$A$2:$S$11</definedName>
    <definedName name="_xlnm._FilterDatabase" localSheetId="0" hidden="1">'INFO IPS'!$A$1:$J$11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11" l="1"/>
  <c r="H23" i="11"/>
  <c r="WUK6" i="11"/>
  <c r="I27" i="10"/>
  <c r="H27" i="10"/>
  <c r="I25" i="10"/>
  <c r="H25" i="10"/>
  <c r="I22" i="10"/>
  <c r="H22" i="10"/>
  <c r="H29" i="10" s="1"/>
  <c r="I29" i="10" l="1"/>
  <c r="L1" i="9"/>
  <c r="K1" i="9"/>
  <c r="I11" i="8" l="1"/>
  <c r="J11" i="8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I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<sst xmlns="http://schemas.openxmlformats.org/spreadsheetml/2006/main" count="158" uniqueCount="86">
  <si>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</si>
  <si>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</si>
  <si>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</si>
  <si>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</si>
  <si>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</si>
  <si>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</si>
  <si>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</si>
  <si>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</si>
  <si>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ESE HOSPITAL JOSE MARIA HERNANDEZ</t>
  </si>
  <si>
    <t>Factura electronica</t>
  </si>
  <si>
    <t>HJMH</t>
  </si>
  <si>
    <t>Cuenta</t>
  </si>
  <si>
    <t>HJMH258690</t>
  </si>
  <si>
    <t>HJMH264452</t>
  </si>
  <si>
    <t>HJMH108974</t>
  </si>
  <si>
    <t>HJMH105419</t>
  </si>
  <si>
    <t>FE 22616</t>
  </si>
  <si>
    <t>FE 33981</t>
  </si>
  <si>
    <t>FE 27759</t>
  </si>
  <si>
    <t>FE 27764 </t>
  </si>
  <si>
    <t>FE 45668 </t>
  </si>
  <si>
    <t>08/05/2023 </t>
  </si>
  <si>
    <t>FEVS</t>
  </si>
  <si>
    <t>Llave</t>
  </si>
  <si>
    <t>891200679_HJMH105419</t>
  </si>
  <si>
    <t>891200679_HJMH108974</t>
  </si>
  <si>
    <t>891200679_HJMH258690</t>
  </si>
  <si>
    <t>891200679_FE 22616</t>
  </si>
  <si>
    <t>891200679_FE 33981</t>
  </si>
  <si>
    <t>891200679_FE 27759</t>
  </si>
  <si>
    <t>891200679_HJMH264452</t>
  </si>
  <si>
    <t>891200679_FE 27764 </t>
  </si>
  <si>
    <t>891200679_FE 45668 </t>
  </si>
  <si>
    <t>Estado de factura EPS Noviembre 03</t>
  </si>
  <si>
    <t>Fecha de radicacion Eps</t>
  </si>
  <si>
    <t>Valor Devolucion</t>
  </si>
  <si>
    <t>Valor Radicado</t>
  </si>
  <si>
    <t>Valor Pagar</t>
  </si>
  <si>
    <t>Valor Total Bruto</t>
  </si>
  <si>
    <t>FACTURA DEVUELTA</t>
  </si>
  <si>
    <t>FACTURA PENDIENTE EN PROGRAMACION DE PAGO</t>
  </si>
  <si>
    <t>FACTURA NO RADICADA</t>
  </si>
  <si>
    <t>Fecha de corte</t>
  </si>
  <si>
    <t>Obeservacion objeccion</t>
  </si>
  <si>
    <t xml:space="preserve"> COVID. 19 PARA OTRA IPS. SE DEVUELVE LA FACTURA POR QUEESTA  REPORTADO A OTRA IPS REPORTADO A COMFENALCO ANTIOQUIA  ANGELA CAMPAZ</t>
  </si>
  <si>
    <t>FOR-CSA-018</t>
  </si>
  <si>
    <t>HOJA 1 DE 2</t>
  </si>
  <si>
    <t>RESUMEN DE CARTERA REVISADA POR LA EPS</t>
  </si>
  <si>
    <t>VERSION 1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</si>
  <si>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</si>
  <si>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</si>
  <si>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</si>
  <si>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</si>
  <si>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</si>
  <si>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</si>
  <si>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</si>
  <si>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</si>
  <si>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</si>
  <si>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</si>
  <si>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</si>
  <si>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</si>
  <si>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</si>
  <si>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</si>
  <si>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</si>
  <si>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</si>
  <si>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</si>
  <si>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</si>
  <si>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</si>
  <si>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SANTIAGO DE CALI , NOVIEMBRE 03 DE 2023</t>
  </si>
  <si>
    <t>Señores : ESE HOSPITAL JOSE MARIA HERNANDEZ</t>
  </si>
  <si>
    <t>NIT: 891200679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</si>
  <si>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</si>
  <si>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</si>
  <si>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</si>
  <si>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</si>
  <si>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</si>
  <si>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</si>
  <si>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NOVIEMBRE DEL 2023</t>
  </si>
  <si>
    <t>A continuacion me permito remitir nuestra respuesta al estado de cartera reportada en la Circular 030</t>
  </si>
  <si>
    <t>Corte al dia: 30 DE SEPTIEMBRE DEL 2023</t>
  </si>
  <si>
    <t>GLOSA POR CONCILIAR</t>
  </si>
  <si>
    <t>TOTAL CARTERA REVISADA CIRCULAR 030</t>
  </si>
  <si>
    <t>Cartera - EPS Comfenalco Valle Delagente</t>
  </si>
  <si>
    <t>A continuacion me permito remitir nuestra respuesta al estado de cartera presentado en la fecha: 01/11/2023</t>
  </si>
  <si>
    <t>Yerson Muñoz Erazo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</si>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</sst>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(* #,##0.00_);_(* \(#,##0.00\);_(* &quot;-&quot;??_);_(@_)"/>
    <numFmt numFmtId="167" formatCode="_-* #,##0_-;\-* #,##0_-;_-* &quot;-&quot;??_-;_-@_-"/>
    <numFmt numFmtId="169" formatCode="&quot;$&quot;\ #,##0;[Red]&quot;$&quot;\ #,##0"/>
    <numFmt numFmtId="170" formatCode="&quot;$&quot;\ #,##0"/>
    <numFmt numFmtId="172" formatCode="[$-240A]d&quot; de &quot;mmmm&quot; de &quot;yyyy;@"/>
    <numFmt numFmtId="173" formatCode="[$$-240A]\ #,##0;\-[$$-240A]\ #,##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11"/>
      <color rgb="FF9C5700"/>
      <name val="Calibri"/>
      <family val="2"/>
      <scheme val="minor"/>
    </font>
    <font>
      <sz val="18"/>
      <color theme="3"/>
      <name val="Cambria"/>
      <family val="2"/>
      <scheme val="major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Franklin Gothic Book"/>
      <family val="2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sz val="11"/>
      <name val="Franklin Gothic Book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11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 applyFont="0" applyFill="0" applyBorder="0" applyAlignment="0" applyProtection="0"/>
    <xf numFmtId="0" fontId="18" fillId="0" borderId="0"/>
    <xf numFmtId="0" fontId="1" fillId="0" borderId="0"/>
    <xf numFmtId="165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/>
    <xf numFmtId="0" fontId="18" fillId="0" borderId="0"/>
    <xf numFmtId="43" fontId="1" fillId="0" borderId="0" applyFont="0" applyFill="0" applyBorder="0" applyAlignment="0" applyProtection="0"/>
    <xf numFmtId="0" fontId="18" fillId="0" borderId="0"/>
    <xf numFmtId="0" fontId="20" fillId="0" borderId="0"/>
    <xf numFmtId="43" fontId="1" fillId="0" borderId="0" applyFont="0" applyFill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18" fillId="0" borderId="0"/>
    <xf numFmtId="0" fontId="23" fillId="0" borderId="0"/>
    <xf numFmtId="44" fontId="1" fillId="0" borderId="0" applyFont="0" applyFill="0" applyBorder="0" applyAlignment="0" applyProtection="0"/>
  </cellStyleXfs>
  <cellXfs count="111">
    <xf numFmtId="0" fontId="0" fillId="0" borderId="0" xfId="0"/>
    <xf numFmtId="0" fontId="26" fillId="0" borderId="0" xfId="0" applyFont="1"/>
    <xf numFmtId="14" fontId="27" fillId="0" borderId="0" xfId="0" applyNumberFormat="1" applyFont="1"/>
    <xf numFmtId="0" fontId="27" fillId="0" borderId="0" xfId="0" applyFont="1"/>
    <xf numFmtId="0" fontId="28" fillId="0" borderId="10" xfId="0" applyFont="1" applyBorder="1" applyAlignment="1">
      <alignment horizontal="center" vertical="center" wrapText="1"/>
    </xf>
    <xf numFmtId="0" fontId="28" fillId="33" borderId="10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7" fillId="0" borderId="10" xfId="0" applyFont="1" applyBorder="1"/>
    <xf numFmtId="0" fontId="29" fillId="0" borderId="10" xfId="0" applyFont="1" applyBorder="1"/>
    <xf numFmtId="0" fontId="27" fillId="0" borderId="10" xfId="0" applyFont="1" applyBorder="1" applyAlignment="1">
      <alignment horizontal="right"/>
    </xf>
    <xf numFmtId="14" fontId="27" fillId="0" borderId="10" xfId="0" applyNumberFormat="1" applyFont="1" applyBorder="1" applyAlignment="1">
      <alignment horizontal="center" vertical="center"/>
    </xf>
    <xf numFmtId="14" fontId="27" fillId="0" borderId="10" xfId="0" applyNumberFormat="1" applyFont="1" applyBorder="1"/>
    <xf numFmtId="43" fontId="27" fillId="0" borderId="10" xfId="104" applyFont="1" applyFill="1" applyBorder="1"/>
    <xf numFmtId="43" fontId="27" fillId="0" borderId="10" xfId="104" applyFont="1" applyBorder="1"/>
    <xf numFmtId="0" fontId="27" fillId="0" borderId="0" xfId="0" applyFont="1" applyAlignment="1">
      <alignment horizontal="right"/>
    </xf>
    <xf numFmtId="44" fontId="27" fillId="0" borderId="0" xfId="115" applyFont="1" applyBorder="1" applyAlignment="1"/>
    <xf numFmtId="14" fontId="27" fillId="0" borderId="0" xfId="0" applyNumberFormat="1" applyFont="1" applyAlignment="1">
      <alignment horizontal="right"/>
    </xf>
    <xf numFmtId="44" fontId="27" fillId="0" borderId="0" xfId="0" applyNumberFormat="1" applyFont="1"/>
    <xf numFmtId="44" fontId="27" fillId="0" borderId="0" xfId="104" applyNumberFormat="1" applyFont="1" applyFill="1" applyBorder="1"/>
    <xf numFmtId="0" fontId="29" fillId="0" borderId="0" xfId="0" applyFont="1"/>
    <xf numFmtId="44" fontId="26" fillId="0" borderId="0" xfId="0" applyNumberFormat="1" applyFont="1"/>
    <xf numFmtId="44" fontId="29" fillId="0" borderId="0" xfId="0" applyNumberFormat="1" applyFont="1"/>
    <xf numFmtId="43" fontId="28" fillId="0" borderId="10" xfId="0" applyNumberFormat="1" applyFont="1" applyBorder="1" applyAlignment="1">
      <alignment horizontal="right"/>
    </xf>
    <xf numFmtId="0" fontId="30" fillId="0" borderId="0" xfId="0" applyFont="1"/>
    <xf numFmtId="167" fontId="30" fillId="0" borderId="0" xfId="104" applyNumberFormat="1" applyFont="1"/>
    <xf numFmtId="0" fontId="31" fillId="0" borderId="10" xfId="0" applyFont="1" applyBorder="1" applyAlignment="1">
      <alignment horizontal="center" vertical="center" wrapText="1"/>
    </xf>
    <xf numFmtId="0" fontId="31" fillId="33" borderId="10" xfId="0" applyFont="1" applyFill="1" applyBorder="1" applyAlignment="1">
      <alignment horizontal="center" vertical="center" wrapText="1"/>
    </xf>
    <xf numFmtId="0" fontId="32" fillId="35" borderId="10" xfId="0" applyFont="1" applyFill="1" applyBorder="1" applyAlignment="1">
      <alignment horizontal="center" vertical="center" wrapText="1"/>
    </xf>
    <xf numFmtId="167" fontId="31" fillId="0" borderId="10" xfId="104" applyNumberFormat="1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0" fillId="0" borderId="10" xfId="0" applyFont="1" applyBorder="1"/>
    <xf numFmtId="0" fontId="33" fillId="0" borderId="10" xfId="0" applyFont="1" applyBorder="1"/>
    <xf numFmtId="0" fontId="30" fillId="0" borderId="10" xfId="0" applyFont="1" applyBorder="1" applyAlignment="1">
      <alignment horizontal="right"/>
    </xf>
    <xf numFmtId="14" fontId="30" fillId="0" borderId="10" xfId="0" applyNumberFormat="1" applyFont="1" applyBorder="1" applyAlignment="1">
      <alignment horizontal="center" vertical="center"/>
    </xf>
    <xf numFmtId="14" fontId="30" fillId="0" borderId="10" xfId="0" applyNumberFormat="1" applyFont="1" applyBorder="1"/>
    <xf numFmtId="167" fontId="30" fillId="0" borderId="10" xfId="104" applyNumberFormat="1" applyFont="1" applyFill="1" applyBorder="1"/>
    <xf numFmtId="0" fontId="30" fillId="0" borderId="0" xfId="0" applyFont="1" applyAlignment="1">
      <alignment horizontal="right"/>
    </xf>
    <xf numFmtId="167" fontId="30" fillId="0" borderId="10" xfId="104" applyNumberFormat="1" applyFont="1" applyBorder="1"/>
    <xf numFmtId="167" fontId="30" fillId="0" borderId="0" xfId="104" applyNumberFormat="1" applyFont="1" applyAlignment="1">
      <alignment horizontal="right"/>
    </xf>
    <xf numFmtId="44" fontId="30" fillId="0" borderId="0" xfId="115" applyFont="1" applyBorder="1" applyAlignment="1"/>
    <xf numFmtId="14" fontId="30" fillId="0" borderId="0" xfId="0" applyNumberFormat="1" applyFont="1"/>
    <xf numFmtId="0" fontId="34" fillId="0" borderId="0" xfId="0" applyFont="1"/>
    <xf numFmtId="44" fontId="30" fillId="0" borderId="0" xfId="104" applyNumberFormat="1" applyFont="1" applyFill="1" applyBorder="1"/>
    <xf numFmtId="0" fontId="33" fillId="0" borderId="0" xfId="0" applyFont="1"/>
    <xf numFmtId="44" fontId="34" fillId="0" borderId="0" xfId="0" applyNumberFormat="1" applyFont="1"/>
    <xf numFmtId="0" fontId="31" fillId="36" borderId="10" xfId="0" applyFont="1" applyFill="1" applyBorder="1" applyAlignment="1">
      <alignment horizontal="center" vertical="center" wrapText="1"/>
    </xf>
    <xf numFmtId="0" fontId="31" fillId="37" borderId="10" xfId="0" applyFont="1" applyFill="1" applyBorder="1" applyAlignment="1">
      <alignment horizontal="center" vertical="center" wrapText="1"/>
    </xf>
    <xf numFmtId="167" fontId="30" fillId="0" borderId="0" xfId="104" applyNumberFormat="1" applyFont="1" applyFill="1" applyBorder="1"/>
    <xf numFmtId="167" fontId="34" fillId="0" borderId="0" xfId="104" applyNumberFormat="1" applyFont="1"/>
    <xf numFmtId="167" fontId="33" fillId="0" borderId="0" xfId="104" applyNumberFormat="1" applyFont="1"/>
    <xf numFmtId="167" fontId="32" fillId="0" borderId="10" xfId="104" applyNumberFormat="1" applyFont="1" applyBorder="1" applyAlignment="1">
      <alignment horizontal="center" vertical="center" wrapText="1"/>
    </xf>
    <xf numFmtId="0" fontId="35" fillId="0" borderId="0" xfId="43" applyFont="1"/>
    <xf numFmtId="0" fontId="35" fillId="0" borderId="12" xfId="43" applyFont="1" applyBorder="1" applyAlignment="1">
      <alignment horizontal="centerContinuous"/>
    </xf>
    <xf numFmtId="0" fontId="35" fillId="0" borderId="13" xfId="43" applyFont="1" applyBorder="1" applyAlignment="1">
      <alignment horizontal="centerContinuous"/>
    </xf>
    <xf numFmtId="0" fontId="36" fillId="0" borderId="12" xfId="43" applyFont="1" applyBorder="1" applyAlignment="1">
      <alignment horizontal="centerContinuous" vertical="center"/>
    </xf>
    <xf numFmtId="0" fontId="36" fillId="0" borderId="14" xfId="43" applyFont="1" applyBorder="1" applyAlignment="1">
      <alignment horizontal="centerContinuous" vertical="center"/>
    </xf>
    <xf numFmtId="0" fontId="36" fillId="0" borderId="13" xfId="43" applyFont="1" applyBorder="1" applyAlignment="1">
      <alignment horizontal="centerContinuous" vertical="center"/>
    </xf>
    <xf numFmtId="0" fontId="36" fillId="0" borderId="15" xfId="43" applyFont="1" applyBorder="1" applyAlignment="1">
      <alignment horizontal="centerContinuous" vertical="center"/>
    </xf>
    <xf numFmtId="0" fontId="35" fillId="0" borderId="16" xfId="43" applyFont="1" applyBorder="1" applyAlignment="1">
      <alignment horizontal="centerContinuous"/>
    </xf>
    <xf numFmtId="0" fontId="35" fillId="0" borderId="17" xfId="43" applyFont="1" applyBorder="1" applyAlignment="1">
      <alignment horizontal="centerContinuous"/>
    </xf>
    <xf numFmtId="0" fontId="36" fillId="0" borderId="18" xfId="43" applyFont="1" applyBorder="1" applyAlignment="1">
      <alignment horizontal="centerContinuous" vertical="center"/>
    </xf>
    <xf numFmtId="0" fontId="36" fillId="0" borderId="19" xfId="43" applyFont="1" applyBorder="1" applyAlignment="1">
      <alignment horizontal="centerContinuous" vertical="center"/>
    </xf>
    <xf numFmtId="0" fontId="36" fillId="0" borderId="20" xfId="43" applyFont="1" applyBorder="1" applyAlignment="1">
      <alignment horizontal="centerContinuous" vertical="center"/>
    </xf>
    <xf numFmtId="0" fontId="36" fillId="0" borderId="21" xfId="43" applyFont="1" applyBorder="1" applyAlignment="1">
      <alignment horizontal="centerContinuous" vertical="center"/>
    </xf>
    <xf numFmtId="0" fontId="36" fillId="0" borderId="16" xfId="43" applyFont="1" applyBorder="1" applyAlignment="1">
      <alignment horizontal="centerContinuous" vertical="center"/>
    </xf>
    <xf numFmtId="0" fontId="36" fillId="0" borderId="0" xfId="43" applyFont="1" applyAlignment="1">
      <alignment horizontal="centerContinuous" vertical="center"/>
    </xf>
    <xf numFmtId="0" fontId="36" fillId="0" borderId="17" xfId="43" applyFont="1" applyBorder="1" applyAlignment="1">
      <alignment horizontal="centerContinuous" vertical="center"/>
    </xf>
    <xf numFmtId="0" fontId="36" fillId="0" borderId="22" xfId="43" applyFont="1" applyBorder="1" applyAlignment="1">
      <alignment horizontal="centerContinuous" vertical="center"/>
    </xf>
    <xf numFmtId="0" fontId="35" fillId="0" borderId="18" xfId="43" applyFont="1" applyBorder="1" applyAlignment="1">
      <alignment horizontal="centerContinuous"/>
    </xf>
    <xf numFmtId="0" fontId="35" fillId="0" borderId="20" xfId="43" applyFont="1" applyBorder="1" applyAlignment="1">
      <alignment horizontal="centerContinuous"/>
    </xf>
    <xf numFmtId="0" fontId="35" fillId="0" borderId="16" xfId="43" applyFont="1" applyBorder="1"/>
    <xf numFmtId="0" fontId="35" fillId="0" borderId="17" xfId="43" applyFont="1" applyBorder="1"/>
    <xf numFmtId="0" fontId="36" fillId="0" borderId="0" xfId="43" applyFont="1"/>
    <xf numFmtId="14" fontId="35" fillId="0" borderId="0" xfId="43" applyNumberFormat="1" applyFont="1"/>
    <xf numFmtId="14" fontId="35" fillId="0" borderId="0" xfId="43" applyNumberFormat="1" applyFont="1" applyAlignment="1">
      <alignment horizontal="left"/>
    </xf>
    <xf numFmtId="0" fontId="36" fillId="0" borderId="0" xfId="43" applyFont="1" applyAlignment="1">
      <alignment horizontal="center"/>
    </xf>
    <xf numFmtId="1" fontId="36" fillId="0" borderId="0" xfId="43" applyNumberFormat="1" applyFont="1" applyAlignment="1">
      <alignment horizontal="center"/>
    </xf>
    <xf numFmtId="1" fontId="35" fillId="0" borderId="0" xfId="43" applyNumberFormat="1" applyFont="1" applyAlignment="1">
      <alignment horizontal="center"/>
    </xf>
    <xf numFmtId="169" fontId="35" fillId="0" borderId="0" xfId="43" applyNumberFormat="1" applyFont="1" applyAlignment="1">
      <alignment horizontal="right"/>
    </xf>
    <xf numFmtId="170" fontId="35" fillId="0" borderId="0" xfId="43" applyNumberFormat="1" applyFont="1" applyAlignment="1">
      <alignment horizontal="right"/>
    </xf>
    <xf numFmtId="1" fontId="35" fillId="0" borderId="19" xfId="43" applyNumberFormat="1" applyFont="1" applyBorder="1" applyAlignment="1">
      <alignment horizontal="center"/>
    </xf>
    <xf numFmtId="169" fontId="35" fillId="0" borderId="19" xfId="43" applyNumberFormat="1" applyFont="1" applyBorder="1" applyAlignment="1">
      <alignment horizontal="right"/>
    </xf>
    <xf numFmtId="169" fontId="36" fillId="0" borderId="0" xfId="43" applyNumberFormat="1" applyFont="1" applyAlignment="1">
      <alignment horizontal="right"/>
    </xf>
    <xf numFmtId="0" fontId="35" fillId="0" borderId="0" xfId="43" applyFont="1" applyAlignment="1">
      <alignment horizontal="center"/>
    </xf>
    <xf numFmtId="1" fontId="36" fillId="0" borderId="23" xfId="43" applyNumberFormat="1" applyFont="1" applyBorder="1" applyAlignment="1">
      <alignment horizontal="center"/>
    </xf>
    <xf numFmtId="169" fontId="36" fillId="0" borderId="23" xfId="43" applyNumberFormat="1" applyFont="1" applyBorder="1" applyAlignment="1">
      <alignment horizontal="right"/>
    </xf>
    <xf numFmtId="169" fontId="35" fillId="0" borderId="0" xfId="43" applyNumberFormat="1" applyFont="1"/>
    <xf numFmtId="169" fontId="36" fillId="0" borderId="19" xfId="43" applyNumberFormat="1" applyFont="1" applyBorder="1"/>
    <xf numFmtId="169" fontId="35" fillId="0" borderId="19" xfId="43" applyNumberFormat="1" applyFont="1" applyBorder="1"/>
    <xf numFmtId="169" fontId="36" fillId="0" borderId="0" xfId="43" applyNumberFormat="1" applyFont="1"/>
    <xf numFmtId="0" fontId="35" fillId="0" borderId="18" xfId="43" applyFont="1" applyBorder="1"/>
    <xf numFmtId="0" fontId="37" fillId="0" borderId="19" xfId="43" applyFont="1" applyBorder="1" applyAlignment="1">
      <alignment vertical="top"/>
    </xf>
    <xf numFmtId="0" fontId="35" fillId="0" borderId="19" xfId="43" applyFont="1" applyBorder="1"/>
    <xf numFmtId="0" fontId="35" fillId="0" borderId="20" xfId="43" applyFont="1" applyBorder="1"/>
    <xf numFmtId="167" fontId="31" fillId="34" borderId="10" xfId="104" applyNumberFormat="1" applyFont="1" applyFill="1" applyBorder="1" applyAlignment="1">
      <alignment horizontal="center" vertical="center" wrapText="1"/>
    </xf>
    <xf numFmtId="170" fontId="36" fillId="0" borderId="0" xfId="43" applyNumberFormat="1" applyFont="1" applyAlignment="1">
      <alignment horizontal="right"/>
    </xf>
    <xf numFmtId="0" fontId="36" fillId="0" borderId="16" xfId="43" applyFont="1" applyBorder="1" applyAlignment="1">
      <alignment horizontal="center" vertical="center" wrapText="1"/>
    </xf>
    <xf numFmtId="0" fontId="36" fillId="0" borderId="0" xfId="43" applyFont="1" applyAlignment="1">
      <alignment horizontal="center" vertical="center" wrapText="1"/>
    </xf>
    <xf numFmtId="0" fontId="36" fillId="0" borderId="17" xfId="43" applyFont="1" applyBorder="1" applyAlignment="1">
      <alignment horizontal="center" vertical="center" wrapText="1"/>
    </xf>
    <xf numFmtId="172" fontId="35" fillId="0" borderId="0" xfId="43" applyNumberFormat="1" applyFont="1"/>
    <xf numFmtId="0" fontId="35" fillId="38" borderId="0" xfId="43" applyFont="1" applyFill="1"/>
    <xf numFmtId="0" fontId="36" fillId="0" borderId="0" xfId="104" applyNumberFormat="1" applyFont="1" applyAlignment="1">
      <alignment horizontal="center"/>
    </xf>
    <xf numFmtId="173" fontId="36" fillId="0" borderId="0" xfId="104" applyNumberFormat="1" applyFont="1" applyAlignment="1">
      <alignment horizontal="right"/>
    </xf>
    <xf numFmtId="0" fontId="35" fillId="0" borderId="0" xfId="104" applyNumberFormat="1" applyFont="1" applyAlignment="1">
      <alignment horizontal="center"/>
    </xf>
    <xf numFmtId="173" fontId="35" fillId="0" borderId="0" xfId="104" applyNumberFormat="1" applyFont="1" applyAlignment="1">
      <alignment horizontal="right"/>
    </xf>
    <xf numFmtId="0" fontId="35" fillId="0" borderId="11" xfId="104" applyNumberFormat="1" applyFont="1" applyBorder="1" applyAlignment="1">
      <alignment horizontal="center"/>
    </xf>
    <xf numFmtId="173" fontId="35" fillId="0" borderId="11" xfId="104" applyNumberFormat="1" applyFont="1" applyBorder="1" applyAlignment="1">
      <alignment horizontal="right"/>
    </xf>
    <xf numFmtId="167" fontId="35" fillId="0" borderId="23" xfId="104" applyNumberFormat="1" applyFont="1" applyBorder="1" applyAlignment="1">
      <alignment horizontal="center"/>
    </xf>
    <xf numFmtId="173" fontId="35" fillId="0" borderId="23" xfId="104" applyNumberFormat="1" applyFont="1" applyBorder="1" applyAlignment="1">
      <alignment horizontal="right"/>
    </xf>
    <xf numFmtId="0" fontId="0" fillId="0" borderId="0" xfId="43" applyFont="1"/>
    <xf numFmtId="14" fontId="31" fillId="0" borderId="10" xfId="0" applyNumberFormat="1" applyFont="1" applyBorder="1" applyAlignment="1">
      <alignment horizontal="center" vertical="center" wrapText="1"/>
    </xf>
  </cellXfs>
  <cellStyles count="116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1 2" xfId="105"/>
    <cellStyle name="60% - Énfasis2" xfId="25" builtinId="36" customBuiltin="1"/>
    <cellStyle name="60% - Énfasis2 2" xfId="106"/>
    <cellStyle name="60% - Énfasis3" xfId="29" builtinId="40" customBuiltin="1"/>
    <cellStyle name="60% - Énfasis3 2" xfId="107"/>
    <cellStyle name="60% - Énfasis4" xfId="33" builtinId="44" customBuiltin="1"/>
    <cellStyle name="60% - Énfasis4 2" xfId="108"/>
    <cellStyle name="60% - Énfasis5" xfId="37" builtinId="48" customBuiltin="1"/>
    <cellStyle name="60% - Énfasis5 2" xfId="109"/>
    <cellStyle name="60% - Énfasis6" xfId="41" builtinId="52" customBuiltin="1"/>
    <cellStyle name="60% - Énfasis6 2" xfId="110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104" builtinId="3"/>
    <cellStyle name="Millares 12" xfId="48"/>
    <cellStyle name="Millares 19" xfId="49"/>
    <cellStyle name="Millares 2" xfId="46"/>
    <cellStyle name="Millares 2 21" xfId="42"/>
    <cellStyle name="Millares 27" xfId="50"/>
    <cellStyle name="Millares 3" xfId="45"/>
    <cellStyle name="Millares 3 2" xfId="97"/>
    <cellStyle name="Millares 3 3" xfId="101"/>
    <cellStyle name="Millares 4" xfId="98"/>
    <cellStyle name="Moneda" xfId="115" builtinId="4"/>
    <cellStyle name="Neutral" xfId="8" builtinId="28" customBuiltin="1"/>
    <cellStyle name="Neutral 2" xfId="111"/>
    <cellStyle name="Normal" xfId="0" builtinId="0"/>
    <cellStyle name="Normal 144" xfId="60"/>
    <cellStyle name="Normal 145" xfId="63"/>
    <cellStyle name="Normal 146" xfId="62"/>
    <cellStyle name="Normal 147" xfId="61"/>
    <cellStyle name="Normal 148" xfId="64"/>
    <cellStyle name="Normal 2" xfId="47"/>
    <cellStyle name="Normal 2 2" xfId="43"/>
    <cellStyle name="Normal 2 2 25" xfId="53"/>
    <cellStyle name="Normal 2 3" xfId="85"/>
    <cellStyle name="Normal 2 4" xfId="99"/>
    <cellStyle name="Normal 2 5" xfId="102"/>
    <cellStyle name="Normal 21" xfId="113"/>
    <cellStyle name="Normal 210" xfId="70"/>
    <cellStyle name="Normal 211" xfId="73"/>
    <cellStyle name="Normal 212" xfId="72"/>
    <cellStyle name="Normal 213" xfId="71"/>
    <cellStyle name="Normal 214" xfId="74"/>
    <cellStyle name="Normal 216" xfId="55"/>
    <cellStyle name="Normal 217" xfId="58"/>
    <cellStyle name="Normal 218" xfId="57"/>
    <cellStyle name="Normal 219" xfId="56"/>
    <cellStyle name="Normal 220" xfId="59"/>
    <cellStyle name="Normal 223" xfId="65"/>
    <cellStyle name="Normal 224" xfId="68"/>
    <cellStyle name="Normal 225" xfId="67"/>
    <cellStyle name="Normal 226" xfId="66"/>
    <cellStyle name="Normal 227" xfId="69"/>
    <cellStyle name="Normal 230" xfId="87"/>
    <cellStyle name="Normal 231" xfId="90"/>
    <cellStyle name="Normal 232" xfId="89"/>
    <cellStyle name="Normal 233" xfId="88"/>
    <cellStyle name="Normal 234" xfId="91"/>
    <cellStyle name="Normal 237" xfId="75"/>
    <cellStyle name="Normal 238" xfId="78"/>
    <cellStyle name="Normal 239" xfId="77"/>
    <cellStyle name="Normal 240" xfId="76"/>
    <cellStyle name="Normal 241" xfId="79"/>
    <cellStyle name="Normal 243" xfId="80"/>
    <cellStyle name="Normal 244" xfId="83"/>
    <cellStyle name="Normal 245" xfId="82"/>
    <cellStyle name="Normal 246" xfId="81"/>
    <cellStyle name="Normal 247" xfId="84"/>
    <cellStyle name="Normal 250" xfId="92"/>
    <cellStyle name="Normal 251" xfId="95"/>
    <cellStyle name="Normal 252" xfId="94"/>
    <cellStyle name="Normal 253" xfId="93"/>
    <cellStyle name="Normal 254" xfId="96"/>
    <cellStyle name="Normal 3" xfId="51"/>
    <cellStyle name="Normal 3 10" xfId="52"/>
    <cellStyle name="Normal 4" xfId="103"/>
    <cellStyle name="Normal 4 34" xfId="54"/>
    <cellStyle name="Normal 5" xfId="44"/>
    <cellStyle name="Normal 5 2" xfId="86"/>
    <cellStyle name="Normal 5 3" xfId="100"/>
    <cellStyle name="Normal 6" xfId="114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ítulo 4" xfId="112"/>
    <cellStyle name="Total" xfId="17" builtinId="25" customBuiltin="1"/>
  </cellStyles>
  <dxfs count="0"/>
  <tableStyles count="0" defaultTableStyle="TableStyleMedium9" defaultPivotStyle="PivotStyleLight16"/>
  <colors>
    <mruColors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4"/>
  <sheetViews>
    <sheetView showGridLines="0" workbookViewId="0">
      <selection activeCell="I3" sqref="I3"/>
    </sheetView>
  </sheetViews>
  <sheetFormatPr baseColWidth="10" defaultColWidth="11.453125" defaultRowHeight="15" x14ac:dyDescent="0.4"/>
  <cols>
    <col min="1" max="1" width="11.453125" style="3"/>
    <col min="2" max="2" width="35.81640625" style="3" bestFit="1" customWidth="1"/>
    <col min="3" max="3" width="9.81640625" style="3" customWidth="1"/>
    <col min="4" max="4" width="16.26953125" style="3" customWidth="1"/>
    <col min="5" max="5" width="16.81640625" style="3" customWidth="1"/>
    <col min="6" max="6" width="17" style="3" customWidth="1"/>
    <col min="7" max="7" width="16.81640625" style="3" customWidth="1"/>
    <col min="8" max="8" width="17" style="3" customWidth="1"/>
    <col min="9" max="10" width="19.26953125" style="3" bestFit="1" customWidth="1"/>
    <col min="11" max="11" width="13.26953125" style="3" customWidth="1"/>
    <col min="12" max="13" width="11.453125" style="3"/>
    <col min="14" max="15" width="16.453125" style="3" customWidth="1"/>
    <col min="16" max="16384" width="11.453125" style="3"/>
  </cols>
  <sheetData>
    <row r="1" spans="1:14" s="6" customFormat="1" ht="30" x14ac:dyDescent="0.35">
      <c r="A1" s="4" t="s">
        <v>0</v>
      </c>
      <c r="B1" s="4" t="s">
        <v>1</v>
      </c>
      <c r="C1" s="4" t="s">
        <v>11</v>
      </c>
      <c r="D1" s="5" t="s">
        <v>2</v>
      </c>
      <c r="E1" s="5" t="s">
        <v>9</v>
      </c>
      <c r="F1" s="4" t="s">
        <v>3</v>
      </c>
      <c r="G1" s="4" t="s">
        <v>4</v>
      </c>
      <c r="H1" s="4" t="s">
        <v>5</v>
      </c>
      <c r="I1" s="4" t="s">
        <v>6</v>
      </c>
      <c r="J1" s="4" t="s">
        <v>7</v>
      </c>
    </row>
    <row r="2" spans="1:14" x14ac:dyDescent="0.4">
      <c r="A2" s="7"/>
      <c r="B2" s="7" t="s">
        <v>8</v>
      </c>
      <c r="C2" s="8">
        <v>28176</v>
      </c>
      <c r="D2" s="9" t="s">
        <v>10</v>
      </c>
      <c r="E2" s="7" t="s">
        <v>15</v>
      </c>
      <c r="F2" s="9">
        <v>4644454</v>
      </c>
      <c r="G2" s="10">
        <v>44517</v>
      </c>
      <c r="H2" s="11">
        <v>44551</v>
      </c>
      <c r="I2" s="12">
        <v>19700</v>
      </c>
      <c r="J2" s="12">
        <v>19700</v>
      </c>
      <c r="K2" s="14"/>
    </row>
    <row r="3" spans="1:14" x14ac:dyDescent="0.4">
      <c r="A3" s="7"/>
      <c r="B3" s="7" t="s">
        <v>8</v>
      </c>
      <c r="C3" s="8">
        <v>28176</v>
      </c>
      <c r="D3" s="9" t="s">
        <v>10</v>
      </c>
      <c r="E3" s="7" t="s">
        <v>14</v>
      </c>
      <c r="F3" s="9">
        <v>4652100</v>
      </c>
      <c r="G3" s="10">
        <v>44527</v>
      </c>
      <c r="H3" s="11">
        <v>44551</v>
      </c>
      <c r="I3" s="12">
        <v>467033</v>
      </c>
      <c r="J3" s="12"/>
      <c r="K3" s="14"/>
    </row>
    <row r="4" spans="1:14" x14ac:dyDescent="0.4">
      <c r="A4" s="7"/>
      <c r="B4" s="7" t="s">
        <v>8</v>
      </c>
      <c r="C4" s="8">
        <v>32364</v>
      </c>
      <c r="D4" s="9" t="s">
        <v>10</v>
      </c>
      <c r="E4" s="7" t="s">
        <v>12</v>
      </c>
      <c r="F4" s="9">
        <v>4964268</v>
      </c>
      <c r="G4" s="10">
        <v>44899</v>
      </c>
      <c r="H4" s="11">
        <v>44949</v>
      </c>
      <c r="I4" s="12">
        <v>174386</v>
      </c>
      <c r="J4" s="12">
        <v>174386</v>
      </c>
    </row>
    <row r="5" spans="1:14" x14ac:dyDescent="0.4">
      <c r="A5" s="7"/>
      <c r="B5" s="7" t="s">
        <v>8</v>
      </c>
      <c r="C5" s="8">
        <v>33052</v>
      </c>
      <c r="D5" s="9" t="s">
        <v>22</v>
      </c>
      <c r="E5" s="7" t="s">
        <v>16</v>
      </c>
      <c r="F5" s="9"/>
      <c r="G5" s="10">
        <v>44998</v>
      </c>
      <c r="H5" s="11">
        <v>45033</v>
      </c>
      <c r="I5" s="12">
        <v>2160394</v>
      </c>
      <c r="J5" s="12">
        <v>2160394</v>
      </c>
    </row>
    <row r="6" spans="1:14" x14ac:dyDescent="0.4">
      <c r="A6" s="7"/>
      <c r="B6" s="7" t="s">
        <v>8</v>
      </c>
      <c r="C6" s="8">
        <v>33344</v>
      </c>
      <c r="D6" s="9" t="s">
        <v>22</v>
      </c>
      <c r="E6" s="7" t="s">
        <v>17</v>
      </c>
      <c r="F6" s="9"/>
      <c r="G6" s="10">
        <v>45025</v>
      </c>
      <c r="H6" s="11">
        <v>45062</v>
      </c>
      <c r="I6" s="12">
        <v>3080947</v>
      </c>
      <c r="J6" s="12">
        <v>3080947</v>
      </c>
    </row>
    <row r="7" spans="1:14" x14ac:dyDescent="0.4">
      <c r="A7" s="7"/>
      <c r="B7" s="7" t="s">
        <v>8</v>
      </c>
      <c r="C7" s="8">
        <v>33345</v>
      </c>
      <c r="D7" s="9" t="s">
        <v>22</v>
      </c>
      <c r="E7" s="7" t="s">
        <v>18</v>
      </c>
      <c r="F7" s="9"/>
      <c r="G7" s="10">
        <v>45009</v>
      </c>
      <c r="H7" s="11">
        <v>45062</v>
      </c>
      <c r="I7" s="12">
        <v>5362076</v>
      </c>
      <c r="J7" s="12">
        <v>5362076</v>
      </c>
    </row>
    <row r="8" spans="1:14" x14ac:dyDescent="0.4">
      <c r="A8" s="7"/>
      <c r="B8" s="7" t="s">
        <v>8</v>
      </c>
      <c r="C8" s="7">
        <v>32594</v>
      </c>
      <c r="D8" s="9" t="s">
        <v>10</v>
      </c>
      <c r="E8" s="7" t="s">
        <v>13</v>
      </c>
      <c r="F8" s="7">
        <v>4976764</v>
      </c>
      <c r="G8" s="10">
        <v>44899</v>
      </c>
      <c r="H8" s="11">
        <v>44980</v>
      </c>
      <c r="I8" s="13">
        <v>107874</v>
      </c>
      <c r="J8" s="13">
        <v>107874</v>
      </c>
    </row>
    <row r="9" spans="1:14" x14ac:dyDescent="0.4">
      <c r="A9" s="7"/>
      <c r="B9" s="7" t="s">
        <v>8</v>
      </c>
      <c r="C9" s="7">
        <v>33346</v>
      </c>
      <c r="D9" s="9" t="s">
        <v>22</v>
      </c>
      <c r="E9" s="7" t="s">
        <v>19</v>
      </c>
      <c r="F9" s="7"/>
      <c r="G9" s="10">
        <v>45009</v>
      </c>
      <c r="H9" s="11">
        <v>45062</v>
      </c>
      <c r="I9" s="13">
        <v>107874</v>
      </c>
      <c r="J9" s="13">
        <v>107874</v>
      </c>
    </row>
    <row r="10" spans="1:14" x14ac:dyDescent="0.4">
      <c r="A10" s="7"/>
      <c r="B10" s="7" t="s">
        <v>8</v>
      </c>
      <c r="C10" s="7">
        <v>694</v>
      </c>
      <c r="D10" s="9" t="s">
        <v>22</v>
      </c>
      <c r="E10" s="7" t="s">
        <v>20</v>
      </c>
      <c r="F10" s="7"/>
      <c r="G10" s="10" t="s">
        <v>21</v>
      </c>
      <c r="H10" s="11">
        <v>45091</v>
      </c>
      <c r="I10" s="13">
        <v>730084</v>
      </c>
      <c r="J10" s="13">
        <v>730084</v>
      </c>
    </row>
    <row r="11" spans="1:14" x14ac:dyDescent="0.4">
      <c r="C11" s="14"/>
      <c r="D11" s="14"/>
      <c r="E11" s="14"/>
      <c r="I11" s="22">
        <f>SUM(I2:I10)</f>
        <v>12210368</v>
      </c>
      <c r="J11" s="22">
        <f>SUM(J2:J10)</f>
        <v>11743335</v>
      </c>
      <c r="K11" s="15"/>
    </row>
    <row r="12" spans="1:14" x14ac:dyDescent="0.4">
      <c r="C12" s="14"/>
      <c r="D12" s="14"/>
      <c r="E12" s="14"/>
      <c r="J12" s="16"/>
      <c r="K12" s="15"/>
    </row>
    <row r="13" spans="1:14" x14ac:dyDescent="0.4">
      <c r="E13" s="2"/>
      <c r="F13" s="1"/>
      <c r="H13" s="1"/>
      <c r="J13" s="17"/>
      <c r="K13" s="18"/>
      <c r="L13" s="18"/>
      <c r="M13" s="18"/>
      <c r="N13" s="18"/>
    </row>
    <row r="14" spans="1:14" x14ac:dyDescent="0.4">
      <c r="D14" s="19"/>
      <c r="E14" s="2"/>
      <c r="F14" s="1"/>
      <c r="H14" s="1"/>
      <c r="J14" s="17"/>
      <c r="K14" s="20"/>
      <c r="L14" s="20"/>
      <c r="M14" s="20"/>
      <c r="N14" s="21"/>
    </row>
  </sheetData>
  <protectedRanges>
    <protectedRange sqref="N13:N14" name="Rango1"/>
    <protectedRange sqref="K14:M14" name="Rango1_1"/>
  </protectedRanges>
  <autoFilter ref="A1:J11"/>
  <dataValidations count="1">
    <dataValidation type="whole" operator="greaterThan" allowBlank="1" showInputMessage="1" showErrorMessage="1" errorTitle="DATO ERRADO" error="El valor debe ser diferente de cero" sqref="I1:J7 G8:G10 I11:J1048576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4"/>
  <sheetViews>
    <sheetView showGridLines="0" zoomScale="80" zoomScaleNormal="80" workbookViewId="0">
      <selection activeCell="H1" sqref="H1:H1048576"/>
    </sheetView>
  </sheetViews>
  <sheetFormatPr baseColWidth="10" defaultColWidth="11.453125" defaultRowHeight="14" x14ac:dyDescent="0.3"/>
  <cols>
    <col min="1" max="1" width="11.453125" style="23"/>
    <col min="2" max="2" width="35.81640625" style="23" bestFit="1" customWidth="1"/>
    <col min="3" max="3" width="9.81640625" style="23" customWidth="1"/>
    <col min="4" max="4" width="16.26953125" style="23" customWidth="1"/>
    <col min="5" max="5" width="16.81640625" style="23" customWidth="1"/>
    <col min="6" max="6" width="24.81640625" style="23" bestFit="1" customWidth="1"/>
    <col min="7" max="7" width="15.90625" style="23" bestFit="1" customWidth="1"/>
    <col min="8" max="8" width="12.81640625" style="40" bestFit="1" customWidth="1"/>
    <col min="9" max="9" width="12.26953125" style="23" bestFit="1" customWidth="1"/>
    <col min="10" max="10" width="12.26953125" style="23" customWidth="1"/>
    <col min="11" max="12" width="19.26953125" style="24" bestFit="1" customWidth="1"/>
    <col min="13" max="13" width="45.453125" style="23" customWidth="1"/>
    <col min="14" max="14" width="12.6328125" style="24" bestFit="1" customWidth="1"/>
    <col min="15" max="17" width="16.453125" style="24" customWidth="1"/>
    <col min="18" max="18" width="12.6328125" style="24" bestFit="1" customWidth="1"/>
    <col min="19" max="16384" width="11.453125" style="23"/>
  </cols>
  <sheetData>
    <row r="1" spans="1:19" x14ac:dyDescent="0.3">
      <c r="K1" s="24">
        <f>SUBTOTAL(9,K3:K11)</f>
        <v>12210368</v>
      </c>
      <c r="L1" s="24">
        <f>SUBTOTAL(9,L3:L11)</f>
        <v>12210368</v>
      </c>
    </row>
    <row r="2" spans="1:19" s="29" customFormat="1" ht="42" x14ac:dyDescent="0.35">
      <c r="A2" s="25" t="s">
        <v>0</v>
      </c>
      <c r="B2" s="25" t="s">
        <v>1</v>
      </c>
      <c r="C2" s="25" t="s">
        <v>11</v>
      </c>
      <c r="D2" s="26" t="s">
        <v>2</v>
      </c>
      <c r="E2" s="26" t="s">
        <v>9</v>
      </c>
      <c r="F2" s="27" t="s">
        <v>23</v>
      </c>
      <c r="G2" s="25" t="s">
        <v>3</v>
      </c>
      <c r="H2" s="110" t="s">
        <v>4</v>
      </c>
      <c r="I2" s="25" t="s">
        <v>5</v>
      </c>
      <c r="J2" s="46" t="s">
        <v>34</v>
      </c>
      <c r="K2" s="28" t="s">
        <v>6</v>
      </c>
      <c r="L2" s="94" t="s">
        <v>7</v>
      </c>
      <c r="M2" s="45" t="s">
        <v>33</v>
      </c>
      <c r="N2" s="50" t="s">
        <v>38</v>
      </c>
      <c r="O2" s="50" t="s">
        <v>35</v>
      </c>
      <c r="P2" s="46" t="s">
        <v>43</v>
      </c>
      <c r="Q2" s="50" t="s">
        <v>36</v>
      </c>
      <c r="R2" s="50" t="s">
        <v>37</v>
      </c>
      <c r="S2" s="25" t="s">
        <v>42</v>
      </c>
    </row>
    <row r="3" spans="1:19" x14ac:dyDescent="0.3">
      <c r="A3" s="30">
        <v>891200679</v>
      </c>
      <c r="B3" s="30" t="s">
        <v>8</v>
      </c>
      <c r="C3" s="31">
        <v>28176</v>
      </c>
      <c r="D3" s="32" t="s">
        <v>10</v>
      </c>
      <c r="E3" s="30" t="s">
        <v>15</v>
      </c>
      <c r="F3" s="30" t="s">
        <v>24</v>
      </c>
      <c r="G3" s="32">
        <v>4644454</v>
      </c>
      <c r="H3" s="33">
        <v>44517</v>
      </c>
      <c r="I3" s="34">
        <v>44551</v>
      </c>
      <c r="J3" s="34"/>
      <c r="K3" s="35">
        <v>19700</v>
      </c>
      <c r="L3" s="35">
        <v>19700</v>
      </c>
      <c r="M3" s="32" t="s">
        <v>41</v>
      </c>
      <c r="N3" s="37">
        <v>0</v>
      </c>
      <c r="O3" s="37">
        <v>0</v>
      </c>
      <c r="P3" s="37"/>
      <c r="Q3" s="37">
        <v>0</v>
      </c>
      <c r="R3" s="37">
        <v>0</v>
      </c>
      <c r="S3" s="34">
        <v>45230</v>
      </c>
    </row>
    <row r="4" spans="1:19" x14ac:dyDescent="0.3">
      <c r="A4" s="30">
        <v>891200679</v>
      </c>
      <c r="B4" s="30" t="s">
        <v>8</v>
      </c>
      <c r="C4" s="31">
        <v>28176</v>
      </c>
      <c r="D4" s="32" t="s">
        <v>10</v>
      </c>
      <c r="E4" s="30" t="s">
        <v>14</v>
      </c>
      <c r="F4" s="30" t="s">
        <v>25</v>
      </c>
      <c r="G4" s="32">
        <v>4652100</v>
      </c>
      <c r="H4" s="33">
        <v>44527</v>
      </c>
      <c r="I4" s="34">
        <v>44551</v>
      </c>
      <c r="J4" s="34">
        <v>45057</v>
      </c>
      <c r="K4" s="35">
        <v>467033</v>
      </c>
      <c r="L4" s="35">
        <v>467033</v>
      </c>
      <c r="M4" s="32" t="s">
        <v>40</v>
      </c>
      <c r="N4" s="37">
        <v>467033</v>
      </c>
      <c r="O4" s="37">
        <v>0</v>
      </c>
      <c r="P4" s="37"/>
      <c r="Q4" s="37">
        <v>467033</v>
      </c>
      <c r="R4" s="37">
        <v>467033</v>
      </c>
      <c r="S4" s="34">
        <v>45230</v>
      </c>
    </row>
    <row r="5" spans="1:19" x14ac:dyDescent="0.3">
      <c r="A5" s="30">
        <v>891200679</v>
      </c>
      <c r="B5" s="30" t="s">
        <v>8</v>
      </c>
      <c r="C5" s="31">
        <v>32364</v>
      </c>
      <c r="D5" s="32" t="s">
        <v>10</v>
      </c>
      <c r="E5" s="30" t="s">
        <v>12</v>
      </c>
      <c r="F5" s="30" t="s">
        <v>26</v>
      </c>
      <c r="G5" s="32">
        <v>4964268</v>
      </c>
      <c r="H5" s="33">
        <v>44899</v>
      </c>
      <c r="I5" s="34">
        <v>44949</v>
      </c>
      <c r="J5" s="34">
        <v>45153.38151728009</v>
      </c>
      <c r="K5" s="35">
        <v>174386</v>
      </c>
      <c r="L5" s="35">
        <v>174386</v>
      </c>
      <c r="M5" s="32" t="s">
        <v>40</v>
      </c>
      <c r="N5" s="37">
        <v>174386</v>
      </c>
      <c r="O5" s="37">
        <v>0</v>
      </c>
      <c r="P5" s="37"/>
      <c r="Q5" s="37">
        <v>174386</v>
      </c>
      <c r="R5" s="37">
        <v>174386</v>
      </c>
      <c r="S5" s="34">
        <v>45230</v>
      </c>
    </row>
    <row r="6" spans="1:19" x14ac:dyDescent="0.3">
      <c r="A6" s="30">
        <v>891200679</v>
      </c>
      <c r="B6" s="30" t="s">
        <v>8</v>
      </c>
      <c r="C6" s="31">
        <v>33052</v>
      </c>
      <c r="D6" s="32" t="s">
        <v>22</v>
      </c>
      <c r="E6" s="30" t="s">
        <v>16</v>
      </c>
      <c r="F6" s="30" t="s">
        <v>27</v>
      </c>
      <c r="G6" s="32"/>
      <c r="H6" s="33">
        <v>44998</v>
      </c>
      <c r="I6" s="34">
        <v>45033</v>
      </c>
      <c r="J6" s="34"/>
      <c r="K6" s="35">
        <v>2160394</v>
      </c>
      <c r="L6" s="35">
        <v>2160394</v>
      </c>
      <c r="M6" s="32" t="s">
        <v>41</v>
      </c>
      <c r="N6" s="37">
        <v>0</v>
      </c>
      <c r="O6" s="37">
        <v>0</v>
      </c>
      <c r="P6" s="37"/>
      <c r="Q6" s="37">
        <v>0</v>
      </c>
      <c r="R6" s="37">
        <v>0</v>
      </c>
      <c r="S6" s="34">
        <v>45230</v>
      </c>
    </row>
    <row r="7" spans="1:19" x14ac:dyDescent="0.3">
      <c r="A7" s="30">
        <v>891200679</v>
      </c>
      <c r="B7" s="30" t="s">
        <v>8</v>
      </c>
      <c r="C7" s="31">
        <v>33344</v>
      </c>
      <c r="D7" s="32" t="s">
        <v>22</v>
      </c>
      <c r="E7" s="30" t="s">
        <v>17</v>
      </c>
      <c r="F7" s="30" t="s">
        <v>28</v>
      </c>
      <c r="G7" s="32"/>
      <c r="H7" s="33">
        <v>45025</v>
      </c>
      <c r="I7" s="34">
        <v>45062</v>
      </c>
      <c r="J7" s="34"/>
      <c r="K7" s="35">
        <v>3080947</v>
      </c>
      <c r="L7" s="35">
        <v>3080947</v>
      </c>
      <c r="M7" s="32" t="s">
        <v>41</v>
      </c>
      <c r="N7" s="37">
        <v>0</v>
      </c>
      <c r="O7" s="37">
        <v>0</v>
      </c>
      <c r="P7" s="37"/>
      <c r="Q7" s="37">
        <v>0</v>
      </c>
      <c r="R7" s="37">
        <v>0</v>
      </c>
      <c r="S7" s="34">
        <v>45230</v>
      </c>
    </row>
    <row r="8" spans="1:19" x14ac:dyDescent="0.3">
      <c r="A8" s="30">
        <v>891200679</v>
      </c>
      <c r="B8" s="30" t="s">
        <v>8</v>
      </c>
      <c r="C8" s="31">
        <v>33345</v>
      </c>
      <c r="D8" s="32" t="s">
        <v>22</v>
      </c>
      <c r="E8" s="30" t="s">
        <v>18</v>
      </c>
      <c r="F8" s="30" t="s">
        <v>29</v>
      </c>
      <c r="G8" s="32"/>
      <c r="H8" s="33">
        <v>45009</v>
      </c>
      <c r="I8" s="34">
        <v>45062</v>
      </c>
      <c r="J8" s="34"/>
      <c r="K8" s="35">
        <v>5362076</v>
      </c>
      <c r="L8" s="35">
        <v>5362076</v>
      </c>
      <c r="M8" s="32" t="s">
        <v>41</v>
      </c>
      <c r="N8" s="37">
        <v>0</v>
      </c>
      <c r="O8" s="37">
        <v>0</v>
      </c>
      <c r="P8" s="37"/>
      <c r="Q8" s="37">
        <v>0</v>
      </c>
      <c r="R8" s="37">
        <v>0</v>
      </c>
      <c r="S8" s="34">
        <v>45230</v>
      </c>
    </row>
    <row r="9" spans="1:19" x14ac:dyDescent="0.3">
      <c r="A9" s="30">
        <v>891200679</v>
      </c>
      <c r="B9" s="30" t="s">
        <v>8</v>
      </c>
      <c r="C9" s="30">
        <v>32594</v>
      </c>
      <c r="D9" s="32" t="s">
        <v>10</v>
      </c>
      <c r="E9" s="30" t="s">
        <v>13</v>
      </c>
      <c r="F9" s="30" t="s">
        <v>30</v>
      </c>
      <c r="G9" s="30">
        <v>4976764</v>
      </c>
      <c r="H9" s="33">
        <v>44899</v>
      </c>
      <c r="I9" s="34">
        <v>44980</v>
      </c>
      <c r="J9" s="34">
        <v>45093</v>
      </c>
      <c r="K9" s="37">
        <v>107874</v>
      </c>
      <c r="L9" s="37">
        <v>107874</v>
      </c>
      <c r="M9" s="30" t="s">
        <v>39</v>
      </c>
      <c r="N9" s="37">
        <v>107874</v>
      </c>
      <c r="O9" s="37">
        <v>107874</v>
      </c>
      <c r="P9" s="37" t="s">
        <v>44</v>
      </c>
      <c r="Q9" s="37">
        <v>107874</v>
      </c>
      <c r="R9" s="37">
        <v>0</v>
      </c>
      <c r="S9" s="34">
        <v>45230</v>
      </c>
    </row>
    <row r="10" spans="1:19" x14ac:dyDescent="0.3">
      <c r="A10" s="30">
        <v>891200679</v>
      </c>
      <c r="B10" s="30" t="s">
        <v>8</v>
      </c>
      <c r="C10" s="30">
        <v>33346</v>
      </c>
      <c r="D10" s="32" t="s">
        <v>22</v>
      </c>
      <c r="E10" s="30" t="s">
        <v>19</v>
      </c>
      <c r="F10" s="30" t="s">
        <v>31</v>
      </c>
      <c r="G10" s="30"/>
      <c r="H10" s="33">
        <v>45009</v>
      </c>
      <c r="I10" s="34">
        <v>45062</v>
      </c>
      <c r="J10" s="34"/>
      <c r="K10" s="37">
        <v>107874</v>
      </c>
      <c r="L10" s="37">
        <v>107874</v>
      </c>
      <c r="M10" s="32" t="s">
        <v>41</v>
      </c>
      <c r="N10" s="37">
        <v>0</v>
      </c>
      <c r="O10" s="37">
        <v>0</v>
      </c>
      <c r="P10" s="37"/>
      <c r="Q10" s="37">
        <v>0</v>
      </c>
      <c r="R10" s="37">
        <v>0</v>
      </c>
      <c r="S10" s="34">
        <v>45230</v>
      </c>
    </row>
    <row r="11" spans="1:19" x14ac:dyDescent="0.3">
      <c r="A11" s="30">
        <v>891200679</v>
      </c>
      <c r="B11" s="30" t="s">
        <v>8</v>
      </c>
      <c r="C11" s="30">
        <v>694</v>
      </c>
      <c r="D11" s="32" t="s">
        <v>22</v>
      </c>
      <c r="E11" s="30" t="s">
        <v>20</v>
      </c>
      <c r="F11" s="30" t="s">
        <v>32</v>
      </c>
      <c r="G11" s="30"/>
      <c r="H11" s="33" t="s">
        <v>21</v>
      </c>
      <c r="I11" s="34">
        <v>45091</v>
      </c>
      <c r="J11" s="34"/>
      <c r="K11" s="37">
        <v>730084</v>
      </c>
      <c r="L11" s="37">
        <v>730084</v>
      </c>
      <c r="M11" s="32" t="s">
        <v>41</v>
      </c>
      <c r="N11" s="37">
        <v>0</v>
      </c>
      <c r="O11" s="37">
        <v>0</v>
      </c>
      <c r="P11" s="37"/>
      <c r="Q11" s="37">
        <v>0</v>
      </c>
      <c r="R11" s="37">
        <v>0</v>
      </c>
      <c r="S11" s="34">
        <v>45230</v>
      </c>
    </row>
    <row r="12" spans="1:19" x14ac:dyDescent="0.3">
      <c r="C12" s="36"/>
      <c r="D12" s="36"/>
      <c r="E12" s="36"/>
      <c r="F12" s="36"/>
      <c r="L12" s="38"/>
      <c r="M12" s="39"/>
    </row>
    <row r="13" spans="1:19" x14ac:dyDescent="0.3">
      <c r="E13" s="40"/>
      <c r="F13" s="40"/>
      <c r="G13" s="41"/>
      <c r="I13" s="41"/>
      <c r="J13" s="41"/>
      <c r="M13" s="42"/>
      <c r="N13" s="47"/>
      <c r="O13" s="47"/>
      <c r="P13" s="47"/>
    </row>
    <row r="14" spans="1:19" x14ac:dyDescent="0.3">
      <c r="D14" s="43"/>
      <c r="E14" s="40"/>
      <c r="F14" s="40"/>
      <c r="G14" s="41"/>
      <c r="I14" s="41"/>
      <c r="J14" s="41"/>
      <c r="M14" s="44"/>
      <c r="N14" s="48"/>
      <c r="O14" s="49"/>
      <c r="P14" s="49"/>
    </row>
  </sheetData>
  <protectedRanges>
    <protectedRange sqref="O13:P14" name="Rango1"/>
    <protectedRange sqref="M14:N14" name="Rango1_1"/>
    <protectedRange algorithmName="SHA-512" hashValue="9+ah9tJAD1d4FIK7boMSAp9ZhkqWOsKcliwsS35JSOsk0Aea+c/2yFVjBeVDsv7trYxT+iUP9dPVCIbjcjaMoQ==" saltValue="Z7GArlXd1BdcXotzmJqK/w==" spinCount="100000" sqref="A3:A11" name="Rango1_10"/>
  </protectedRanges>
  <autoFilter ref="A2:S11"/>
  <dataValidations count="1">
    <dataValidation type="whole" operator="greaterThan" allowBlank="1" showInputMessage="1" showErrorMessage="1" errorTitle="DATO ERRADO" error="El valor debe ser diferente de cero" sqref="K2:L8 H9:H11 K12:L1048576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zoomScale="90" zoomScaleNormal="90" zoomScaleSheetLayoutView="100" workbookViewId="0">
      <selection activeCell="I25" sqref="I25"/>
    </sheetView>
  </sheetViews>
  <sheetFormatPr baseColWidth="10" defaultRowHeight="12.5" x14ac:dyDescent="0.25"/>
  <cols>
    <col min="1" max="1" width="1" style="51" customWidth="1"/>
    <col min="2" max="2" width="10.90625" style="51"/>
    <col min="3" max="3" width="17.54296875" style="51" customWidth="1"/>
    <col min="4" max="4" width="11.54296875" style="51" customWidth="1"/>
    <col min="5" max="8" width="10.90625" style="51"/>
    <col min="9" max="9" width="22.54296875" style="51" customWidth="1"/>
    <col min="10" max="10" width="14" style="51" customWidth="1"/>
    <col min="11" max="11" width="1.7265625" style="51" customWidth="1"/>
    <col min="12" max="225" width="10.90625" style="51"/>
    <col min="226" max="226" width="4.453125" style="51" customWidth="1"/>
    <col min="227" max="227" width="10.90625" style="51"/>
    <col min="228" max="228" width="17.54296875" style="51" customWidth="1"/>
    <col min="229" max="229" width="11.54296875" style="51" customWidth="1"/>
    <col min="230" max="233" width="10.90625" style="51"/>
    <col min="234" max="234" width="22.54296875" style="51" customWidth="1"/>
    <col min="235" max="235" width="14" style="51" customWidth="1"/>
    <col min="236" max="236" width="1.7265625" style="51" customWidth="1"/>
    <col min="237" max="481" width="10.90625" style="51"/>
    <col min="482" max="482" width="4.453125" style="51" customWidth="1"/>
    <col min="483" max="483" width="10.90625" style="51"/>
    <col min="484" max="484" width="17.54296875" style="51" customWidth="1"/>
    <col min="485" max="485" width="11.54296875" style="51" customWidth="1"/>
    <col min="486" max="489" width="10.90625" style="51"/>
    <col min="490" max="490" width="22.54296875" style="51" customWidth="1"/>
    <col min="491" max="491" width="14" style="51" customWidth="1"/>
    <col min="492" max="492" width="1.7265625" style="51" customWidth="1"/>
    <col min="493" max="737" width="10.90625" style="51"/>
    <col min="738" max="738" width="4.453125" style="51" customWidth="1"/>
    <col min="739" max="739" width="10.90625" style="51"/>
    <col min="740" max="740" width="17.54296875" style="51" customWidth="1"/>
    <col min="741" max="741" width="11.54296875" style="51" customWidth="1"/>
    <col min="742" max="745" width="10.90625" style="51"/>
    <col min="746" max="746" width="22.54296875" style="51" customWidth="1"/>
    <col min="747" max="747" width="14" style="51" customWidth="1"/>
    <col min="748" max="748" width="1.7265625" style="51" customWidth="1"/>
    <col min="749" max="993" width="10.90625" style="51"/>
    <col min="994" max="994" width="4.453125" style="51" customWidth="1"/>
    <col min="995" max="995" width="10.90625" style="51"/>
    <col min="996" max="996" width="17.54296875" style="51" customWidth="1"/>
    <col min="997" max="997" width="11.54296875" style="51" customWidth="1"/>
    <col min="998" max="1001" width="10.90625" style="51"/>
    <col min="1002" max="1002" width="22.54296875" style="51" customWidth="1"/>
    <col min="1003" max="1003" width="14" style="51" customWidth="1"/>
    <col min="1004" max="1004" width="1.7265625" style="51" customWidth="1"/>
    <col min="1005" max="1249" width="10.90625" style="51"/>
    <col min="1250" max="1250" width="4.453125" style="51" customWidth="1"/>
    <col min="1251" max="1251" width="10.90625" style="51"/>
    <col min="1252" max="1252" width="17.54296875" style="51" customWidth="1"/>
    <col min="1253" max="1253" width="11.54296875" style="51" customWidth="1"/>
    <col min="1254" max="1257" width="10.90625" style="51"/>
    <col min="1258" max="1258" width="22.54296875" style="51" customWidth="1"/>
    <col min="1259" max="1259" width="14" style="51" customWidth="1"/>
    <col min="1260" max="1260" width="1.7265625" style="51" customWidth="1"/>
    <col min="1261" max="1505" width="10.90625" style="51"/>
    <col min="1506" max="1506" width="4.453125" style="51" customWidth="1"/>
    <col min="1507" max="1507" width="10.90625" style="51"/>
    <col min="1508" max="1508" width="17.54296875" style="51" customWidth="1"/>
    <col min="1509" max="1509" width="11.54296875" style="51" customWidth="1"/>
    <col min="1510" max="1513" width="10.90625" style="51"/>
    <col min="1514" max="1514" width="22.54296875" style="51" customWidth="1"/>
    <col min="1515" max="1515" width="14" style="51" customWidth="1"/>
    <col min="1516" max="1516" width="1.7265625" style="51" customWidth="1"/>
    <col min="1517" max="1761" width="10.90625" style="51"/>
    <col min="1762" max="1762" width="4.453125" style="51" customWidth="1"/>
    <col min="1763" max="1763" width="10.90625" style="51"/>
    <col min="1764" max="1764" width="17.54296875" style="51" customWidth="1"/>
    <col min="1765" max="1765" width="11.54296875" style="51" customWidth="1"/>
    <col min="1766" max="1769" width="10.90625" style="51"/>
    <col min="1770" max="1770" width="22.54296875" style="51" customWidth="1"/>
    <col min="1771" max="1771" width="14" style="51" customWidth="1"/>
    <col min="1772" max="1772" width="1.7265625" style="51" customWidth="1"/>
    <col min="1773" max="2017" width="10.90625" style="51"/>
    <col min="2018" max="2018" width="4.453125" style="51" customWidth="1"/>
    <col min="2019" max="2019" width="10.90625" style="51"/>
    <col min="2020" max="2020" width="17.54296875" style="51" customWidth="1"/>
    <col min="2021" max="2021" width="11.54296875" style="51" customWidth="1"/>
    <col min="2022" max="2025" width="10.90625" style="51"/>
    <col min="2026" max="2026" width="22.54296875" style="51" customWidth="1"/>
    <col min="2027" max="2027" width="14" style="51" customWidth="1"/>
    <col min="2028" max="2028" width="1.7265625" style="51" customWidth="1"/>
    <col min="2029" max="2273" width="10.90625" style="51"/>
    <col min="2274" max="2274" width="4.453125" style="51" customWidth="1"/>
    <col min="2275" max="2275" width="10.90625" style="51"/>
    <col min="2276" max="2276" width="17.54296875" style="51" customWidth="1"/>
    <col min="2277" max="2277" width="11.54296875" style="51" customWidth="1"/>
    <col min="2278" max="2281" width="10.90625" style="51"/>
    <col min="2282" max="2282" width="22.54296875" style="51" customWidth="1"/>
    <col min="2283" max="2283" width="14" style="51" customWidth="1"/>
    <col min="2284" max="2284" width="1.7265625" style="51" customWidth="1"/>
    <col min="2285" max="2529" width="10.90625" style="51"/>
    <col min="2530" max="2530" width="4.453125" style="51" customWidth="1"/>
    <col min="2531" max="2531" width="10.90625" style="51"/>
    <col min="2532" max="2532" width="17.54296875" style="51" customWidth="1"/>
    <col min="2533" max="2533" width="11.54296875" style="51" customWidth="1"/>
    <col min="2534" max="2537" width="10.90625" style="51"/>
    <col min="2538" max="2538" width="22.54296875" style="51" customWidth="1"/>
    <col min="2539" max="2539" width="14" style="51" customWidth="1"/>
    <col min="2540" max="2540" width="1.7265625" style="51" customWidth="1"/>
    <col min="2541" max="2785" width="10.90625" style="51"/>
    <col min="2786" max="2786" width="4.453125" style="51" customWidth="1"/>
    <col min="2787" max="2787" width="10.90625" style="51"/>
    <col min="2788" max="2788" width="17.54296875" style="51" customWidth="1"/>
    <col min="2789" max="2789" width="11.54296875" style="51" customWidth="1"/>
    <col min="2790" max="2793" width="10.90625" style="51"/>
    <col min="2794" max="2794" width="22.54296875" style="51" customWidth="1"/>
    <col min="2795" max="2795" width="14" style="51" customWidth="1"/>
    <col min="2796" max="2796" width="1.7265625" style="51" customWidth="1"/>
    <col min="2797" max="3041" width="10.90625" style="51"/>
    <col min="3042" max="3042" width="4.453125" style="51" customWidth="1"/>
    <col min="3043" max="3043" width="10.90625" style="51"/>
    <col min="3044" max="3044" width="17.54296875" style="51" customWidth="1"/>
    <col min="3045" max="3045" width="11.54296875" style="51" customWidth="1"/>
    <col min="3046" max="3049" width="10.90625" style="51"/>
    <col min="3050" max="3050" width="22.54296875" style="51" customWidth="1"/>
    <col min="3051" max="3051" width="14" style="51" customWidth="1"/>
    <col min="3052" max="3052" width="1.7265625" style="51" customWidth="1"/>
    <col min="3053" max="3297" width="10.90625" style="51"/>
    <col min="3298" max="3298" width="4.453125" style="51" customWidth="1"/>
    <col min="3299" max="3299" width="10.90625" style="51"/>
    <col min="3300" max="3300" width="17.54296875" style="51" customWidth="1"/>
    <col min="3301" max="3301" width="11.54296875" style="51" customWidth="1"/>
    <col min="3302" max="3305" width="10.90625" style="51"/>
    <col min="3306" max="3306" width="22.54296875" style="51" customWidth="1"/>
    <col min="3307" max="3307" width="14" style="51" customWidth="1"/>
    <col min="3308" max="3308" width="1.7265625" style="51" customWidth="1"/>
    <col min="3309" max="3553" width="10.90625" style="51"/>
    <col min="3554" max="3554" width="4.453125" style="51" customWidth="1"/>
    <col min="3555" max="3555" width="10.90625" style="51"/>
    <col min="3556" max="3556" width="17.54296875" style="51" customWidth="1"/>
    <col min="3557" max="3557" width="11.54296875" style="51" customWidth="1"/>
    <col min="3558" max="3561" width="10.90625" style="51"/>
    <col min="3562" max="3562" width="22.54296875" style="51" customWidth="1"/>
    <col min="3563" max="3563" width="14" style="51" customWidth="1"/>
    <col min="3564" max="3564" width="1.7265625" style="51" customWidth="1"/>
    <col min="3565" max="3809" width="10.90625" style="51"/>
    <col min="3810" max="3810" width="4.453125" style="51" customWidth="1"/>
    <col min="3811" max="3811" width="10.90625" style="51"/>
    <col min="3812" max="3812" width="17.54296875" style="51" customWidth="1"/>
    <col min="3813" max="3813" width="11.54296875" style="51" customWidth="1"/>
    <col min="3814" max="3817" width="10.90625" style="51"/>
    <col min="3818" max="3818" width="22.54296875" style="51" customWidth="1"/>
    <col min="3819" max="3819" width="14" style="51" customWidth="1"/>
    <col min="3820" max="3820" width="1.7265625" style="51" customWidth="1"/>
    <col min="3821" max="4065" width="10.90625" style="51"/>
    <col min="4066" max="4066" width="4.453125" style="51" customWidth="1"/>
    <col min="4067" max="4067" width="10.90625" style="51"/>
    <col min="4068" max="4068" width="17.54296875" style="51" customWidth="1"/>
    <col min="4069" max="4069" width="11.54296875" style="51" customWidth="1"/>
    <col min="4070" max="4073" width="10.90625" style="51"/>
    <col min="4074" max="4074" width="22.54296875" style="51" customWidth="1"/>
    <col min="4075" max="4075" width="14" style="51" customWidth="1"/>
    <col min="4076" max="4076" width="1.7265625" style="51" customWidth="1"/>
    <col min="4077" max="4321" width="10.90625" style="51"/>
    <col min="4322" max="4322" width="4.453125" style="51" customWidth="1"/>
    <col min="4323" max="4323" width="10.90625" style="51"/>
    <col min="4324" max="4324" width="17.54296875" style="51" customWidth="1"/>
    <col min="4325" max="4325" width="11.54296875" style="51" customWidth="1"/>
    <col min="4326" max="4329" width="10.90625" style="51"/>
    <col min="4330" max="4330" width="22.54296875" style="51" customWidth="1"/>
    <col min="4331" max="4331" width="14" style="51" customWidth="1"/>
    <col min="4332" max="4332" width="1.7265625" style="51" customWidth="1"/>
    <col min="4333" max="4577" width="10.90625" style="51"/>
    <col min="4578" max="4578" width="4.453125" style="51" customWidth="1"/>
    <col min="4579" max="4579" width="10.90625" style="51"/>
    <col min="4580" max="4580" width="17.54296875" style="51" customWidth="1"/>
    <col min="4581" max="4581" width="11.54296875" style="51" customWidth="1"/>
    <col min="4582" max="4585" width="10.90625" style="51"/>
    <col min="4586" max="4586" width="22.54296875" style="51" customWidth="1"/>
    <col min="4587" max="4587" width="14" style="51" customWidth="1"/>
    <col min="4588" max="4588" width="1.7265625" style="51" customWidth="1"/>
    <col min="4589" max="4833" width="10.90625" style="51"/>
    <col min="4834" max="4834" width="4.453125" style="51" customWidth="1"/>
    <col min="4835" max="4835" width="10.90625" style="51"/>
    <col min="4836" max="4836" width="17.54296875" style="51" customWidth="1"/>
    <col min="4837" max="4837" width="11.54296875" style="51" customWidth="1"/>
    <col min="4838" max="4841" width="10.90625" style="51"/>
    <col min="4842" max="4842" width="22.54296875" style="51" customWidth="1"/>
    <col min="4843" max="4843" width="14" style="51" customWidth="1"/>
    <col min="4844" max="4844" width="1.7265625" style="51" customWidth="1"/>
    <col min="4845" max="5089" width="10.90625" style="51"/>
    <col min="5090" max="5090" width="4.453125" style="51" customWidth="1"/>
    <col min="5091" max="5091" width="10.90625" style="51"/>
    <col min="5092" max="5092" width="17.54296875" style="51" customWidth="1"/>
    <col min="5093" max="5093" width="11.54296875" style="51" customWidth="1"/>
    <col min="5094" max="5097" width="10.90625" style="51"/>
    <col min="5098" max="5098" width="22.54296875" style="51" customWidth="1"/>
    <col min="5099" max="5099" width="14" style="51" customWidth="1"/>
    <col min="5100" max="5100" width="1.7265625" style="51" customWidth="1"/>
    <col min="5101" max="5345" width="10.90625" style="51"/>
    <col min="5346" max="5346" width="4.453125" style="51" customWidth="1"/>
    <col min="5347" max="5347" width="10.90625" style="51"/>
    <col min="5348" max="5348" width="17.54296875" style="51" customWidth="1"/>
    <col min="5349" max="5349" width="11.54296875" style="51" customWidth="1"/>
    <col min="5350" max="5353" width="10.90625" style="51"/>
    <col min="5354" max="5354" width="22.54296875" style="51" customWidth="1"/>
    <col min="5355" max="5355" width="14" style="51" customWidth="1"/>
    <col min="5356" max="5356" width="1.7265625" style="51" customWidth="1"/>
    <col min="5357" max="5601" width="10.90625" style="51"/>
    <col min="5602" max="5602" width="4.453125" style="51" customWidth="1"/>
    <col min="5603" max="5603" width="10.90625" style="51"/>
    <col min="5604" max="5604" width="17.54296875" style="51" customWidth="1"/>
    <col min="5605" max="5605" width="11.54296875" style="51" customWidth="1"/>
    <col min="5606" max="5609" width="10.90625" style="51"/>
    <col min="5610" max="5610" width="22.54296875" style="51" customWidth="1"/>
    <col min="5611" max="5611" width="14" style="51" customWidth="1"/>
    <col min="5612" max="5612" width="1.7265625" style="51" customWidth="1"/>
    <col min="5613" max="5857" width="10.90625" style="51"/>
    <col min="5858" max="5858" width="4.453125" style="51" customWidth="1"/>
    <col min="5859" max="5859" width="10.90625" style="51"/>
    <col min="5860" max="5860" width="17.54296875" style="51" customWidth="1"/>
    <col min="5861" max="5861" width="11.54296875" style="51" customWidth="1"/>
    <col min="5862" max="5865" width="10.90625" style="51"/>
    <col min="5866" max="5866" width="22.54296875" style="51" customWidth="1"/>
    <col min="5867" max="5867" width="14" style="51" customWidth="1"/>
    <col min="5868" max="5868" width="1.7265625" style="51" customWidth="1"/>
    <col min="5869" max="6113" width="10.90625" style="51"/>
    <col min="6114" max="6114" width="4.453125" style="51" customWidth="1"/>
    <col min="6115" max="6115" width="10.90625" style="51"/>
    <col min="6116" max="6116" width="17.54296875" style="51" customWidth="1"/>
    <col min="6117" max="6117" width="11.54296875" style="51" customWidth="1"/>
    <col min="6118" max="6121" width="10.90625" style="51"/>
    <col min="6122" max="6122" width="22.54296875" style="51" customWidth="1"/>
    <col min="6123" max="6123" width="14" style="51" customWidth="1"/>
    <col min="6124" max="6124" width="1.7265625" style="51" customWidth="1"/>
    <col min="6125" max="6369" width="10.90625" style="51"/>
    <col min="6370" max="6370" width="4.453125" style="51" customWidth="1"/>
    <col min="6371" max="6371" width="10.90625" style="51"/>
    <col min="6372" max="6372" width="17.54296875" style="51" customWidth="1"/>
    <col min="6373" max="6373" width="11.54296875" style="51" customWidth="1"/>
    <col min="6374" max="6377" width="10.90625" style="51"/>
    <col min="6378" max="6378" width="22.54296875" style="51" customWidth="1"/>
    <col min="6379" max="6379" width="14" style="51" customWidth="1"/>
    <col min="6380" max="6380" width="1.7265625" style="51" customWidth="1"/>
    <col min="6381" max="6625" width="10.90625" style="51"/>
    <col min="6626" max="6626" width="4.453125" style="51" customWidth="1"/>
    <col min="6627" max="6627" width="10.90625" style="51"/>
    <col min="6628" max="6628" width="17.54296875" style="51" customWidth="1"/>
    <col min="6629" max="6629" width="11.54296875" style="51" customWidth="1"/>
    <col min="6630" max="6633" width="10.90625" style="51"/>
    <col min="6634" max="6634" width="22.54296875" style="51" customWidth="1"/>
    <col min="6635" max="6635" width="14" style="51" customWidth="1"/>
    <col min="6636" max="6636" width="1.7265625" style="51" customWidth="1"/>
    <col min="6637" max="6881" width="10.90625" style="51"/>
    <col min="6882" max="6882" width="4.453125" style="51" customWidth="1"/>
    <col min="6883" max="6883" width="10.90625" style="51"/>
    <col min="6884" max="6884" width="17.54296875" style="51" customWidth="1"/>
    <col min="6885" max="6885" width="11.54296875" style="51" customWidth="1"/>
    <col min="6886" max="6889" width="10.90625" style="51"/>
    <col min="6890" max="6890" width="22.54296875" style="51" customWidth="1"/>
    <col min="6891" max="6891" width="14" style="51" customWidth="1"/>
    <col min="6892" max="6892" width="1.7265625" style="51" customWidth="1"/>
    <col min="6893" max="7137" width="10.90625" style="51"/>
    <col min="7138" max="7138" width="4.453125" style="51" customWidth="1"/>
    <col min="7139" max="7139" width="10.90625" style="51"/>
    <col min="7140" max="7140" width="17.54296875" style="51" customWidth="1"/>
    <col min="7141" max="7141" width="11.54296875" style="51" customWidth="1"/>
    <col min="7142" max="7145" width="10.90625" style="51"/>
    <col min="7146" max="7146" width="22.54296875" style="51" customWidth="1"/>
    <col min="7147" max="7147" width="14" style="51" customWidth="1"/>
    <col min="7148" max="7148" width="1.7265625" style="51" customWidth="1"/>
    <col min="7149" max="7393" width="10.90625" style="51"/>
    <col min="7394" max="7394" width="4.453125" style="51" customWidth="1"/>
    <col min="7395" max="7395" width="10.90625" style="51"/>
    <col min="7396" max="7396" width="17.54296875" style="51" customWidth="1"/>
    <col min="7397" max="7397" width="11.54296875" style="51" customWidth="1"/>
    <col min="7398" max="7401" width="10.90625" style="51"/>
    <col min="7402" max="7402" width="22.54296875" style="51" customWidth="1"/>
    <col min="7403" max="7403" width="14" style="51" customWidth="1"/>
    <col min="7404" max="7404" width="1.7265625" style="51" customWidth="1"/>
    <col min="7405" max="7649" width="10.90625" style="51"/>
    <col min="7650" max="7650" width="4.453125" style="51" customWidth="1"/>
    <col min="7651" max="7651" width="10.90625" style="51"/>
    <col min="7652" max="7652" width="17.54296875" style="51" customWidth="1"/>
    <col min="7653" max="7653" width="11.54296875" style="51" customWidth="1"/>
    <col min="7654" max="7657" width="10.90625" style="51"/>
    <col min="7658" max="7658" width="22.54296875" style="51" customWidth="1"/>
    <col min="7659" max="7659" width="14" style="51" customWidth="1"/>
    <col min="7660" max="7660" width="1.7265625" style="51" customWidth="1"/>
    <col min="7661" max="7905" width="10.90625" style="51"/>
    <col min="7906" max="7906" width="4.453125" style="51" customWidth="1"/>
    <col min="7907" max="7907" width="10.90625" style="51"/>
    <col min="7908" max="7908" width="17.54296875" style="51" customWidth="1"/>
    <col min="7909" max="7909" width="11.54296875" style="51" customWidth="1"/>
    <col min="7910" max="7913" width="10.90625" style="51"/>
    <col min="7914" max="7914" width="22.54296875" style="51" customWidth="1"/>
    <col min="7915" max="7915" width="14" style="51" customWidth="1"/>
    <col min="7916" max="7916" width="1.7265625" style="51" customWidth="1"/>
    <col min="7917" max="8161" width="10.90625" style="51"/>
    <col min="8162" max="8162" width="4.453125" style="51" customWidth="1"/>
    <col min="8163" max="8163" width="10.90625" style="51"/>
    <col min="8164" max="8164" width="17.54296875" style="51" customWidth="1"/>
    <col min="8165" max="8165" width="11.54296875" style="51" customWidth="1"/>
    <col min="8166" max="8169" width="10.90625" style="51"/>
    <col min="8170" max="8170" width="22.54296875" style="51" customWidth="1"/>
    <col min="8171" max="8171" width="14" style="51" customWidth="1"/>
    <col min="8172" max="8172" width="1.7265625" style="51" customWidth="1"/>
    <col min="8173" max="8417" width="10.90625" style="51"/>
    <col min="8418" max="8418" width="4.453125" style="51" customWidth="1"/>
    <col min="8419" max="8419" width="10.90625" style="51"/>
    <col min="8420" max="8420" width="17.54296875" style="51" customWidth="1"/>
    <col min="8421" max="8421" width="11.54296875" style="51" customWidth="1"/>
    <col min="8422" max="8425" width="10.90625" style="51"/>
    <col min="8426" max="8426" width="22.54296875" style="51" customWidth="1"/>
    <col min="8427" max="8427" width="14" style="51" customWidth="1"/>
    <col min="8428" max="8428" width="1.7265625" style="51" customWidth="1"/>
    <col min="8429" max="8673" width="10.90625" style="51"/>
    <col min="8674" max="8674" width="4.453125" style="51" customWidth="1"/>
    <col min="8675" max="8675" width="10.90625" style="51"/>
    <col min="8676" max="8676" width="17.54296875" style="51" customWidth="1"/>
    <col min="8677" max="8677" width="11.54296875" style="51" customWidth="1"/>
    <col min="8678" max="8681" width="10.90625" style="51"/>
    <col min="8682" max="8682" width="22.54296875" style="51" customWidth="1"/>
    <col min="8683" max="8683" width="14" style="51" customWidth="1"/>
    <col min="8684" max="8684" width="1.7265625" style="51" customWidth="1"/>
    <col min="8685" max="8929" width="10.90625" style="51"/>
    <col min="8930" max="8930" width="4.453125" style="51" customWidth="1"/>
    <col min="8931" max="8931" width="10.90625" style="51"/>
    <col min="8932" max="8932" width="17.54296875" style="51" customWidth="1"/>
    <col min="8933" max="8933" width="11.54296875" style="51" customWidth="1"/>
    <col min="8934" max="8937" width="10.90625" style="51"/>
    <col min="8938" max="8938" width="22.54296875" style="51" customWidth="1"/>
    <col min="8939" max="8939" width="14" style="51" customWidth="1"/>
    <col min="8940" max="8940" width="1.7265625" style="51" customWidth="1"/>
    <col min="8941" max="9185" width="10.90625" style="51"/>
    <col min="9186" max="9186" width="4.453125" style="51" customWidth="1"/>
    <col min="9187" max="9187" width="10.90625" style="51"/>
    <col min="9188" max="9188" width="17.54296875" style="51" customWidth="1"/>
    <col min="9189" max="9189" width="11.54296875" style="51" customWidth="1"/>
    <col min="9190" max="9193" width="10.90625" style="51"/>
    <col min="9194" max="9194" width="22.54296875" style="51" customWidth="1"/>
    <col min="9195" max="9195" width="14" style="51" customWidth="1"/>
    <col min="9196" max="9196" width="1.7265625" style="51" customWidth="1"/>
    <col min="9197" max="9441" width="10.90625" style="51"/>
    <col min="9442" max="9442" width="4.453125" style="51" customWidth="1"/>
    <col min="9443" max="9443" width="10.90625" style="51"/>
    <col min="9444" max="9444" width="17.54296875" style="51" customWidth="1"/>
    <col min="9445" max="9445" width="11.54296875" style="51" customWidth="1"/>
    <col min="9446" max="9449" width="10.90625" style="51"/>
    <col min="9450" max="9450" width="22.54296875" style="51" customWidth="1"/>
    <col min="9451" max="9451" width="14" style="51" customWidth="1"/>
    <col min="9452" max="9452" width="1.7265625" style="51" customWidth="1"/>
    <col min="9453" max="9697" width="10.90625" style="51"/>
    <col min="9698" max="9698" width="4.453125" style="51" customWidth="1"/>
    <col min="9699" max="9699" width="10.90625" style="51"/>
    <col min="9700" max="9700" width="17.54296875" style="51" customWidth="1"/>
    <col min="9701" max="9701" width="11.54296875" style="51" customWidth="1"/>
    <col min="9702" max="9705" width="10.90625" style="51"/>
    <col min="9706" max="9706" width="22.54296875" style="51" customWidth="1"/>
    <col min="9707" max="9707" width="14" style="51" customWidth="1"/>
    <col min="9708" max="9708" width="1.7265625" style="51" customWidth="1"/>
    <col min="9709" max="9953" width="10.90625" style="51"/>
    <col min="9954" max="9954" width="4.453125" style="51" customWidth="1"/>
    <col min="9955" max="9955" width="10.90625" style="51"/>
    <col min="9956" max="9956" width="17.54296875" style="51" customWidth="1"/>
    <col min="9957" max="9957" width="11.54296875" style="51" customWidth="1"/>
    <col min="9958" max="9961" width="10.90625" style="51"/>
    <col min="9962" max="9962" width="22.54296875" style="51" customWidth="1"/>
    <col min="9963" max="9963" width="14" style="51" customWidth="1"/>
    <col min="9964" max="9964" width="1.7265625" style="51" customWidth="1"/>
    <col min="9965" max="10209" width="10.90625" style="51"/>
    <col min="10210" max="10210" width="4.453125" style="51" customWidth="1"/>
    <col min="10211" max="10211" width="10.90625" style="51"/>
    <col min="10212" max="10212" width="17.54296875" style="51" customWidth="1"/>
    <col min="10213" max="10213" width="11.54296875" style="51" customWidth="1"/>
    <col min="10214" max="10217" width="10.90625" style="51"/>
    <col min="10218" max="10218" width="22.54296875" style="51" customWidth="1"/>
    <col min="10219" max="10219" width="14" style="51" customWidth="1"/>
    <col min="10220" max="10220" width="1.7265625" style="51" customWidth="1"/>
    <col min="10221" max="10465" width="10.90625" style="51"/>
    <col min="10466" max="10466" width="4.453125" style="51" customWidth="1"/>
    <col min="10467" max="10467" width="10.90625" style="51"/>
    <col min="10468" max="10468" width="17.54296875" style="51" customWidth="1"/>
    <col min="10469" max="10469" width="11.54296875" style="51" customWidth="1"/>
    <col min="10470" max="10473" width="10.90625" style="51"/>
    <col min="10474" max="10474" width="22.54296875" style="51" customWidth="1"/>
    <col min="10475" max="10475" width="14" style="51" customWidth="1"/>
    <col min="10476" max="10476" width="1.7265625" style="51" customWidth="1"/>
    <col min="10477" max="10721" width="10.90625" style="51"/>
    <col min="10722" max="10722" width="4.453125" style="51" customWidth="1"/>
    <col min="10723" max="10723" width="10.90625" style="51"/>
    <col min="10724" max="10724" width="17.54296875" style="51" customWidth="1"/>
    <col min="10725" max="10725" width="11.54296875" style="51" customWidth="1"/>
    <col min="10726" max="10729" width="10.90625" style="51"/>
    <col min="10730" max="10730" width="22.54296875" style="51" customWidth="1"/>
    <col min="10731" max="10731" width="14" style="51" customWidth="1"/>
    <col min="10732" max="10732" width="1.7265625" style="51" customWidth="1"/>
    <col min="10733" max="10977" width="10.90625" style="51"/>
    <col min="10978" max="10978" width="4.453125" style="51" customWidth="1"/>
    <col min="10979" max="10979" width="10.90625" style="51"/>
    <col min="10980" max="10980" width="17.54296875" style="51" customWidth="1"/>
    <col min="10981" max="10981" width="11.54296875" style="51" customWidth="1"/>
    <col min="10982" max="10985" width="10.90625" style="51"/>
    <col min="10986" max="10986" width="22.54296875" style="51" customWidth="1"/>
    <col min="10987" max="10987" width="14" style="51" customWidth="1"/>
    <col min="10988" max="10988" width="1.7265625" style="51" customWidth="1"/>
    <col min="10989" max="11233" width="10.90625" style="51"/>
    <col min="11234" max="11234" width="4.453125" style="51" customWidth="1"/>
    <col min="11235" max="11235" width="10.90625" style="51"/>
    <col min="11236" max="11236" width="17.54296875" style="51" customWidth="1"/>
    <col min="11237" max="11237" width="11.54296875" style="51" customWidth="1"/>
    <col min="11238" max="11241" width="10.90625" style="51"/>
    <col min="11242" max="11242" width="22.54296875" style="51" customWidth="1"/>
    <col min="11243" max="11243" width="14" style="51" customWidth="1"/>
    <col min="11244" max="11244" width="1.7265625" style="51" customWidth="1"/>
    <col min="11245" max="11489" width="10.90625" style="51"/>
    <col min="11490" max="11490" width="4.453125" style="51" customWidth="1"/>
    <col min="11491" max="11491" width="10.90625" style="51"/>
    <col min="11492" max="11492" width="17.54296875" style="51" customWidth="1"/>
    <col min="11493" max="11493" width="11.54296875" style="51" customWidth="1"/>
    <col min="11494" max="11497" width="10.90625" style="51"/>
    <col min="11498" max="11498" width="22.54296875" style="51" customWidth="1"/>
    <col min="11499" max="11499" width="14" style="51" customWidth="1"/>
    <col min="11500" max="11500" width="1.7265625" style="51" customWidth="1"/>
    <col min="11501" max="11745" width="10.90625" style="51"/>
    <col min="11746" max="11746" width="4.453125" style="51" customWidth="1"/>
    <col min="11747" max="11747" width="10.90625" style="51"/>
    <col min="11748" max="11748" width="17.54296875" style="51" customWidth="1"/>
    <col min="11749" max="11749" width="11.54296875" style="51" customWidth="1"/>
    <col min="11750" max="11753" width="10.90625" style="51"/>
    <col min="11754" max="11754" width="22.54296875" style="51" customWidth="1"/>
    <col min="11755" max="11755" width="14" style="51" customWidth="1"/>
    <col min="11756" max="11756" width="1.7265625" style="51" customWidth="1"/>
    <col min="11757" max="12001" width="10.90625" style="51"/>
    <col min="12002" max="12002" width="4.453125" style="51" customWidth="1"/>
    <col min="12003" max="12003" width="10.90625" style="51"/>
    <col min="12004" max="12004" width="17.54296875" style="51" customWidth="1"/>
    <col min="12005" max="12005" width="11.54296875" style="51" customWidth="1"/>
    <col min="12006" max="12009" width="10.90625" style="51"/>
    <col min="12010" max="12010" width="22.54296875" style="51" customWidth="1"/>
    <col min="12011" max="12011" width="14" style="51" customWidth="1"/>
    <col min="12012" max="12012" width="1.7265625" style="51" customWidth="1"/>
    <col min="12013" max="12257" width="10.90625" style="51"/>
    <col min="12258" max="12258" width="4.453125" style="51" customWidth="1"/>
    <col min="12259" max="12259" width="10.90625" style="51"/>
    <col min="12260" max="12260" width="17.54296875" style="51" customWidth="1"/>
    <col min="12261" max="12261" width="11.54296875" style="51" customWidth="1"/>
    <col min="12262" max="12265" width="10.90625" style="51"/>
    <col min="12266" max="12266" width="22.54296875" style="51" customWidth="1"/>
    <col min="12267" max="12267" width="14" style="51" customWidth="1"/>
    <col min="12268" max="12268" width="1.7265625" style="51" customWidth="1"/>
    <col min="12269" max="12513" width="10.90625" style="51"/>
    <col min="12514" max="12514" width="4.453125" style="51" customWidth="1"/>
    <col min="12515" max="12515" width="10.90625" style="51"/>
    <col min="12516" max="12516" width="17.54296875" style="51" customWidth="1"/>
    <col min="12517" max="12517" width="11.54296875" style="51" customWidth="1"/>
    <col min="12518" max="12521" width="10.90625" style="51"/>
    <col min="12522" max="12522" width="22.54296875" style="51" customWidth="1"/>
    <col min="12523" max="12523" width="14" style="51" customWidth="1"/>
    <col min="12524" max="12524" width="1.7265625" style="51" customWidth="1"/>
    <col min="12525" max="12769" width="10.90625" style="51"/>
    <col min="12770" max="12770" width="4.453125" style="51" customWidth="1"/>
    <col min="12771" max="12771" width="10.90625" style="51"/>
    <col min="12772" max="12772" width="17.54296875" style="51" customWidth="1"/>
    <col min="12773" max="12773" width="11.54296875" style="51" customWidth="1"/>
    <col min="12774" max="12777" width="10.90625" style="51"/>
    <col min="12778" max="12778" width="22.54296875" style="51" customWidth="1"/>
    <col min="12779" max="12779" width="14" style="51" customWidth="1"/>
    <col min="12780" max="12780" width="1.7265625" style="51" customWidth="1"/>
    <col min="12781" max="13025" width="10.90625" style="51"/>
    <col min="13026" max="13026" width="4.453125" style="51" customWidth="1"/>
    <col min="13027" max="13027" width="10.90625" style="51"/>
    <col min="13028" max="13028" width="17.54296875" style="51" customWidth="1"/>
    <col min="13029" max="13029" width="11.54296875" style="51" customWidth="1"/>
    <col min="13030" max="13033" width="10.90625" style="51"/>
    <col min="13034" max="13034" width="22.54296875" style="51" customWidth="1"/>
    <col min="13035" max="13035" width="14" style="51" customWidth="1"/>
    <col min="13036" max="13036" width="1.7265625" style="51" customWidth="1"/>
    <col min="13037" max="13281" width="10.90625" style="51"/>
    <col min="13282" max="13282" width="4.453125" style="51" customWidth="1"/>
    <col min="13283" max="13283" width="10.90625" style="51"/>
    <col min="13284" max="13284" width="17.54296875" style="51" customWidth="1"/>
    <col min="13285" max="13285" width="11.54296875" style="51" customWidth="1"/>
    <col min="13286" max="13289" width="10.90625" style="51"/>
    <col min="13290" max="13290" width="22.54296875" style="51" customWidth="1"/>
    <col min="13291" max="13291" width="14" style="51" customWidth="1"/>
    <col min="13292" max="13292" width="1.7265625" style="51" customWidth="1"/>
    <col min="13293" max="13537" width="10.90625" style="51"/>
    <col min="13538" max="13538" width="4.453125" style="51" customWidth="1"/>
    <col min="13539" max="13539" width="10.90625" style="51"/>
    <col min="13540" max="13540" width="17.54296875" style="51" customWidth="1"/>
    <col min="13541" max="13541" width="11.54296875" style="51" customWidth="1"/>
    <col min="13542" max="13545" width="10.90625" style="51"/>
    <col min="13546" max="13546" width="22.54296875" style="51" customWidth="1"/>
    <col min="13547" max="13547" width="14" style="51" customWidth="1"/>
    <col min="13548" max="13548" width="1.7265625" style="51" customWidth="1"/>
    <col min="13549" max="13793" width="10.90625" style="51"/>
    <col min="13794" max="13794" width="4.453125" style="51" customWidth="1"/>
    <col min="13795" max="13795" width="10.90625" style="51"/>
    <col min="13796" max="13796" width="17.54296875" style="51" customWidth="1"/>
    <col min="13797" max="13797" width="11.54296875" style="51" customWidth="1"/>
    <col min="13798" max="13801" width="10.90625" style="51"/>
    <col min="13802" max="13802" width="22.54296875" style="51" customWidth="1"/>
    <col min="13803" max="13803" width="14" style="51" customWidth="1"/>
    <col min="13804" max="13804" width="1.7265625" style="51" customWidth="1"/>
    <col min="13805" max="14049" width="10.90625" style="51"/>
    <col min="14050" max="14050" width="4.453125" style="51" customWidth="1"/>
    <col min="14051" max="14051" width="10.90625" style="51"/>
    <col min="14052" max="14052" width="17.54296875" style="51" customWidth="1"/>
    <col min="14053" max="14053" width="11.54296875" style="51" customWidth="1"/>
    <col min="14054" max="14057" width="10.90625" style="51"/>
    <col min="14058" max="14058" width="22.54296875" style="51" customWidth="1"/>
    <col min="14059" max="14059" width="14" style="51" customWidth="1"/>
    <col min="14060" max="14060" width="1.7265625" style="51" customWidth="1"/>
    <col min="14061" max="14305" width="10.90625" style="51"/>
    <col min="14306" max="14306" width="4.453125" style="51" customWidth="1"/>
    <col min="14307" max="14307" width="10.90625" style="51"/>
    <col min="14308" max="14308" width="17.54296875" style="51" customWidth="1"/>
    <col min="14309" max="14309" width="11.54296875" style="51" customWidth="1"/>
    <col min="14310" max="14313" width="10.90625" style="51"/>
    <col min="14314" max="14314" width="22.54296875" style="51" customWidth="1"/>
    <col min="14315" max="14315" width="14" style="51" customWidth="1"/>
    <col min="14316" max="14316" width="1.7265625" style="51" customWidth="1"/>
    <col min="14317" max="14561" width="10.90625" style="51"/>
    <col min="14562" max="14562" width="4.453125" style="51" customWidth="1"/>
    <col min="14563" max="14563" width="10.90625" style="51"/>
    <col min="14564" max="14564" width="17.54296875" style="51" customWidth="1"/>
    <col min="14565" max="14565" width="11.54296875" style="51" customWidth="1"/>
    <col min="14566" max="14569" width="10.90625" style="51"/>
    <col min="14570" max="14570" width="22.54296875" style="51" customWidth="1"/>
    <col min="14571" max="14571" width="14" style="51" customWidth="1"/>
    <col min="14572" max="14572" width="1.7265625" style="51" customWidth="1"/>
    <col min="14573" max="14817" width="10.90625" style="51"/>
    <col min="14818" max="14818" width="4.453125" style="51" customWidth="1"/>
    <col min="14819" max="14819" width="10.90625" style="51"/>
    <col min="14820" max="14820" width="17.54296875" style="51" customWidth="1"/>
    <col min="14821" max="14821" width="11.54296875" style="51" customWidth="1"/>
    <col min="14822" max="14825" width="10.90625" style="51"/>
    <col min="14826" max="14826" width="22.54296875" style="51" customWidth="1"/>
    <col min="14827" max="14827" width="14" style="51" customWidth="1"/>
    <col min="14828" max="14828" width="1.7265625" style="51" customWidth="1"/>
    <col min="14829" max="15073" width="10.90625" style="51"/>
    <col min="15074" max="15074" width="4.453125" style="51" customWidth="1"/>
    <col min="15075" max="15075" width="10.90625" style="51"/>
    <col min="15076" max="15076" width="17.54296875" style="51" customWidth="1"/>
    <col min="15077" max="15077" width="11.54296875" style="51" customWidth="1"/>
    <col min="15078" max="15081" width="10.90625" style="51"/>
    <col min="15082" max="15082" width="22.54296875" style="51" customWidth="1"/>
    <col min="15083" max="15083" width="14" style="51" customWidth="1"/>
    <col min="15084" max="15084" width="1.7265625" style="51" customWidth="1"/>
    <col min="15085" max="15329" width="10.90625" style="51"/>
    <col min="15330" max="15330" width="4.453125" style="51" customWidth="1"/>
    <col min="15331" max="15331" width="10.90625" style="51"/>
    <col min="15332" max="15332" width="17.54296875" style="51" customWidth="1"/>
    <col min="15333" max="15333" width="11.54296875" style="51" customWidth="1"/>
    <col min="15334" max="15337" width="10.90625" style="51"/>
    <col min="15338" max="15338" width="22.54296875" style="51" customWidth="1"/>
    <col min="15339" max="15339" width="14" style="51" customWidth="1"/>
    <col min="15340" max="15340" width="1.7265625" style="51" customWidth="1"/>
    <col min="15341" max="15585" width="10.90625" style="51"/>
    <col min="15586" max="15586" width="4.453125" style="51" customWidth="1"/>
    <col min="15587" max="15587" width="10.90625" style="51"/>
    <col min="15588" max="15588" width="17.54296875" style="51" customWidth="1"/>
    <col min="15589" max="15589" width="11.54296875" style="51" customWidth="1"/>
    <col min="15590" max="15593" width="10.90625" style="51"/>
    <col min="15594" max="15594" width="22.54296875" style="51" customWidth="1"/>
    <col min="15595" max="15595" width="14" style="51" customWidth="1"/>
    <col min="15596" max="15596" width="1.7265625" style="51" customWidth="1"/>
    <col min="15597" max="15841" width="10.90625" style="51"/>
    <col min="15842" max="15842" width="4.453125" style="51" customWidth="1"/>
    <col min="15843" max="15843" width="10.90625" style="51"/>
    <col min="15844" max="15844" width="17.54296875" style="51" customWidth="1"/>
    <col min="15845" max="15845" width="11.54296875" style="51" customWidth="1"/>
    <col min="15846" max="15849" width="10.90625" style="51"/>
    <col min="15850" max="15850" width="22.54296875" style="51" customWidth="1"/>
    <col min="15851" max="15851" width="14" style="51" customWidth="1"/>
    <col min="15852" max="15852" width="1.7265625" style="51" customWidth="1"/>
    <col min="15853" max="16097" width="10.90625" style="51"/>
    <col min="16098" max="16098" width="4.453125" style="51" customWidth="1"/>
    <col min="16099" max="16099" width="10.90625" style="51"/>
    <col min="16100" max="16100" width="17.54296875" style="51" customWidth="1"/>
    <col min="16101" max="16101" width="11.54296875" style="51" customWidth="1"/>
    <col min="16102" max="16105" width="10.90625" style="51"/>
    <col min="16106" max="16106" width="22.54296875" style="51" customWidth="1"/>
    <col min="16107" max="16107" width="14" style="51" customWidth="1"/>
    <col min="16108" max="16108" width="1.7265625" style="51" customWidth="1"/>
    <col min="16109" max="16384" width="10.90625" style="51"/>
  </cols>
  <sheetData>
    <row r="1" spans="2:10" ht="6" customHeight="1" thickBot="1" x14ac:dyDescent="0.3"/>
    <row r="2" spans="2:10" ht="19.5" customHeight="1" x14ac:dyDescent="0.25">
      <c r="B2" s="52"/>
      <c r="C2" s="53"/>
      <c r="D2" s="54" t="s">
        <v>45</v>
      </c>
      <c r="E2" s="55"/>
      <c r="F2" s="55"/>
      <c r="G2" s="55"/>
      <c r="H2" s="55"/>
      <c r="I2" s="56"/>
      <c r="J2" s="57" t="s">
        <v>46</v>
      </c>
    </row>
    <row r="3" spans="2:10" ht="13.5" thickBot="1" x14ac:dyDescent="0.3">
      <c r="B3" s="58"/>
      <c r="C3" s="59"/>
      <c r="D3" s="60"/>
      <c r="E3" s="61"/>
      <c r="F3" s="61"/>
      <c r="G3" s="61"/>
      <c r="H3" s="61"/>
      <c r="I3" s="62"/>
      <c r="J3" s="63"/>
    </row>
    <row r="4" spans="2:10" ht="13" x14ac:dyDescent="0.25">
      <c r="B4" s="58"/>
      <c r="C4" s="59"/>
      <c r="D4" s="54" t="s">
        <v>47</v>
      </c>
      <c r="E4" s="55"/>
      <c r="F4" s="55"/>
      <c r="G4" s="55"/>
      <c r="H4" s="55"/>
      <c r="I4" s="56"/>
      <c r="J4" s="57" t="s">
        <v>48</v>
      </c>
    </row>
    <row r="5" spans="2:10" ht="13" x14ac:dyDescent="0.25">
      <c r="B5" s="58"/>
      <c r="C5" s="59"/>
      <c r="D5" s="64"/>
      <c r="E5" s="65"/>
      <c r="F5" s="65"/>
      <c r="G5" s="65"/>
      <c r="H5" s="65"/>
      <c r="I5" s="66"/>
      <c r="J5" s="67"/>
    </row>
    <row r="6" spans="2:10" ht="13.5" thickBot="1" x14ac:dyDescent="0.3">
      <c r="B6" s="68"/>
      <c r="C6" s="69"/>
      <c r="D6" s="60"/>
      <c r="E6" s="61"/>
      <c r="F6" s="61"/>
      <c r="G6" s="61"/>
      <c r="H6" s="61"/>
      <c r="I6" s="62"/>
      <c r="J6" s="63"/>
    </row>
    <row r="7" spans="2:10" x14ac:dyDescent="0.25">
      <c r="B7" s="70"/>
      <c r="J7" s="71"/>
    </row>
    <row r="8" spans="2:10" ht="13" x14ac:dyDescent="0.3">
      <c r="B8" s="70"/>
      <c r="C8" s="72" t="s">
        <v>68</v>
      </c>
      <c r="E8" s="73"/>
      <c r="J8" s="71"/>
    </row>
    <row r="9" spans="2:10" x14ac:dyDescent="0.25">
      <c r="B9" s="70"/>
      <c r="J9" s="71"/>
    </row>
    <row r="10" spans="2:10" ht="13" x14ac:dyDescent="0.3">
      <c r="B10" s="70"/>
      <c r="C10" s="72" t="s">
        <v>69</v>
      </c>
      <c r="J10" s="71"/>
    </row>
    <row r="11" spans="2:10" ht="13" x14ac:dyDescent="0.3">
      <c r="B11" s="70"/>
      <c r="C11" s="72" t="s">
        <v>70</v>
      </c>
      <c r="J11" s="71"/>
    </row>
    <row r="12" spans="2:10" x14ac:dyDescent="0.25">
      <c r="B12" s="70"/>
      <c r="J12" s="71"/>
    </row>
    <row r="13" spans="2:10" x14ac:dyDescent="0.25">
      <c r="B13" s="70"/>
      <c r="C13" s="51" t="s">
        <v>83</v>
      </c>
      <c r="J13" s="71"/>
    </row>
    <row r="14" spans="2:10" x14ac:dyDescent="0.25">
      <c r="B14" s="70"/>
      <c r="C14" s="74"/>
      <c r="J14" s="71"/>
    </row>
    <row r="15" spans="2:10" ht="13" x14ac:dyDescent="0.3">
      <c r="B15" s="70"/>
      <c r="C15" s="51" t="s">
        <v>49</v>
      </c>
      <c r="D15" s="73"/>
      <c r="H15" s="75" t="s">
        <v>50</v>
      </c>
      <c r="I15" s="75" t="s">
        <v>51</v>
      </c>
      <c r="J15" s="71"/>
    </row>
    <row r="16" spans="2:10" ht="13" x14ac:dyDescent="0.3">
      <c r="B16" s="70"/>
      <c r="C16" s="72" t="s">
        <v>52</v>
      </c>
      <c r="D16" s="72"/>
      <c r="E16" s="72"/>
      <c r="F16" s="72"/>
      <c r="H16" s="76">
        <v>9</v>
      </c>
      <c r="I16" s="95">
        <v>12210368</v>
      </c>
      <c r="J16" s="71"/>
    </row>
    <row r="17" spans="2:14" x14ac:dyDescent="0.25">
      <c r="B17" s="70"/>
      <c r="C17" s="51" t="s">
        <v>53</v>
      </c>
      <c r="H17" s="77">
        <v>0</v>
      </c>
      <c r="I17" s="78">
        <v>0</v>
      </c>
      <c r="J17" s="71"/>
    </row>
    <row r="18" spans="2:14" x14ac:dyDescent="0.25">
      <c r="B18" s="70"/>
      <c r="C18" s="51" t="s">
        <v>54</v>
      </c>
      <c r="H18" s="77">
        <v>1</v>
      </c>
      <c r="I18" s="78">
        <v>107874</v>
      </c>
      <c r="J18" s="71"/>
    </row>
    <row r="19" spans="2:14" x14ac:dyDescent="0.25">
      <c r="B19" s="70"/>
      <c r="C19" s="51" t="s">
        <v>55</v>
      </c>
      <c r="H19" s="77">
        <v>6</v>
      </c>
      <c r="I19" s="79">
        <v>11461075</v>
      </c>
      <c r="J19" s="71"/>
    </row>
    <row r="20" spans="2:14" x14ac:dyDescent="0.25">
      <c r="B20" s="70"/>
      <c r="C20" s="51" t="s">
        <v>56</v>
      </c>
      <c r="H20" s="77">
        <v>0</v>
      </c>
      <c r="I20" s="78">
        <v>0</v>
      </c>
      <c r="J20" s="71"/>
    </row>
    <row r="21" spans="2:14" ht="13" thickBot="1" x14ac:dyDescent="0.3">
      <c r="B21" s="70"/>
      <c r="C21" s="51" t="s">
        <v>57</v>
      </c>
      <c r="H21" s="80">
        <v>0</v>
      </c>
      <c r="I21" s="81">
        <v>0</v>
      </c>
      <c r="J21" s="71"/>
    </row>
    <row r="22" spans="2:14" ht="13" x14ac:dyDescent="0.3">
      <c r="B22" s="70"/>
      <c r="C22" s="72" t="s">
        <v>58</v>
      </c>
      <c r="D22" s="72"/>
      <c r="E22" s="72"/>
      <c r="F22" s="72"/>
      <c r="H22" s="76">
        <f>H17+H18+H19+H20+H21</f>
        <v>7</v>
      </c>
      <c r="I22" s="82">
        <f>I17+I18+I19+I20+I21</f>
        <v>11568949</v>
      </c>
      <c r="J22" s="71"/>
    </row>
    <row r="23" spans="2:14" x14ac:dyDescent="0.25">
      <c r="B23" s="70"/>
      <c r="C23" s="51" t="s">
        <v>59</v>
      </c>
      <c r="H23" s="77">
        <v>2</v>
      </c>
      <c r="I23" s="78">
        <v>641419</v>
      </c>
      <c r="J23" s="71"/>
    </row>
    <row r="24" spans="2:14" ht="13" thickBot="1" x14ac:dyDescent="0.3">
      <c r="B24" s="70"/>
      <c r="C24" s="51" t="s">
        <v>60</v>
      </c>
      <c r="H24" s="80">
        <v>0</v>
      </c>
      <c r="I24" s="81">
        <v>0</v>
      </c>
      <c r="J24" s="71"/>
    </row>
    <row r="25" spans="2:14" ht="13" x14ac:dyDescent="0.3">
      <c r="B25" s="70"/>
      <c r="C25" s="72" t="s">
        <v>61</v>
      </c>
      <c r="D25" s="72"/>
      <c r="E25" s="72"/>
      <c r="F25" s="72"/>
      <c r="H25" s="76">
        <f>H23+H24</f>
        <v>2</v>
      </c>
      <c r="I25" s="82">
        <f>I23+I24</f>
        <v>641419</v>
      </c>
      <c r="J25" s="71"/>
    </row>
    <row r="26" spans="2:14" ht="13.5" thickBot="1" x14ac:dyDescent="0.35">
      <c r="B26" s="70"/>
      <c r="C26" s="51" t="s">
        <v>62</v>
      </c>
      <c r="D26" s="72"/>
      <c r="E26" s="72"/>
      <c r="F26" s="72"/>
      <c r="H26" s="80">
        <v>0</v>
      </c>
      <c r="I26" s="81">
        <v>0</v>
      </c>
      <c r="J26" s="71"/>
    </row>
    <row r="27" spans="2:14" ht="13" x14ac:dyDescent="0.3">
      <c r="B27" s="70"/>
      <c r="C27" s="72" t="s">
        <v>63</v>
      </c>
      <c r="D27" s="72"/>
      <c r="E27" s="72"/>
      <c r="F27" s="72"/>
      <c r="H27" s="77">
        <f>H26</f>
        <v>0</v>
      </c>
      <c r="I27" s="78">
        <f>I26</f>
        <v>0</v>
      </c>
      <c r="J27" s="71"/>
    </row>
    <row r="28" spans="2:14" ht="13" x14ac:dyDescent="0.3">
      <c r="B28" s="70"/>
      <c r="C28" s="72"/>
      <c r="D28" s="72"/>
      <c r="E28" s="72"/>
      <c r="F28" s="72"/>
      <c r="H28" s="83"/>
      <c r="I28" s="82"/>
      <c r="J28" s="71"/>
    </row>
    <row r="29" spans="2:14" ht="13.5" thickBot="1" x14ac:dyDescent="0.35">
      <c r="B29" s="70"/>
      <c r="C29" s="72" t="s">
        <v>64</v>
      </c>
      <c r="D29" s="72"/>
      <c r="H29" s="84">
        <f>H22+H25+H27</f>
        <v>9</v>
      </c>
      <c r="I29" s="85">
        <f>I22+I25+I27</f>
        <v>12210368</v>
      </c>
      <c r="J29" s="71"/>
    </row>
    <row r="30" spans="2:14" ht="13.5" thickTop="1" x14ac:dyDescent="0.3">
      <c r="B30" s="70"/>
      <c r="C30" s="72"/>
      <c r="D30" s="72"/>
      <c r="H30" s="86"/>
      <c r="I30" s="78"/>
      <c r="J30" s="71"/>
    </row>
    <row r="31" spans="2:14" x14ac:dyDescent="0.25">
      <c r="B31" s="70"/>
      <c r="G31" s="86"/>
      <c r="H31" s="86"/>
      <c r="I31" s="86"/>
      <c r="J31" s="71"/>
      <c r="N31" s="51" t="s">
        <v>65</v>
      </c>
    </row>
    <row r="32" spans="2:14" x14ac:dyDescent="0.25">
      <c r="B32" s="70"/>
      <c r="G32" s="86"/>
      <c r="H32" s="86"/>
      <c r="I32" s="86"/>
      <c r="J32" s="71"/>
    </row>
    <row r="33" spans="2:10" x14ac:dyDescent="0.25">
      <c r="B33" s="70"/>
      <c r="G33" s="86"/>
      <c r="H33" s="86"/>
      <c r="I33" s="86"/>
      <c r="J33" s="71"/>
    </row>
    <row r="34" spans="2:10" ht="13.5" thickBot="1" x14ac:dyDescent="0.35">
      <c r="B34" s="70"/>
      <c r="C34" s="87" t="s">
        <v>84</v>
      </c>
      <c r="D34" s="88"/>
      <c r="G34" s="87" t="s">
        <v>66</v>
      </c>
      <c r="H34" s="88"/>
      <c r="I34" s="86"/>
      <c r="J34" s="71"/>
    </row>
    <row r="35" spans="2:10" ht="4.5" customHeight="1" x14ac:dyDescent="0.25">
      <c r="B35" s="70"/>
      <c r="C35" s="86"/>
      <c r="D35" s="86"/>
      <c r="G35" s="86"/>
      <c r="H35" s="86"/>
      <c r="I35" s="86"/>
      <c r="J35" s="71"/>
    </row>
    <row r="36" spans="2:10" ht="13" x14ac:dyDescent="0.3">
      <c r="B36" s="70"/>
      <c r="C36" s="72" t="s">
        <v>85</v>
      </c>
      <c r="G36" s="89" t="s">
        <v>67</v>
      </c>
      <c r="H36" s="86"/>
      <c r="I36" s="86"/>
      <c r="J36" s="71"/>
    </row>
    <row r="37" spans="2:10" ht="18.75" customHeight="1" thickBot="1" x14ac:dyDescent="0.3">
      <c r="B37" s="90"/>
      <c r="C37" s="91" t="s">
        <v>8</v>
      </c>
      <c r="D37" s="92"/>
      <c r="E37" s="92"/>
      <c r="F37" s="92"/>
      <c r="G37" s="88"/>
      <c r="H37" s="88"/>
      <c r="I37" s="88"/>
      <c r="J37" s="93"/>
    </row>
  </sheetData>
  <pageMargins left="0.7" right="0.7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view="pageBreakPreview" topLeftCell="A2" zoomScaleNormal="84" zoomScaleSheetLayoutView="100" workbookViewId="0">
      <selection activeCell="H11" sqref="H11"/>
    </sheetView>
  </sheetViews>
  <sheetFormatPr baseColWidth="10" defaultRowHeight="12.5" x14ac:dyDescent="0.25"/>
  <cols>
    <col min="1" max="1" width="4.453125" style="51" customWidth="1"/>
    <col min="2" max="2" width="10.90625" style="51"/>
    <col min="3" max="3" width="12.81640625" style="51" customWidth="1"/>
    <col min="4" max="4" width="22" style="51" customWidth="1"/>
    <col min="5" max="8" width="10.90625" style="51"/>
    <col min="9" max="9" width="24.7265625" style="51" customWidth="1"/>
    <col min="10" max="10" width="12.54296875" style="51" customWidth="1"/>
    <col min="11" max="11" width="1.7265625" style="51" customWidth="1"/>
    <col min="12" max="223" width="10.90625" style="51"/>
    <col min="224" max="224" width="4.453125" style="51" customWidth="1"/>
    <col min="225" max="225" width="10.90625" style="51"/>
    <col min="226" max="226" width="17.54296875" style="51" customWidth="1"/>
    <col min="227" max="227" width="11.54296875" style="51" customWidth="1"/>
    <col min="228" max="231" width="10.90625" style="51"/>
    <col min="232" max="232" width="22.54296875" style="51" customWidth="1"/>
    <col min="233" max="233" width="14" style="51" customWidth="1"/>
    <col min="234" max="234" width="1.7265625" style="51" customWidth="1"/>
    <col min="235" max="479" width="10.90625" style="51"/>
    <col min="480" max="480" width="4.453125" style="51" customWidth="1"/>
    <col min="481" max="481" width="10.90625" style="51"/>
    <col min="482" max="482" width="17.54296875" style="51" customWidth="1"/>
    <col min="483" max="483" width="11.54296875" style="51" customWidth="1"/>
    <col min="484" max="487" width="10.90625" style="51"/>
    <col min="488" max="488" width="22.54296875" style="51" customWidth="1"/>
    <col min="489" max="489" width="14" style="51" customWidth="1"/>
    <col min="490" max="490" width="1.7265625" style="51" customWidth="1"/>
    <col min="491" max="735" width="10.90625" style="51"/>
    <col min="736" max="736" width="4.453125" style="51" customWidth="1"/>
    <col min="737" max="737" width="10.90625" style="51"/>
    <col min="738" max="738" width="17.54296875" style="51" customWidth="1"/>
    <col min="739" max="739" width="11.54296875" style="51" customWidth="1"/>
    <col min="740" max="743" width="10.90625" style="51"/>
    <col min="744" max="744" width="22.54296875" style="51" customWidth="1"/>
    <col min="745" max="745" width="14" style="51" customWidth="1"/>
    <col min="746" max="746" width="1.7265625" style="51" customWidth="1"/>
    <col min="747" max="991" width="10.90625" style="51"/>
    <col min="992" max="992" width="4.453125" style="51" customWidth="1"/>
    <col min="993" max="993" width="10.90625" style="51"/>
    <col min="994" max="994" width="17.54296875" style="51" customWidth="1"/>
    <col min="995" max="995" width="11.54296875" style="51" customWidth="1"/>
    <col min="996" max="999" width="10.90625" style="51"/>
    <col min="1000" max="1000" width="22.54296875" style="51" customWidth="1"/>
    <col min="1001" max="1001" width="14" style="51" customWidth="1"/>
    <col min="1002" max="1002" width="1.7265625" style="51" customWidth="1"/>
    <col min="1003" max="1247" width="10.90625" style="51"/>
    <col min="1248" max="1248" width="4.453125" style="51" customWidth="1"/>
    <col min="1249" max="1249" width="10.90625" style="51"/>
    <col min="1250" max="1250" width="17.54296875" style="51" customWidth="1"/>
    <col min="1251" max="1251" width="11.54296875" style="51" customWidth="1"/>
    <col min="1252" max="1255" width="10.90625" style="51"/>
    <col min="1256" max="1256" width="22.54296875" style="51" customWidth="1"/>
    <col min="1257" max="1257" width="14" style="51" customWidth="1"/>
    <col min="1258" max="1258" width="1.7265625" style="51" customWidth="1"/>
    <col min="1259" max="1503" width="10.90625" style="51"/>
    <col min="1504" max="1504" width="4.453125" style="51" customWidth="1"/>
    <col min="1505" max="1505" width="10.90625" style="51"/>
    <col min="1506" max="1506" width="17.54296875" style="51" customWidth="1"/>
    <col min="1507" max="1507" width="11.54296875" style="51" customWidth="1"/>
    <col min="1508" max="1511" width="10.90625" style="51"/>
    <col min="1512" max="1512" width="22.54296875" style="51" customWidth="1"/>
    <col min="1513" max="1513" width="14" style="51" customWidth="1"/>
    <col min="1514" max="1514" width="1.7265625" style="51" customWidth="1"/>
    <col min="1515" max="1759" width="10.90625" style="51"/>
    <col min="1760" max="1760" width="4.453125" style="51" customWidth="1"/>
    <col min="1761" max="1761" width="10.90625" style="51"/>
    <col min="1762" max="1762" width="17.54296875" style="51" customWidth="1"/>
    <col min="1763" max="1763" width="11.54296875" style="51" customWidth="1"/>
    <col min="1764" max="1767" width="10.90625" style="51"/>
    <col min="1768" max="1768" width="22.54296875" style="51" customWidth="1"/>
    <col min="1769" max="1769" width="14" style="51" customWidth="1"/>
    <col min="1770" max="1770" width="1.7265625" style="51" customWidth="1"/>
    <col min="1771" max="2015" width="10.90625" style="51"/>
    <col min="2016" max="2016" width="4.453125" style="51" customWidth="1"/>
    <col min="2017" max="2017" width="10.90625" style="51"/>
    <col min="2018" max="2018" width="17.54296875" style="51" customWidth="1"/>
    <col min="2019" max="2019" width="11.54296875" style="51" customWidth="1"/>
    <col min="2020" max="2023" width="10.90625" style="51"/>
    <col min="2024" max="2024" width="22.54296875" style="51" customWidth="1"/>
    <col min="2025" max="2025" width="14" style="51" customWidth="1"/>
    <col min="2026" max="2026" width="1.7265625" style="51" customWidth="1"/>
    <col min="2027" max="2271" width="10.90625" style="51"/>
    <col min="2272" max="2272" width="4.453125" style="51" customWidth="1"/>
    <col min="2273" max="2273" width="10.90625" style="51"/>
    <col min="2274" max="2274" width="17.54296875" style="51" customWidth="1"/>
    <col min="2275" max="2275" width="11.54296875" style="51" customWidth="1"/>
    <col min="2276" max="2279" width="10.90625" style="51"/>
    <col min="2280" max="2280" width="22.54296875" style="51" customWidth="1"/>
    <col min="2281" max="2281" width="14" style="51" customWidth="1"/>
    <col min="2282" max="2282" width="1.7265625" style="51" customWidth="1"/>
    <col min="2283" max="2527" width="10.90625" style="51"/>
    <col min="2528" max="2528" width="4.453125" style="51" customWidth="1"/>
    <col min="2529" max="2529" width="10.90625" style="51"/>
    <col min="2530" max="2530" width="17.54296875" style="51" customWidth="1"/>
    <col min="2531" max="2531" width="11.54296875" style="51" customWidth="1"/>
    <col min="2532" max="2535" width="10.90625" style="51"/>
    <col min="2536" max="2536" width="22.54296875" style="51" customWidth="1"/>
    <col min="2537" max="2537" width="14" style="51" customWidth="1"/>
    <col min="2538" max="2538" width="1.7265625" style="51" customWidth="1"/>
    <col min="2539" max="2783" width="10.90625" style="51"/>
    <col min="2784" max="2784" width="4.453125" style="51" customWidth="1"/>
    <col min="2785" max="2785" width="10.90625" style="51"/>
    <col min="2786" max="2786" width="17.54296875" style="51" customWidth="1"/>
    <col min="2787" max="2787" width="11.54296875" style="51" customWidth="1"/>
    <col min="2788" max="2791" width="10.90625" style="51"/>
    <col min="2792" max="2792" width="22.54296875" style="51" customWidth="1"/>
    <col min="2793" max="2793" width="14" style="51" customWidth="1"/>
    <col min="2794" max="2794" width="1.7265625" style="51" customWidth="1"/>
    <col min="2795" max="3039" width="10.90625" style="51"/>
    <col min="3040" max="3040" width="4.453125" style="51" customWidth="1"/>
    <col min="3041" max="3041" width="10.90625" style="51"/>
    <col min="3042" max="3042" width="17.54296875" style="51" customWidth="1"/>
    <col min="3043" max="3043" width="11.54296875" style="51" customWidth="1"/>
    <col min="3044" max="3047" width="10.90625" style="51"/>
    <col min="3048" max="3048" width="22.54296875" style="51" customWidth="1"/>
    <col min="3049" max="3049" width="14" style="51" customWidth="1"/>
    <col min="3050" max="3050" width="1.7265625" style="51" customWidth="1"/>
    <col min="3051" max="3295" width="10.90625" style="51"/>
    <col min="3296" max="3296" width="4.453125" style="51" customWidth="1"/>
    <col min="3297" max="3297" width="10.90625" style="51"/>
    <col min="3298" max="3298" width="17.54296875" style="51" customWidth="1"/>
    <col min="3299" max="3299" width="11.54296875" style="51" customWidth="1"/>
    <col min="3300" max="3303" width="10.90625" style="51"/>
    <col min="3304" max="3304" width="22.54296875" style="51" customWidth="1"/>
    <col min="3305" max="3305" width="14" style="51" customWidth="1"/>
    <col min="3306" max="3306" width="1.7265625" style="51" customWidth="1"/>
    <col min="3307" max="3551" width="10.90625" style="51"/>
    <col min="3552" max="3552" width="4.453125" style="51" customWidth="1"/>
    <col min="3553" max="3553" width="10.90625" style="51"/>
    <col min="3554" max="3554" width="17.54296875" style="51" customWidth="1"/>
    <col min="3555" max="3555" width="11.54296875" style="51" customWidth="1"/>
    <col min="3556" max="3559" width="10.90625" style="51"/>
    <col min="3560" max="3560" width="22.54296875" style="51" customWidth="1"/>
    <col min="3561" max="3561" width="14" style="51" customWidth="1"/>
    <col min="3562" max="3562" width="1.7265625" style="51" customWidth="1"/>
    <col min="3563" max="3807" width="10.90625" style="51"/>
    <col min="3808" max="3808" width="4.453125" style="51" customWidth="1"/>
    <col min="3809" max="3809" width="10.90625" style="51"/>
    <col min="3810" max="3810" width="17.54296875" style="51" customWidth="1"/>
    <col min="3811" max="3811" width="11.54296875" style="51" customWidth="1"/>
    <col min="3812" max="3815" width="10.90625" style="51"/>
    <col min="3816" max="3816" width="22.54296875" style="51" customWidth="1"/>
    <col min="3817" max="3817" width="14" style="51" customWidth="1"/>
    <col min="3818" max="3818" width="1.7265625" style="51" customWidth="1"/>
    <col min="3819" max="4063" width="10.90625" style="51"/>
    <col min="4064" max="4064" width="4.453125" style="51" customWidth="1"/>
    <col min="4065" max="4065" width="10.90625" style="51"/>
    <col min="4066" max="4066" width="17.54296875" style="51" customWidth="1"/>
    <col min="4067" max="4067" width="11.54296875" style="51" customWidth="1"/>
    <col min="4068" max="4071" width="10.90625" style="51"/>
    <col min="4072" max="4072" width="22.54296875" style="51" customWidth="1"/>
    <col min="4073" max="4073" width="14" style="51" customWidth="1"/>
    <col min="4074" max="4074" width="1.7265625" style="51" customWidth="1"/>
    <col min="4075" max="4319" width="10.90625" style="51"/>
    <col min="4320" max="4320" width="4.453125" style="51" customWidth="1"/>
    <col min="4321" max="4321" width="10.90625" style="51"/>
    <col min="4322" max="4322" width="17.54296875" style="51" customWidth="1"/>
    <col min="4323" max="4323" width="11.54296875" style="51" customWidth="1"/>
    <col min="4324" max="4327" width="10.90625" style="51"/>
    <col min="4328" max="4328" width="22.54296875" style="51" customWidth="1"/>
    <col min="4329" max="4329" width="14" style="51" customWidth="1"/>
    <col min="4330" max="4330" width="1.7265625" style="51" customWidth="1"/>
    <col min="4331" max="4575" width="10.90625" style="51"/>
    <col min="4576" max="4576" width="4.453125" style="51" customWidth="1"/>
    <col min="4577" max="4577" width="10.90625" style="51"/>
    <col min="4578" max="4578" width="17.54296875" style="51" customWidth="1"/>
    <col min="4579" max="4579" width="11.54296875" style="51" customWidth="1"/>
    <col min="4580" max="4583" width="10.90625" style="51"/>
    <col min="4584" max="4584" width="22.54296875" style="51" customWidth="1"/>
    <col min="4585" max="4585" width="14" style="51" customWidth="1"/>
    <col min="4586" max="4586" width="1.7265625" style="51" customWidth="1"/>
    <col min="4587" max="4831" width="10.90625" style="51"/>
    <col min="4832" max="4832" width="4.453125" style="51" customWidth="1"/>
    <col min="4833" max="4833" width="10.90625" style="51"/>
    <col min="4834" max="4834" width="17.54296875" style="51" customWidth="1"/>
    <col min="4835" max="4835" width="11.54296875" style="51" customWidth="1"/>
    <col min="4836" max="4839" width="10.90625" style="51"/>
    <col min="4840" max="4840" width="22.54296875" style="51" customWidth="1"/>
    <col min="4841" max="4841" width="14" style="51" customWidth="1"/>
    <col min="4842" max="4842" width="1.7265625" style="51" customWidth="1"/>
    <col min="4843" max="5087" width="10.90625" style="51"/>
    <col min="5088" max="5088" width="4.453125" style="51" customWidth="1"/>
    <col min="5089" max="5089" width="10.90625" style="51"/>
    <col min="5090" max="5090" width="17.54296875" style="51" customWidth="1"/>
    <col min="5091" max="5091" width="11.54296875" style="51" customWidth="1"/>
    <col min="5092" max="5095" width="10.90625" style="51"/>
    <col min="5096" max="5096" width="22.54296875" style="51" customWidth="1"/>
    <col min="5097" max="5097" width="14" style="51" customWidth="1"/>
    <col min="5098" max="5098" width="1.7265625" style="51" customWidth="1"/>
    <col min="5099" max="5343" width="10.90625" style="51"/>
    <col min="5344" max="5344" width="4.453125" style="51" customWidth="1"/>
    <col min="5345" max="5345" width="10.90625" style="51"/>
    <col min="5346" max="5346" width="17.54296875" style="51" customWidth="1"/>
    <col min="5347" max="5347" width="11.54296875" style="51" customWidth="1"/>
    <col min="5348" max="5351" width="10.90625" style="51"/>
    <col min="5352" max="5352" width="22.54296875" style="51" customWidth="1"/>
    <col min="5353" max="5353" width="14" style="51" customWidth="1"/>
    <col min="5354" max="5354" width="1.7265625" style="51" customWidth="1"/>
    <col min="5355" max="5599" width="10.90625" style="51"/>
    <col min="5600" max="5600" width="4.453125" style="51" customWidth="1"/>
    <col min="5601" max="5601" width="10.90625" style="51"/>
    <col min="5602" max="5602" width="17.54296875" style="51" customWidth="1"/>
    <col min="5603" max="5603" width="11.54296875" style="51" customWidth="1"/>
    <col min="5604" max="5607" width="10.90625" style="51"/>
    <col min="5608" max="5608" width="22.54296875" style="51" customWidth="1"/>
    <col min="5609" max="5609" width="14" style="51" customWidth="1"/>
    <col min="5610" max="5610" width="1.7265625" style="51" customWidth="1"/>
    <col min="5611" max="5855" width="10.90625" style="51"/>
    <col min="5856" max="5856" width="4.453125" style="51" customWidth="1"/>
    <col min="5857" max="5857" width="10.90625" style="51"/>
    <col min="5858" max="5858" width="17.54296875" style="51" customWidth="1"/>
    <col min="5859" max="5859" width="11.54296875" style="51" customWidth="1"/>
    <col min="5860" max="5863" width="10.90625" style="51"/>
    <col min="5864" max="5864" width="22.54296875" style="51" customWidth="1"/>
    <col min="5865" max="5865" width="14" style="51" customWidth="1"/>
    <col min="5866" max="5866" width="1.7265625" style="51" customWidth="1"/>
    <col min="5867" max="6111" width="10.90625" style="51"/>
    <col min="6112" max="6112" width="4.453125" style="51" customWidth="1"/>
    <col min="6113" max="6113" width="10.90625" style="51"/>
    <col min="6114" max="6114" width="17.54296875" style="51" customWidth="1"/>
    <col min="6115" max="6115" width="11.54296875" style="51" customWidth="1"/>
    <col min="6116" max="6119" width="10.90625" style="51"/>
    <col min="6120" max="6120" width="22.54296875" style="51" customWidth="1"/>
    <col min="6121" max="6121" width="14" style="51" customWidth="1"/>
    <col min="6122" max="6122" width="1.7265625" style="51" customWidth="1"/>
    <col min="6123" max="6367" width="10.90625" style="51"/>
    <col min="6368" max="6368" width="4.453125" style="51" customWidth="1"/>
    <col min="6369" max="6369" width="10.90625" style="51"/>
    <col min="6370" max="6370" width="17.54296875" style="51" customWidth="1"/>
    <col min="6371" max="6371" width="11.54296875" style="51" customWidth="1"/>
    <col min="6372" max="6375" width="10.90625" style="51"/>
    <col min="6376" max="6376" width="22.54296875" style="51" customWidth="1"/>
    <col min="6377" max="6377" width="14" style="51" customWidth="1"/>
    <col min="6378" max="6378" width="1.7265625" style="51" customWidth="1"/>
    <col min="6379" max="6623" width="10.90625" style="51"/>
    <col min="6624" max="6624" width="4.453125" style="51" customWidth="1"/>
    <col min="6625" max="6625" width="10.90625" style="51"/>
    <col min="6626" max="6626" width="17.54296875" style="51" customWidth="1"/>
    <col min="6627" max="6627" width="11.54296875" style="51" customWidth="1"/>
    <col min="6628" max="6631" width="10.90625" style="51"/>
    <col min="6632" max="6632" width="22.54296875" style="51" customWidth="1"/>
    <col min="6633" max="6633" width="14" style="51" customWidth="1"/>
    <col min="6634" max="6634" width="1.7265625" style="51" customWidth="1"/>
    <col min="6635" max="6879" width="10.90625" style="51"/>
    <col min="6880" max="6880" width="4.453125" style="51" customWidth="1"/>
    <col min="6881" max="6881" width="10.90625" style="51"/>
    <col min="6882" max="6882" width="17.54296875" style="51" customWidth="1"/>
    <col min="6883" max="6883" width="11.54296875" style="51" customWidth="1"/>
    <col min="6884" max="6887" width="10.90625" style="51"/>
    <col min="6888" max="6888" width="22.54296875" style="51" customWidth="1"/>
    <col min="6889" max="6889" width="14" style="51" customWidth="1"/>
    <col min="6890" max="6890" width="1.7265625" style="51" customWidth="1"/>
    <col min="6891" max="7135" width="10.90625" style="51"/>
    <col min="7136" max="7136" width="4.453125" style="51" customWidth="1"/>
    <col min="7137" max="7137" width="10.90625" style="51"/>
    <col min="7138" max="7138" width="17.54296875" style="51" customWidth="1"/>
    <col min="7139" max="7139" width="11.54296875" style="51" customWidth="1"/>
    <col min="7140" max="7143" width="10.90625" style="51"/>
    <col min="7144" max="7144" width="22.54296875" style="51" customWidth="1"/>
    <col min="7145" max="7145" width="14" style="51" customWidth="1"/>
    <col min="7146" max="7146" width="1.7265625" style="51" customWidth="1"/>
    <col min="7147" max="7391" width="10.90625" style="51"/>
    <col min="7392" max="7392" width="4.453125" style="51" customWidth="1"/>
    <col min="7393" max="7393" width="10.90625" style="51"/>
    <col min="7394" max="7394" width="17.54296875" style="51" customWidth="1"/>
    <col min="7395" max="7395" width="11.54296875" style="51" customWidth="1"/>
    <col min="7396" max="7399" width="10.90625" style="51"/>
    <col min="7400" max="7400" width="22.54296875" style="51" customWidth="1"/>
    <col min="7401" max="7401" width="14" style="51" customWidth="1"/>
    <col min="7402" max="7402" width="1.7265625" style="51" customWidth="1"/>
    <col min="7403" max="7647" width="10.90625" style="51"/>
    <col min="7648" max="7648" width="4.453125" style="51" customWidth="1"/>
    <col min="7649" max="7649" width="10.90625" style="51"/>
    <col min="7650" max="7650" width="17.54296875" style="51" customWidth="1"/>
    <col min="7651" max="7651" width="11.54296875" style="51" customWidth="1"/>
    <col min="7652" max="7655" width="10.90625" style="51"/>
    <col min="7656" max="7656" width="22.54296875" style="51" customWidth="1"/>
    <col min="7657" max="7657" width="14" style="51" customWidth="1"/>
    <col min="7658" max="7658" width="1.7265625" style="51" customWidth="1"/>
    <col min="7659" max="7903" width="10.90625" style="51"/>
    <col min="7904" max="7904" width="4.453125" style="51" customWidth="1"/>
    <col min="7905" max="7905" width="10.90625" style="51"/>
    <col min="7906" max="7906" width="17.54296875" style="51" customWidth="1"/>
    <col min="7907" max="7907" width="11.54296875" style="51" customWidth="1"/>
    <col min="7908" max="7911" width="10.90625" style="51"/>
    <col min="7912" max="7912" width="22.54296875" style="51" customWidth="1"/>
    <col min="7913" max="7913" width="14" style="51" customWidth="1"/>
    <col min="7914" max="7914" width="1.7265625" style="51" customWidth="1"/>
    <col min="7915" max="8159" width="10.90625" style="51"/>
    <col min="8160" max="8160" width="4.453125" style="51" customWidth="1"/>
    <col min="8161" max="8161" width="10.90625" style="51"/>
    <col min="8162" max="8162" width="17.54296875" style="51" customWidth="1"/>
    <col min="8163" max="8163" width="11.54296875" style="51" customWidth="1"/>
    <col min="8164" max="8167" width="10.90625" style="51"/>
    <col min="8168" max="8168" width="22.54296875" style="51" customWidth="1"/>
    <col min="8169" max="8169" width="14" style="51" customWidth="1"/>
    <col min="8170" max="8170" width="1.7265625" style="51" customWidth="1"/>
    <col min="8171" max="8415" width="10.90625" style="51"/>
    <col min="8416" max="8416" width="4.453125" style="51" customWidth="1"/>
    <col min="8417" max="8417" width="10.90625" style="51"/>
    <col min="8418" max="8418" width="17.54296875" style="51" customWidth="1"/>
    <col min="8419" max="8419" width="11.54296875" style="51" customWidth="1"/>
    <col min="8420" max="8423" width="10.90625" style="51"/>
    <col min="8424" max="8424" width="22.54296875" style="51" customWidth="1"/>
    <col min="8425" max="8425" width="14" style="51" customWidth="1"/>
    <col min="8426" max="8426" width="1.7265625" style="51" customWidth="1"/>
    <col min="8427" max="8671" width="10.90625" style="51"/>
    <col min="8672" max="8672" width="4.453125" style="51" customWidth="1"/>
    <col min="8673" max="8673" width="10.90625" style="51"/>
    <col min="8674" max="8674" width="17.54296875" style="51" customWidth="1"/>
    <col min="8675" max="8675" width="11.54296875" style="51" customWidth="1"/>
    <col min="8676" max="8679" width="10.90625" style="51"/>
    <col min="8680" max="8680" width="22.54296875" style="51" customWidth="1"/>
    <col min="8681" max="8681" width="14" style="51" customWidth="1"/>
    <col min="8682" max="8682" width="1.7265625" style="51" customWidth="1"/>
    <col min="8683" max="8927" width="10.90625" style="51"/>
    <col min="8928" max="8928" width="4.453125" style="51" customWidth="1"/>
    <col min="8929" max="8929" width="10.90625" style="51"/>
    <col min="8930" max="8930" width="17.54296875" style="51" customWidth="1"/>
    <col min="8931" max="8931" width="11.54296875" style="51" customWidth="1"/>
    <col min="8932" max="8935" width="10.90625" style="51"/>
    <col min="8936" max="8936" width="22.54296875" style="51" customWidth="1"/>
    <col min="8937" max="8937" width="14" style="51" customWidth="1"/>
    <col min="8938" max="8938" width="1.7265625" style="51" customWidth="1"/>
    <col min="8939" max="9183" width="10.90625" style="51"/>
    <col min="9184" max="9184" width="4.453125" style="51" customWidth="1"/>
    <col min="9185" max="9185" width="10.90625" style="51"/>
    <col min="9186" max="9186" width="17.54296875" style="51" customWidth="1"/>
    <col min="9187" max="9187" width="11.54296875" style="51" customWidth="1"/>
    <col min="9188" max="9191" width="10.90625" style="51"/>
    <col min="9192" max="9192" width="22.54296875" style="51" customWidth="1"/>
    <col min="9193" max="9193" width="14" style="51" customWidth="1"/>
    <col min="9194" max="9194" width="1.7265625" style="51" customWidth="1"/>
    <col min="9195" max="9439" width="10.90625" style="51"/>
    <col min="9440" max="9440" width="4.453125" style="51" customWidth="1"/>
    <col min="9441" max="9441" width="10.90625" style="51"/>
    <col min="9442" max="9442" width="17.54296875" style="51" customWidth="1"/>
    <col min="9443" max="9443" width="11.54296875" style="51" customWidth="1"/>
    <col min="9444" max="9447" width="10.90625" style="51"/>
    <col min="9448" max="9448" width="22.54296875" style="51" customWidth="1"/>
    <col min="9449" max="9449" width="14" style="51" customWidth="1"/>
    <col min="9450" max="9450" width="1.7265625" style="51" customWidth="1"/>
    <col min="9451" max="9695" width="10.90625" style="51"/>
    <col min="9696" max="9696" width="4.453125" style="51" customWidth="1"/>
    <col min="9697" max="9697" width="10.90625" style="51"/>
    <col min="9698" max="9698" width="17.54296875" style="51" customWidth="1"/>
    <col min="9699" max="9699" width="11.54296875" style="51" customWidth="1"/>
    <col min="9700" max="9703" width="10.90625" style="51"/>
    <col min="9704" max="9704" width="22.54296875" style="51" customWidth="1"/>
    <col min="9705" max="9705" width="14" style="51" customWidth="1"/>
    <col min="9706" max="9706" width="1.7265625" style="51" customWidth="1"/>
    <col min="9707" max="9951" width="10.90625" style="51"/>
    <col min="9952" max="9952" width="4.453125" style="51" customWidth="1"/>
    <col min="9953" max="9953" width="10.90625" style="51"/>
    <col min="9954" max="9954" width="17.54296875" style="51" customWidth="1"/>
    <col min="9955" max="9955" width="11.54296875" style="51" customWidth="1"/>
    <col min="9956" max="9959" width="10.90625" style="51"/>
    <col min="9960" max="9960" width="22.54296875" style="51" customWidth="1"/>
    <col min="9961" max="9961" width="14" style="51" customWidth="1"/>
    <col min="9962" max="9962" width="1.7265625" style="51" customWidth="1"/>
    <col min="9963" max="10207" width="10.90625" style="51"/>
    <col min="10208" max="10208" width="4.453125" style="51" customWidth="1"/>
    <col min="10209" max="10209" width="10.90625" style="51"/>
    <col min="10210" max="10210" width="17.54296875" style="51" customWidth="1"/>
    <col min="10211" max="10211" width="11.54296875" style="51" customWidth="1"/>
    <col min="10212" max="10215" width="10.90625" style="51"/>
    <col min="10216" max="10216" width="22.54296875" style="51" customWidth="1"/>
    <col min="10217" max="10217" width="14" style="51" customWidth="1"/>
    <col min="10218" max="10218" width="1.7265625" style="51" customWidth="1"/>
    <col min="10219" max="10463" width="10.90625" style="51"/>
    <col min="10464" max="10464" width="4.453125" style="51" customWidth="1"/>
    <col min="10465" max="10465" width="10.90625" style="51"/>
    <col min="10466" max="10466" width="17.54296875" style="51" customWidth="1"/>
    <col min="10467" max="10467" width="11.54296875" style="51" customWidth="1"/>
    <col min="10468" max="10471" width="10.90625" style="51"/>
    <col min="10472" max="10472" width="22.54296875" style="51" customWidth="1"/>
    <col min="10473" max="10473" width="14" style="51" customWidth="1"/>
    <col min="10474" max="10474" width="1.7265625" style="51" customWidth="1"/>
    <col min="10475" max="10719" width="10.90625" style="51"/>
    <col min="10720" max="10720" width="4.453125" style="51" customWidth="1"/>
    <col min="10721" max="10721" width="10.90625" style="51"/>
    <col min="10722" max="10722" width="17.54296875" style="51" customWidth="1"/>
    <col min="10723" max="10723" width="11.54296875" style="51" customWidth="1"/>
    <col min="10724" max="10727" width="10.90625" style="51"/>
    <col min="10728" max="10728" width="22.54296875" style="51" customWidth="1"/>
    <col min="10729" max="10729" width="14" style="51" customWidth="1"/>
    <col min="10730" max="10730" width="1.7265625" style="51" customWidth="1"/>
    <col min="10731" max="10975" width="10.90625" style="51"/>
    <col min="10976" max="10976" width="4.453125" style="51" customWidth="1"/>
    <col min="10977" max="10977" width="10.90625" style="51"/>
    <col min="10978" max="10978" width="17.54296875" style="51" customWidth="1"/>
    <col min="10979" max="10979" width="11.54296875" style="51" customWidth="1"/>
    <col min="10980" max="10983" width="10.90625" style="51"/>
    <col min="10984" max="10984" width="22.54296875" style="51" customWidth="1"/>
    <col min="10985" max="10985" width="14" style="51" customWidth="1"/>
    <col min="10986" max="10986" width="1.7265625" style="51" customWidth="1"/>
    <col min="10987" max="11231" width="10.90625" style="51"/>
    <col min="11232" max="11232" width="4.453125" style="51" customWidth="1"/>
    <col min="11233" max="11233" width="10.90625" style="51"/>
    <col min="11234" max="11234" width="17.54296875" style="51" customWidth="1"/>
    <col min="11235" max="11235" width="11.54296875" style="51" customWidth="1"/>
    <col min="11236" max="11239" width="10.90625" style="51"/>
    <col min="11240" max="11240" width="22.54296875" style="51" customWidth="1"/>
    <col min="11241" max="11241" width="14" style="51" customWidth="1"/>
    <col min="11242" max="11242" width="1.7265625" style="51" customWidth="1"/>
    <col min="11243" max="11487" width="10.90625" style="51"/>
    <col min="11488" max="11488" width="4.453125" style="51" customWidth="1"/>
    <col min="11489" max="11489" width="10.90625" style="51"/>
    <col min="11490" max="11490" width="17.54296875" style="51" customWidth="1"/>
    <col min="11491" max="11491" width="11.54296875" style="51" customWidth="1"/>
    <col min="11492" max="11495" width="10.90625" style="51"/>
    <col min="11496" max="11496" width="22.54296875" style="51" customWidth="1"/>
    <col min="11497" max="11497" width="14" style="51" customWidth="1"/>
    <col min="11498" max="11498" width="1.7265625" style="51" customWidth="1"/>
    <col min="11499" max="11743" width="10.90625" style="51"/>
    <col min="11744" max="11744" width="4.453125" style="51" customWidth="1"/>
    <col min="11745" max="11745" width="10.90625" style="51"/>
    <col min="11746" max="11746" width="17.54296875" style="51" customWidth="1"/>
    <col min="11747" max="11747" width="11.54296875" style="51" customWidth="1"/>
    <col min="11748" max="11751" width="10.90625" style="51"/>
    <col min="11752" max="11752" width="22.54296875" style="51" customWidth="1"/>
    <col min="11753" max="11753" width="14" style="51" customWidth="1"/>
    <col min="11754" max="11754" width="1.7265625" style="51" customWidth="1"/>
    <col min="11755" max="11999" width="10.90625" style="51"/>
    <col min="12000" max="12000" width="4.453125" style="51" customWidth="1"/>
    <col min="12001" max="12001" width="10.90625" style="51"/>
    <col min="12002" max="12002" width="17.54296875" style="51" customWidth="1"/>
    <col min="12003" max="12003" width="11.54296875" style="51" customWidth="1"/>
    <col min="12004" max="12007" width="10.90625" style="51"/>
    <col min="12008" max="12008" width="22.54296875" style="51" customWidth="1"/>
    <col min="12009" max="12009" width="14" style="51" customWidth="1"/>
    <col min="12010" max="12010" width="1.7265625" style="51" customWidth="1"/>
    <col min="12011" max="12255" width="10.90625" style="51"/>
    <col min="12256" max="12256" width="4.453125" style="51" customWidth="1"/>
    <col min="12257" max="12257" width="10.90625" style="51"/>
    <col min="12258" max="12258" width="17.54296875" style="51" customWidth="1"/>
    <col min="12259" max="12259" width="11.54296875" style="51" customWidth="1"/>
    <col min="12260" max="12263" width="10.90625" style="51"/>
    <col min="12264" max="12264" width="22.54296875" style="51" customWidth="1"/>
    <col min="12265" max="12265" width="14" style="51" customWidth="1"/>
    <col min="12266" max="12266" width="1.7265625" style="51" customWidth="1"/>
    <col min="12267" max="12511" width="10.90625" style="51"/>
    <col min="12512" max="12512" width="4.453125" style="51" customWidth="1"/>
    <col min="12513" max="12513" width="10.90625" style="51"/>
    <col min="12514" max="12514" width="17.54296875" style="51" customWidth="1"/>
    <col min="12515" max="12515" width="11.54296875" style="51" customWidth="1"/>
    <col min="12516" max="12519" width="10.90625" style="51"/>
    <col min="12520" max="12520" width="22.54296875" style="51" customWidth="1"/>
    <col min="12521" max="12521" width="14" style="51" customWidth="1"/>
    <col min="12522" max="12522" width="1.7265625" style="51" customWidth="1"/>
    <col min="12523" max="12767" width="10.90625" style="51"/>
    <col min="12768" max="12768" width="4.453125" style="51" customWidth="1"/>
    <col min="12769" max="12769" width="10.90625" style="51"/>
    <col min="12770" max="12770" width="17.54296875" style="51" customWidth="1"/>
    <col min="12771" max="12771" width="11.54296875" style="51" customWidth="1"/>
    <col min="12772" max="12775" width="10.90625" style="51"/>
    <col min="12776" max="12776" width="22.54296875" style="51" customWidth="1"/>
    <col min="12777" max="12777" width="14" style="51" customWidth="1"/>
    <col min="12778" max="12778" width="1.7265625" style="51" customWidth="1"/>
    <col min="12779" max="13023" width="10.90625" style="51"/>
    <col min="13024" max="13024" width="4.453125" style="51" customWidth="1"/>
    <col min="13025" max="13025" width="10.90625" style="51"/>
    <col min="13026" max="13026" width="17.54296875" style="51" customWidth="1"/>
    <col min="13027" max="13027" width="11.54296875" style="51" customWidth="1"/>
    <col min="13028" max="13031" width="10.90625" style="51"/>
    <col min="13032" max="13032" width="22.54296875" style="51" customWidth="1"/>
    <col min="13033" max="13033" width="14" style="51" customWidth="1"/>
    <col min="13034" max="13034" width="1.7265625" style="51" customWidth="1"/>
    <col min="13035" max="13279" width="10.90625" style="51"/>
    <col min="13280" max="13280" width="4.453125" style="51" customWidth="1"/>
    <col min="13281" max="13281" width="10.90625" style="51"/>
    <col min="13282" max="13282" width="17.54296875" style="51" customWidth="1"/>
    <col min="13283" max="13283" width="11.54296875" style="51" customWidth="1"/>
    <col min="13284" max="13287" width="10.90625" style="51"/>
    <col min="13288" max="13288" width="22.54296875" style="51" customWidth="1"/>
    <col min="13289" max="13289" width="14" style="51" customWidth="1"/>
    <col min="13290" max="13290" width="1.7265625" style="51" customWidth="1"/>
    <col min="13291" max="13535" width="10.90625" style="51"/>
    <col min="13536" max="13536" width="4.453125" style="51" customWidth="1"/>
    <col min="13537" max="13537" width="10.90625" style="51"/>
    <col min="13538" max="13538" width="17.54296875" style="51" customWidth="1"/>
    <col min="13539" max="13539" width="11.54296875" style="51" customWidth="1"/>
    <col min="13540" max="13543" width="10.90625" style="51"/>
    <col min="13544" max="13544" width="22.54296875" style="51" customWidth="1"/>
    <col min="13545" max="13545" width="14" style="51" customWidth="1"/>
    <col min="13546" max="13546" width="1.7265625" style="51" customWidth="1"/>
    <col min="13547" max="13791" width="10.90625" style="51"/>
    <col min="13792" max="13792" width="4.453125" style="51" customWidth="1"/>
    <col min="13793" max="13793" width="10.90625" style="51"/>
    <col min="13794" max="13794" width="17.54296875" style="51" customWidth="1"/>
    <col min="13795" max="13795" width="11.54296875" style="51" customWidth="1"/>
    <col min="13796" max="13799" width="10.90625" style="51"/>
    <col min="13800" max="13800" width="22.54296875" style="51" customWidth="1"/>
    <col min="13801" max="13801" width="14" style="51" customWidth="1"/>
    <col min="13802" max="13802" width="1.7265625" style="51" customWidth="1"/>
    <col min="13803" max="14047" width="10.90625" style="51"/>
    <col min="14048" max="14048" width="4.453125" style="51" customWidth="1"/>
    <col min="14049" max="14049" width="10.90625" style="51"/>
    <col min="14050" max="14050" width="17.54296875" style="51" customWidth="1"/>
    <col min="14051" max="14051" width="11.54296875" style="51" customWidth="1"/>
    <col min="14052" max="14055" width="10.90625" style="51"/>
    <col min="14056" max="14056" width="22.54296875" style="51" customWidth="1"/>
    <col min="14057" max="14057" width="14" style="51" customWidth="1"/>
    <col min="14058" max="14058" width="1.7265625" style="51" customWidth="1"/>
    <col min="14059" max="14303" width="10.90625" style="51"/>
    <col min="14304" max="14304" width="4.453125" style="51" customWidth="1"/>
    <col min="14305" max="14305" width="10.90625" style="51"/>
    <col min="14306" max="14306" width="17.54296875" style="51" customWidth="1"/>
    <col min="14307" max="14307" width="11.54296875" style="51" customWidth="1"/>
    <col min="14308" max="14311" width="10.90625" style="51"/>
    <col min="14312" max="14312" width="22.54296875" style="51" customWidth="1"/>
    <col min="14313" max="14313" width="14" style="51" customWidth="1"/>
    <col min="14314" max="14314" width="1.7265625" style="51" customWidth="1"/>
    <col min="14315" max="14559" width="10.90625" style="51"/>
    <col min="14560" max="14560" width="4.453125" style="51" customWidth="1"/>
    <col min="14561" max="14561" width="10.90625" style="51"/>
    <col min="14562" max="14562" width="17.54296875" style="51" customWidth="1"/>
    <col min="14563" max="14563" width="11.54296875" style="51" customWidth="1"/>
    <col min="14564" max="14567" width="10.90625" style="51"/>
    <col min="14568" max="14568" width="22.54296875" style="51" customWidth="1"/>
    <col min="14569" max="14569" width="14" style="51" customWidth="1"/>
    <col min="14570" max="14570" width="1.7265625" style="51" customWidth="1"/>
    <col min="14571" max="14815" width="10.90625" style="51"/>
    <col min="14816" max="14816" width="4.453125" style="51" customWidth="1"/>
    <col min="14817" max="14817" width="10.90625" style="51"/>
    <col min="14818" max="14818" width="17.54296875" style="51" customWidth="1"/>
    <col min="14819" max="14819" width="11.54296875" style="51" customWidth="1"/>
    <col min="14820" max="14823" width="10.90625" style="51"/>
    <col min="14824" max="14824" width="22.54296875" style="51" customWidth="1"/>
    <col min="14825" max="14825" width="14" style="51" customWidth="1"/>
    <col min="14826" max="14826" width="1.7265625" style="51" customWidth="1"/>
    <col min="14827" max="15071" width="10.90625" style="51"/>
    <col min="15072" max="15072" width="4.453125" style="51" customWidth="1"/>
    <col min="15073" max="15073" width="10.90625" style="51"/>
    <col min="15074" max="15074" width="17.54296875" style="51" customWidth="1"/>
    <col min="15075" max="15075" width="11.54296875" style="51" customWidth="1"/>
    <col min="15076" max="15079" width="10.90625" style="51"/>
    <col min="15080" max="15080" width="22.54296875" style="51" customWidth="1"/>
    <col min="15081" max="15081" width="14" style="51" customWidth="1"/>
    <col min="15082" max="15082" width="1.7265625" style="51" customWidth="1"/>
    <col min="15083" max="15327" width="10.90625" style="51"/>
    <col min="15328" max="15328" width="4.453125" style="51" customWidth="1"/>
    <col min="15329" max="15329" width="10.90625" style="51"/>
    <col min="15330" max="15330" width="17.54296875" style="51" customWidth="1"/>
    <col min="15331" max="15331" width="11.54296875" style="51" customWidth="1"/>
    <col min="15332" max="15335" width="10.90625" style="51"/>
    <col min="15336" max="15336" width="22.54296875" style="51" customWidth="1"/>
    <col min="15337" max="15337" width="14" style="51" customWidth="1"/>
    <col min="15338" max="15338" width="1.7265625" style="51" customWidth="1"/>
    <col min="15339" max="15583" width="10.90625" style="51"/>
    <col min="15584" max="15584" width="4.453125" style="51" customWidth="1"/>
    <col min="15585" max="15585" width="10.90625" style="51"/>
    <col min="15586" max="15586" width="17.54296875" style="51" customWidth="1"/>
    <col min="15587" max="15587" width="11.54296875" style="51" customWidth="1"/>
    <col min="15588" max="15591" width="10.90625" style="51"/>
    <col min="15592" max="15592" width="22.54296875" style="51" customWidth="1"/>
    <col min="15593" max="15593" width="14" style="51" customWidth="1"/>
    <col min="15594" max="15594" width="1.7265625" style="51" customWidth="1"/>
    <col min="15595" max="15839" width="10.90625" style="51"/>
    <col min="15840" max="15840" width="4.453125" style="51" customWidth="1"/>
    <col min="15841" max="15841" width="10.90625" style="51"/>
    <col min="15842" max="15842" width="17.54296875" style="51" customWidth="1"/>
    <col min="15843" max="15843" width="11.54296875" style="51" customWidth="1"/>
    <col min="15844" max="15847" width="10.90625" style="51"/>
    <col min="15848" max="15848" width="22.54296875" style="51" customWidth="1"/>
    <col min="15849" max="15849" width="14" style="51" customWidth="1"/>
    <col min="15850" max="15850" width="1.7265625" style="51" customWidth="1"/>
    <col min="15851" max="16095" width="10.90625" style="51"/>
    <col min="16096" max="16096" width="4.453125" style="51" customWidth="1"/>
    <col min="16097" max="16097" width="10.90625" style="51"/>
    <col min="16098" max="16098" width="17.54296875" style="51" customWidth="1"/>
    <col min="16099" max="16099" width="11.54296875" style="51" customWidth="1"/>
    <col min="16100" max="16103" width="10.90625" style="51"/>
    <col min="16104" max="16104" width="22.54296875" style="51" customWidth="1"/>
    <col min="16105" max="16105" width="21.54296875" style="51" bestFit="1" customWidth="1"/>
    <col min="16106" max="16106" width="1.7265625" style="51" customWidth="1"/>
    <col min="16107" max="16384" width="10.90625" style="51"/>
  </cols>
  <sheetData>
    <row r="1" spans="2:10 16102:16105" ht="18" customHeight="1" thickBot="1" x14ac:dyDescent="0.3"/>
    <row r="2" spans="2:10 16102:16105" ht="19.5" customHeight="1" x14ac:dyDescent="0.25">
      <c r="B2" s="52"/>
      <c r="C2" s="53"/>
      <c r="D2" s="54" t="s">
        <v>71</v>
      </c>
      <c r="E2" s="55"/>
      <c r="F2" s="55"/>
      <c r="G2" s="55"/>
      <c r="H2" s="55"/>
      <c r="I2" s="56"/>
      <c r="J2" s="57" t="s">
        <v>72</v>
      </c>
    </row>
    <row r="3" spans="2:10 16102:16105" ht="13.5" thickBot="1" x14ac:dyDescent="0.3">
      <c r="B3" s="58"/>
      <c r="C3" s="59"/>
      <c r="D3" s="60"/>
      <c r="E3" s="61"/>
      <c r="F3" s="61"/>
      <c r="G3" s="61"/>
      <c r="H3" s="61"/>
      <c r="I3" s="62"/>
      <c r="J3" s="63"/>
    </row>
    <row r="4" spans="2:10 16102:16105" ht="13" x14ac:dyDescent="0.25">
      <c r="B4" s="58"/>
      <c r="C4" s="59"/>
      <c r="E4" s="55"/>
      <c r="F4" s="55"/>
      <c r="G4" s="55"/>
      <c r="H4" s="55"/>
      <c r="I4" s="56"/>
      <c r="J4" s="57" t="s">
        <v>73</v>
      </c>
    </row>
    <row r="5" spans="2:10 16102:16105" ht="13" x14ac:dyDescent="0.25">
      <c r="B5" s="58"/>
      <c r="C5" s="59"/>
      <c r="D5" s="96" t="s">
        <v>74</v>
      </c>
      <c r="E5" s="97"/>
      <c r="F5" s="97"/>
      <c r="G5" s="97"/>
      <c r="H5" s="97"/>
      <c r="I5" s="98"/>
      <c r="J5" s="67"/>
      <c r="WUH5" s="73"/>
    </row>
    <row r="6" spans="2:10 16102:16105" ht="13.5" thickBot="1" x14ac:dyDescent="0.3">
      <c r="B6" s="68"/>
      <c r="C6" s="69"/>
      <c r="D6" s="60"/>
      <c r="E6" s="61"/>
      <c r="F6" s="61"/>
      <c r="G6" s="61"/>
      <c r="H6" s="61"/>
      <c r="I6" s="62"/>
      <c r="J6" s="63"/>
      <c r="WUI6" s="51" t="s">
        <v>75</v>
      </c>
      <c r="WUJ6" s="51" t="s">
        <v>76</v>
      </c>
      <c r="WUK6" s="99">
        <f ca="1">+TODAY()</f>
        <v>45233</v>
      </c>
    </row>
    <row r="7" spans="2:10 16102:16105" x14ac:dyDescent="0.25">
      <c r="B7" s="70"/>
      <c r="J7" s="71"/>
    </row>
    <row r="8" spans="2:10 16102:16105" x14ac:dyDescent="0.25">
      <c r="B8" s="70"/>
      <c r="J8" s="71"/>
    </row>
    <row r="9" spans="2:10 16102:16105" ht="13" x14ac:dyDescent="0.3">
      <c r="B9" s="70"/>
      <c r="C9" s="72" t="s">
        <v>77</v>
      </c>
      <c r="D9" s="99"/>
      <c r="E9" s="73"/>
      <c r="J9" s="71"/>
    </row>
    <row r="10" spans="2:10 16102:16105" ht="13" x14ac:dyDescent="0.3">
      <c r="B10" s="70"/>
      <c r="C10" s="72"/>
      <c r="J10" s="71"/>
    </row>
    <row r="11" spans="2:10 16102:16105" ht="13" x14ac:dyDescent="0.3">
      <c r="B11" s="70"/>
      <c r="C11" s="72" t="s">
        <v>69</v>
      </c>
      <c r="J11" s="71"/>
    </row>
    <row r="12" spans="2:10 16102:16105" ht="13" x14ac:dyDescent="0.3">
      <c r="B12" s="70"/>
      <c r="C12" s="72" t="s">
        <v>70</v>
      </c>
      <c r="J12" s="71"/>
    </row>
    <row r="13" spans="2:10 16102:16105" x14ac:dyDescent="0.25">
      <c r="B13" s="70"/>
      <c r="J13" s="71"/>
    </row>
    <row r="14" spans="2:10 16102:16105" x14ac:dyDescent="0.25">
      <c r="B14" s="70"/>
      <c r="C14" s="51" t="s">
        <v>78</v>
      </c>
      <c r="J14" s="71"/>
    </row>
    <row r="15" spans="2:10 16102:16105" x14ac:dyDescent="0.25">
      <c r="B15" s="70"/>
      <c r="C15" s="74"/>
      <c r="J15" s="71"/>
    </row>
    <row r="16" spans="2:10 16102:16105" ht="13" x14ac:dyDescent="0.3">
      <c r="B16" s="70"/>
      <c r="C16" s="100" t="s">
        <v>79</v>
      </c>
      <c r="D16" s="73"/>
      <c r="H16" s="75" t="s">
        <v>50</v>
      </c>
      <c r="I16" s="75" t="s">
        <v>51</v>
      </c>
      <c r="J16" s="71"/>
    </row>
    <row r="17" spans="2:10" ht="13" x14ac:dyDescent="0.3">
      <c r="B17" s="70"/>
      <c r="C17" s="72" t="s">
        <v>52</v>
      </c>
      <c r="D17" s="72"/>
      <c r="E17" s="72"/>
      <c r="F17" s="72"/>
      <c r="H17" s="101">
        <v>7</v>
      </c>
      <c r="I17" s="102">
        <v>11568949</v>
      </c>
      <c r="J17" s="71"/>
    </row>
    <row r="18" spans="2:10" x14ac:dyDescent="0.25">
      <c r="B18" s="70"/>
      <c r="C18" s="51" t="s">
        <v>53</v>
      </c>
      <c r="H18" s="103">
        <v>0</v>
      </c>
      <c r="I18" s="104">
        <v>0</v>
      </c>
      <c r="J18" s="71"/>
    </row>
    <row r="19" spans="2:10" x14ac:dyDescent="0.25">
      <c r="B19" s="70"/>
      <c r="C19" s="51" t="s">
        <v>54</v>
      </c>
      <c r="H19" s="103">
        <v>1</v>
      </c>
      <c r="I19" s="104">
        <v>107874</v>
      </c>
      <c r="J19" s="71"/>
    </row>
    <row r="20" spans="2:10" x14ac:dyDescent="0.25">
      <c r="B20" s="70"/>
      <c r="C20" s="51" t="s">
        <v>55</v>
      </c>
      <c r="H20" s="103">
        <v>6</v>
      </c>
      <c r="I20" s="104">
        <v>11461075</v>
      </c>
      <c r="J20" s="71"/>
    </row>
    <row r="21" spans="2:10" x14ac:dyDescent="0.25">
      <c r="B21" s="70"/>
      <c r="C21" s="51" t="s">
        <v>56</v>
      </c>
      <c r="H21" s="103">
        <v>0</v>
      </c>
      <c r="I21" s="104">
        <v>0</v>
      </c>
      <c r="J21" s="71"/>
    </row>
    <row r="22" spans="2:10" x14ac:dyDescent="0.25">
      <c r="B22" s="70"/>
      <c r="C22" s="51" t="s">
        <v>80</v>
      </c>
      <c r="H22" s="105">
        <v>0</v>
      </c>
      <c r="I22" s="106">
        <v>0</v>
      </c>
      <c r="J22" s="71"/>
    </row>
    <row r="23" spans="2:10" ht="13" x14ac:dyDescent="0.3">
      <c r="B23" s="70"/>
      <c r="C23" s="72" t="s">
        <v>81</v>
      </c>
      <c r="D23" s="72"/>
      <c r="E23" s="72"/>
      <c r="F23" s="72"/>
      <c r="H23" s="103">
        <f>SUM(H18:H22)</f>
        <v>7</v>
      </c>
      <c r="I23" s="102">
        <f>(I18+I19+I20+I21+I22)</f>
        <v>11568949</v>
      </c>
      <c r="J23" s="71"/>
    </row>
    <row r="24" spans="2:10" ht="13.5" thickBot="1" x14ac:dyDescent="0.35">
      <c r="B24" s="70"/>
      <c r="C24" s="72"/>
      <c r="D24" s="72"/>
      <c r="H24" s="107"/>
      <c r="I24" s="108"/>
      <c r="J24" s="71"/>
    </row>
    <row r="25" spans="2:10" ht="15" thickTop="1" x14ac:dyDescent="0.35">
      <c r="B25" s="70"/>
      <c r="C25" s="72"/>
      <c r="D25" s="72"/>
      <c r="F25" s="109"/>
      <c r="H25" s="86"/>
      <c r="I25" s="78"/>
      <c r="J25" s="71"/>
    </row>
    <row r="26" spans="2:10" ht="13" x14ac:dyDescent="0.3">
      <c r="B26" s="70"/>
      <c r="C26" s="72"/>
      <c r="D26" s="72"/>
      <c r="H26" s="86"/>
      <c r="I26" s="78"/>
      <c r="J26" s="71"/>
    </row>
    <row r="27" spans="2:10" ht="13" x14ac:dyDescent="0.3">
      <c r="B27" s="70"/>
      <c r="C27" s="72"/>
      <c r="D27" s="72"/>
      <c r="H27" s="86"/>
      <c r="I27" s="78"/>
      <c r="J27" s="71"/>
    </row>
    <row r="28" spans="2:10" x14ac:dyDescent="0.25">
      <c r="B28" s="70"/>
      <c r="G28" s="86"/>
      <c r="H28" s="86"/>
      <c r="I28" s="86"/>
      <c r="J28" s="71"/>
    </row>
    <row r="29" spans="2:10" ht="13.5" thickBot="1" x14ac:dyDescent="0.35">
      <c r="B29" s="70"/>
      <c r="C29" s="87" t="s">
        <v>84</v>
      </c>
      <c r="D29" s="88"/>
      <c r="G29" s="87" t="s">
        <v>66</v>
      </c>
      <c r="H29" s="88"/>
      <c r="I29" s="86"/>
      <c r="J29" s="71"/>
    </row>
    <row r="30" spans="2:10" ht="13" x14ac:dyDescent="0.3">
      <c r="B30" s="70"/>
      <c r="C30" s="89" t="s">
        <v>8</v>
      </c>
      <c r="D30" s="86"/>
      <c r="G30" s="89" t="s">
        <v>82</v>
      </c>
      <c r="H30" s="86"/>
      <c r="I30" s="86"/>
      <c r="J30" s="71"/>
    </row>
    <row r="31" spans="2:10" ht="18.75" customHeight="1" thickBot="1" x14ac:dyDescent="0.3">
      <c r="B31" s="90"/>
      <c r="C31" s="92"/>
      <c r="D31" s="92"/>
      <c r="E31" s="92"/>
      <c r="F31" s="92"/>
      <c r="G31" s="88"/>
      <c r="H31" s="88"/>
      <c r="I31" s="88"/>
      <c r="J31" s="93"/>
    </row>
  </sheetData>
  <mergeCells count="1">
    <mergeCell ref="D5:I5"/>
  </mergeCells>
  <pageMargins left="0.7" right="0.7" top="0.75" bottom="0.75" header="0.3" footer="0.3"/>
  <pageSetup scale="68" orientation="landscape" r:id="rId1"/>
  <headerFooter alignWithMargins="0"/>
  <colBreaks count="1" manualBreakCount="1">
    <brk id="1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contabilidadl</dc:creator>
  <cp:lastModifiedBy>Paola Andrea Jimenez Prado</cp:lastModifiedBy>
  <cp:lastPrinted>2023-11-03T20:35:19Z</cp:lastPrinted>
  <dcterms:created xsi:type="dcterms:W3CDTF">2015-02-10T15:35:56Z</dcterms:created>
  <dcterms:modified xsi:type="dcterms:W3CDTF">2023-11-03T20:45:56Z</dcterms:modified>
</cp:coreProperties>
</file>