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901601000_SALUD MEDCOL S.A.S\"/>
    </mc:Choice>
  </mc:AlternateContent>
  <bookViews>
    <workbookView xWindow="-120" yWindow="-120" windowWidth="20730" windowHeight="11160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externalReferences>
    <externalReference r:id="rId6"/>
  </externalReferences>
  <calcPr calcId="152511"/>
  <pivotCaches>
    <pivotCache cacheId="13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0" i="3" l="1"/>
  <c r="H30" i="3"/>
  <c r="I28" i="3"/>
  <c r="H28" i="3"/>
  <c r="I24" i="3"/>
  <c r="H24" i="3"/>
  <c r="I32" i="3" l="1"/>
  <c r="H32" i="3"/>
  <c r="M4" i="2"/>
  <c r="M5" i="2"/>
  <c r="M6" i="2"/>
  <c r="M7" i="2"/>
  <c r="M3" i="2"/>
  <c r="J1" i="2"/>
  <c r="I1" i="2"/>
  <c r="H9" i="1" l="1"/>
</calcChain>
</file>

<file path=xl/sharedStrings.xml><?xml version="1.0" encoding="utf-8"?>
<sst xmlns="http://schemas.openxmlformats.org/spreadsheetml/2006/main" count="139" uniqueCount="87">
  <si>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</si>
  <si>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</si>
  <si>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</si>
  <si>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</si>
  <si>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</si>
  <si>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</si>
  <si>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</si>
  <si>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</si>
  <si>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</si>
  <si>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</si>
  <si>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</si>
  <si>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</si>
  <si>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</si>
  <si>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e insumos - Regimen contributivo Julio 2023</t>
  </si>
  <si>
    <t>Cali</t>
  </si>
  <si>
    <t>Suministro ambulatorio medicamentos</t>
  </si>
  <si>
    <t>Facturación por evento suministro ambulatorio de medicamentos e insumos - Regimen Subsidiado Julio 2023</t>
  </si>
  <si>
    <t>Facturación por evento suministro ambulatorio de medicamentos e insumos - Regimen Contributivo PBS Julio 2023</t>
  </si>
  <si>
    <t>Facturación por evento suministro ambulatorio de medicamentos e insumos - Regimen Subsidiado PBS Julio 2023</t>
  </si>
  <si>
    <t>Facturación por evento suministro ambulatorio de medicamentos genericos PBS y NO PBS e insumos medicamentos comerciales pacientes con tutelas taxativas o con FOREAM.</t>
  </si>
  <si>
    <t>CARTERA CORTE AL 31 OCTUBRE 2023</t>
  </si>
  <si>
    <t>FACTURA</t>
  </si>
  <si>
    <t>FEL77</t>
  </si>
  <si>
    <t>FEL78</t>
  </si>
  <si>
    <t>FEL79</t>
  </si>
  <si>
    <t>FEL80</t>
  </si>
  <si>
    <t>FEL127</t>
  </si>
  <si>
    <t>LLAVE</t>
  </si>
  <si>
    <t>901601000_FEL_77</t>
  </si>
  <si>
    <t>901601000_FEL_78</t>
  </si>
  <si>
    <t>901601000_FEL_79</t>
  </si>
  <si>
    <t>901601000_FEL_80</t>
  </si>
  <si>
    <t>901601000_FEL_127</t>
  </si>
  <si>
    <t>TipoFactura</t>
  </si>
  <si>
    <t>Finalizada</t>
  </si>
  <si>
    <t>Auditada sin contabilizar</t>
  </si>
  <si>
    <t>ESTADO EPS 10 DE NOVIEMBRE DE2023</t>
  </si>
  <si>
    <t>EstadoFacturaBoxalud</t>
  </si>
  <si>
    <t>VALOR  CANCELADO SAP</t>
  </si>
  <si>
    <t>RETENCION</t>
  </si>
  <si>
    <t>DOC COMPENSACION SAP</t>
  </si>
  <si>
    <t>FECHA COMPENSACION SAP</t>
  </si>
  <si>
    <t>FOR-CSA-018</t>
  </si>
  <si>
    <t>HOJA 1 DE 2</t>
  </si>
  <si>
    <t>RESUMEN DE CARTERA REVISADA POR LA EPS</t>
  </si>
  <si>
    <t>VERSION 1</t>
  </si>
  <si>
    <t>Señores : SALUD MEDCOL S.A.S.</t>
  </si>
  <si>
    <t>NIT: 901601000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</si>
  <si>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</si>
  <si>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</si>
  <si>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</si>
  <si>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</si>
  <si>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</si>
  <si>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</si>
  <si>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</si>
  <si>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</si>
  <si>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</si>
  <si>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</si>
  <si>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</si>
  <si>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</si>
  <si>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</si>
  <si>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</si>
  <si>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</si>
  <si>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</si>
  <si>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Contabilidad - Salud Medcol SAS</t>
  </si>
  <si>
    <t>FACTURA EN PROGRAMACION DE PAGO</t>
  </si>
  <si>
    <t>DOCUMENTO CONTABLE</t>
  </si>
  <si>
    <t>POR PAGAR SAP</t>
  </si>
  <si>
    <t>Total general</t>
  </si>
  <si>
    <t xml:space="preserve"> TIPIFICACION</t>
  </si>
  <si>
    <t xml:space="preserve"> CANT FACT</t>
  </si>
  <si>
    <t xml:space="preserve"> SUMA SALDO IPS</t>
  </si>
  <si>
    <t>SANTIAGO DE CALI , NOVIEMBRE 10 DE 2023</t>
  </si>
  <si>
    <t>A continuacion me permito remitir nuestra respuesta al estado de cartera presentado en la fecha: 30/10/2023</t>
  </si>
  <si>
    <t>Con Corte al dia :30/10/2023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</si>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</sst>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</cellStyleXfs>
  <cellXfs count="9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6" fillId="0" borderId="0" xfId="0" applyFont="1"/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41" fontId="0" fillId="0" borderId="0" xfId="4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65" fontId="2" fillId="4" borderId="1" xfId="3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0" borderId="0" xfId="5" applyFont="1"/>
    <xf numFmtId="0" fontId="8" fillId="0" borderId="3" xfId="5" applyFont="1" applyBorder="1" applyAlignment="1">
      <alignment horizontal="centerContinuous"/>
    </xf>
    <xf numFmtId="0" fontId="8" fillId="0" borderId="4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4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0" fontId="9" fillId="0" borderId="0" xfId="5" applyFont="1"/>
    <xf numFmtId="14" fontId="8" fillId="0" borderId="0" xfId="5" applyNumberFormat="1" applyFont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1" fontId="9" fillId="0" borderId="0" xfId="5" applyNumberFormat="1" applyFont="1" applyAlignment="1">
      <alignment horizontal="center"/>
    </xf>
    <xf numFmtId="166" fontId="9" fillId="0" borderId="0" xfId="5" applyNumberFormat="1" applyFont="1" applyAlignment="1">
      <alignment horizontal="right"/>
    </xf>
    <xf numFmtId="1" fontId="8" fillId="0" borderId="0" xfId="5" applyNumberFormat="1" applyFont="1" applyAlignment="1">
      <alignment horizontal="center"/>
    </xf>
    <xf numFmtId="167" fontId="8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/>
    </xf>
    <xf numFmtId="1" fontId="8" fillId="0" borderId="10" xfId="5" applyNumberFormat="1" applyFont="1" applyBorder="1" applyAlignment="1">
      <alignment horizontal="center"/>
    </xf>
    <xf numFmtId="167" fontId="8" fillId="0" borderId="10" xfId="5" applyNumberFormat="1" applyFont="1" applyBorder="1" applyAlignment="1">
      <alignment horizontal="right"/>
    </xf>
    <xf numFmtId="167" fontId="9" fillId="0" borderId="0" xfId="5" applyNumberFormat="1" applyFont="1" applyAlignment="1">
      <alignment horizontal="right"/>
    </xf>
    <xf numFmtId="0" fontId="8" fillId="0" borderId="0" xfId="5" applyFont="1" applyAlignment="1">
      <alignment horizontal="center"/>
    </xf>
    <xf numFmtId="1" fontId="9" fillId="0" borderId="14" xfId="5" applyNumberFormat="1" applyFont="1" applyBorder="1" applyAlignment="1">
      <alignment horizontal="center"/>
    </xf>
    <xf numFmtId="167" fontId="9" fillId="0" borderId="14" xfId="5" applyNumberFormat="1" applyFont="1" applyBorder="1" applyAlignment="1">
      <alignment horizontal="right"/>
    </xf>
    <xf numFmtId="167" fontId="8" fillId="0" borderId="0" xfId="5" applyNumberFormat="1" applyFont="1"/>
    <xf numFmtId="167" fontId="9" fillId="0" borderId="10" xfId="5" applyNumberFormat="1" applyFont="1" applyBorder="1"/>
    <xf numFmtId="167" fontId="8" fillId="0" borderId="10" xfId="5" applyNumberFormat="1" applyFont="1" applyBorder="1"/>
    <xf numFmtId="167" fontId="9" fillId="0" borderId="0" xfId="5" applyNumberFormat="1" applyFont="1"/>
    <xf numFmtId="0" fontId="8" fillId="0" borderId="9" xfId="5" applyFont="1" applyBorder="1"/>
    <xf numFmtId="0" fontId="8" fillId="0" borderId="10" xfId="5" applyFont="1" applyBorder="1"/>
    <xf numFmtId="0" fontId="8" fillId="0" borderId="11" xfId="5" applyFont="1" applyBorder="1"/>
    <xf numFmtId="3" fontId="0" fillId="0" borderId="0" xfId="0" applyNumberFormat="1"/>
    <xf numFmtId="41" fontId="0" fillId="0" borderId="1" xfId="4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9" fillId="0" borderId="6" xfId="5" applyFont="1" applyBorder="1" applyAlignment="1">
      <alignment horizontal="center" vertical="center"/>
    </xf>
    <xf numFmtId="0" fontId="9" fillId="0" borderId="18" xfId="5" applyFont="1" applyBorder="1" applyAlignment="1">
      <alignment horizontal="center" vertical="center"/>
    </xf>
    <xf numFmtId="168" fontId="8" fillId="0" borderId="0" xfId="5" applyNumberFormat="1" applyFont="1"/>
    <xf numFmtId="0" fontId="8" fillId="3" borderId="0" xfId="5" applyFont="1" applyFill="1"/>
    <xf numFmtId="165" fontId="9" fillId="0" borderId="0" xfId="3" applyNumberFormat="1" applyFont="1"/>
    <xf numFmtId="169" fontId="9" fillId="0" borderId="0" xfId="3" applyNumberFormat="1" applyFont="1" applyAlignment="1">
      <alignment horizontal="right"/>
    </xf>
    <xf numFmtId="165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5" fontId="8" fillId="0" borderId="2" xfId="3" applyNumberFormat="1" applyFont="1" applyBorder="1" applyAlignment="1">
      <alignment horizontal="center"/>
    </xf>
    <xf numFmtId="169" fontId="8" fillId="0" borderId="2" xfId="3" applyNumberFormat="1" applyFont="1" applyBorder="1" applyAlignment="1">
      <alignment horizontal="right"/>
    </xf>
    <xf numFmtId="165" fontId="8" fillId="0" borderId="14" xfId="3" applyNumberFormat="1" applyFont="1" applyBorder="1" applyAlignment="1">
      <alignment horizontal="center"/>
    </xf>
    <xf numFmtId="169" fontId="8" fillId="0" borderId="14" xfId="3" applyNumberFormat="1" applyFont="1" applyBorder="1" applyAlignment="1">
      <alignment horizontal="right"/>
    </xf>
    <xf numFmtId="0" fontId="8" fillId="0" borderId="3" xfId="5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0" fontId="8" fillId="0" borderId="9" xfId="5" applyFont="1" applyBorder="1" applyAlignment="1">
      <alignment horizontal="center"/>
    </xf>
    <xf numFmtId="0" fontId="8" fillId="0" borderId="11" xfId="5" applyFont="1" applyBorder="1" applyAlignment="1">
      <alignment horizontal="center"/>
    </xf>
    <xf numFmtId="0" fontId="9" fillId="0" borderId="3" xfId="5" applyFont="1" applyBorder="1" applyAlignment="1">
      <alignment horizontal="center" vertical="center"/>
    </xf>
    <xf numFmtId="0" fontId="9" fillId="0" borderId="5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 wrapText="1"/>
    </xf>
    <xf numFmtId="0" fontId="9" fillId="0" borderId="16" xfId="5" applyFont="1" applyBorder="1" applyAlignment="1">
      <alignment horizontal="center" vertical="center" wrapText="1"/>
    </xf>
    <xf numFmtId="0" fontId="9" fillId="0" borderId="17" xfId="5" applyFont="1" applyBorder="1" applyAlignment="1">
      <alignment horizontal="center" vertical="center" wrapText="1"/>
    </xf>
  </cellXfs>
  <cellStyles count="6">
    <cellStyle name="Hipervínculo" xfId="2" builtinId="8"/>
    <cellStyle name="Millares" xfId="3" builtinId="3"/>
    <cellStyle name="Millares [0]" xfId="4" builtinId="6"/>
    <cellStyle name="Moneda" xfId="1" builtinId="4"/>
    <cellStyle name="Normal" xfId="0" builtinId="0"/>
    <cellStyle name="Normal 2 2" xfId="5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560917</xdr:colOff>
      <xdr:row>32</xdr:row>
      <xdr:rowOff>74083</xdr:rowOff>
    </xdr:from>
    <xdr:to>
      <xdr:col>8</xdr:col>
      <xdr:colOff>703488</xdr:colOff>
      <xdr:row>35</xdr:row>
      <xdr:rowOff>53917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95750" y="5217583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609601</xdr:colOff>
      <xdr:row>21</xdr:row>
      <xdr:rowOff>102812</xdr:rowOff>
    </xdr:from>
    <xdr:to>
      <xdr:col>8</xdr:col>
      <xdr:colOff>266701</xdr:colOff>
      <xdr:row>23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43451" y="4227137"/>
          <a:ext cx="1943100" cy="3733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-%202023-11-10T112457.8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E1" t="str">
            <v>NumeroFactura</v>
          </cell>
          <cell r="F1" t="str">
            <v>EstadoFactura</v>
          </cell>
          <cell r="G1" t="str">
            <v>TipoFactura</v>
          </cell>
        </row>
        <row r="2">
          <cell r="E2" t="str">
            <v>FEL142</v>
          </cell>
          <cell r="F2" t="str">
            <v>Para auditoria de pertinencia</v>
          </cell>
          <cell r="G2" t="str">
            <v>Modelo pagos fijos</v>
          </cell>
        </row>
        <row r="3">
          <cell r="E3" t="str">
            <v>FEL141</v>
          </cell>
          <cell r="F3" t="str">
            <v>Para auditoria de pertinencia</v>
          </cell>
          <cell r="G3" t="str">
            <v>Modelo pagos fijos</v>
          </cell>
        </row>
        <row r="4">
          <cell r="E4" t="str">
            <v>FEL139</v>
          </cell>
          <cell r="F4" t="str">
            <v>Para auditoria de pertinencia</v>
          </cell>
          <cell r="G4" t="str">
            <v>Modelo pagos fijos</v>
          </cell>
        </row>
        <row r="5">
          <cell r="E5" t="str">
            <v>FEL138</v>
          </cell>
          <cell r="F5" t="str">
            <v>Auditada sin contabilizar</v>
          </cell>
          <cell r="G5" t="str">
            <v>Modelo pagos fijos</v>
          </cell>
        </row>
        <row r="6">
          <cell r="E6" t="str">
            <v>FEL137</v>
          </cell>
          <cell r="F6" t="str">
            <v>Auditada sin contabilizar</v>
          </cell>
          <cell r="G6" t="str">
            <v>Modelo pagos fijos</v>
          </cell>
        </row>
        <row r="7">
          <cell r="E7" t="str">
            <v>FEL136</v>
          </cell>
          <cell r="F7" t="str">
            <v>Auditada sin contabilizar</v>
          </cell>
          <cell r="G7" t="str">
            <v>Modelo pagos fijos</v>
          </cell>
        </row>
        <row r="8">
          <cell r="E8" t="str">
            <v>FEL135</v>
          </cell>
          <cell r="F8" t="str">
            <v>Auditada sin contabilizar</v>
          </cell>
          <cell r="G8" t="str">
            <v>Modelo pagos fijos</v>
          </cell>
        </row>
        <row r="9">
          <cell r="E9" t="str">
            <v>FEL129</v>
          </cell>
          <cell r="F9" t="str">
            <v>Auditada sin contabilizar</v>
          </cell>
          <cell r="G9" t="str">
            <v>Modelo pagos fijos</v>
          </cell>
        </row>
        <row r="10">
          <cell r="E10" t="str">
            <v>FEL130</v>
          </cell>
          <cell r="F10" t="str">
            <v>Auditada sin contabilizar</v>
          </cell>
          <cell r="G10" t="str">
            <v>Modelo pagos fijos</v>
          </cell>
        </row>
        <row r="11">
          <cell r="E11" t="str">
            <v>FEL131</v>
          </cell>
          <cell r="F11" t="str">
            <v>Auditada sin contabilizar</v>
          </cell>
          <cell r="G11" t="str">
            <v>Modelo pagos fijos</v>
          </cell>
        </row>
        <row r="12">
          <cell r="E12" t="str">
            <v>FEL132</v>
          </cell>
          <cell r="F12" t="str">
            <v>Auditada sin contabilizar</v>
          </cell>
          <cell r="G12" t="str">
            <v>Modelo pagos fijos</v>
          </cell>
        </row>
        <row r="13">
          <cell r="E13" t="str">
            <v>FEL133</v>
          </cell>
          <cell r="F13" t="str">
            <v>Auditada sin contabilizar</v>
          </cell>
          <cell r="G13" t="str">
            <v>Modelo pagos fijos</v>
          </cell>
        </row>
        <row r="14">
          <cell r="E14" t="str">
            <v>FEL134</v>
          </cell>
          <cell r="F14" t="str">
            <v>Auditada sin contabilizar</v>
          </cell>
          <cell r="G14" t="str">
            <v>Modelo pagos fijos</v>
          </cell>
        </row>
        <row r="15">
          <cell r="E15" t="str">
            <v>FEL127</v>
          </cell>
          <cell r="F15" t="str">
            <v>Auditada sin contabilizar</v>
          </cell>
          <cell r="G15" t="str">
            <v>Modelo pagos fijos</v>
          </cell>
        </row>
        <row r="16">
          <cell r="E16" t="str">
            <v>FEL123</v>
          </cell>
          <cell r="F16" t="str">
            <v>Auditada sin contabilizar</v>
          </cell>
          <cell r="G16" t="str">
            <v>Modelo pagos fijos</v>
          </cell>
        </row>
        <row r="17">
          <cell r="E17" t="str">
            <v>FEL126</v>
          </cell>
          <cell r="F17" t="str">
            <v>Auditada sin contabilizar</v>
          </cell>
          <cell r="G17" t="str">
            <v>Modelo pagos fijos</v>
          </cell>
        </row>
        <row r="18">
          <cell r="E18" t="str">
            <v>FEL124</v>
          </cell>
          <cell r="F18" t="str">
            <v>Auditada sin contabilizar</v>
          </cell>
          <cell r="G18" t="str">
            <v>Modelo pagos fijos</v>
          </cell>
        </row>
        <row r="19">
          <cell r="E19" t="str">
            <v>FEL125</v>
          </cell>
          <cell r="F19" t="str">
            <v>Auditada sin contabilizar</v>
          </cell>
          <cell r="G19" t="str">
            <v>Modelo pagos fijos</v>
          </cell>
        </row>
        <row r="20">
          <cell r="E20" t="str">
            <v>FEL121</v>
          </cell>
          <cell r="F20" t="str">
            <v>Auditada sin contabilizar</v>
          </cell>
          <cell r="G20" t="str">
            <v>Modelo pagos fijos</v>
          </cell>
        </row>
        <row r="21">
          <cell r="E21" t="str">
            <v>FEL122</v>
          </cell>
          <cell r="F21" t="str">
            <v>Auditada sin contabilizar</v>
          </cell>
          <cell r="G21" t="str">
            <v>Modelo pagos fijos</v>
          </cell>
        </row>
        <row r="22">
          <cell r="E22" t="str">
            <v>FEL118</v>
          </cell>
          <cell r="F22" t="str">
            <v>Auditada sin contabilizar</v>
          </cell>
          <cell r="G22" t="str">
            <v>Modelo pagos fijos</v>
          </cell>
        </row>
        <row r="23">
          <cell r="E23" t="str">
            <v>FEL119</v>
          </cell>
          <cell r="F23" t="str">
            <v>Auditada sin contabilizar</v>
          </cell>
          <cell r="G23" t="str">
            <v>Modelo pagos fijos</v>
          </cell>
        </row>
        <row r="24">
          <cell r="E24" t="str">
            <v>FEL120</v>
          </cell>
          <cell r="F24" t="str">
            <v>Auditada sin contabilizar</v>
          </cell>
          <cell r="G24" t="str">
            <v>Modelo pagos fijos</v>
          </cell>
        </row>
        <row r="25">
          <cell r="E25" t="str">
            <v>FEL117</v>
          </cell>
          <cell r="F25" t="str">
            <v>Auditada sin contabilizar</v>
          </cell>
          <cell r="G25" t="str">
            <v>Modelo pagos fijos</v>
          </cell>
        </row>
        <row r="26">
          <cell r="E26" t="str">
            <v>FEL116</v>
          </cell>
          <cell r="F26" t="str">
            <v>Auditada sin contabilizar</v>
          </cell>
          <cell r="G26" t="str">
            <v>Modelo pagos fijos</v>
          </cell>
        </row>
        <row r="27">
          <cell r="E27" t="str">
            <v>FEL115</v>
          </cell>
          <cell r="F27" t="str">
            <v>Auditada sin contabilizar</v>
          </cell>
          <cell r="G27" t="str">
            <v>Modelo pagos fijos</v>
          </cell>
        </row>
        <row r="28">
          <cell r="E28" t="str">
            <v>FEL114</v>
          </cell>
          <cell r="F28" t="str">
            <v>Auditada sin contabilizar</v>
          </cell>
          <cell r="G28" t="str">
            <v>Modelo pagos fijos</v>
          </cell>
        </row>
        <row r="29">
          <cell r="E29" t="str">
            <v>FEL112</v>
          </cell>
          <cell r="F29" t="str">
            <v>Auditada sin contabilizar</v>
          </cell>
          <cell r="G29" t="str">
            <v>Modelo pagos fijos</v>
          </cell>
        </row>
        <row r="30">
          <cell r="E30" t="str">
            <v>FEL111</v>
          </cell>
          <cell r="F30" t="str">
            <v>Auditada sin contabilizar</v>
          </cell>
          <cell r="G30" t="str">
            <v>Modelo pagos fijos</v>
          </cell>
        </row>
        <row r="31">
          <cell r="E31" t="str">
            <v>FEL110</v>
          </cell>
          <cell r="F31" t="str">
            <v>Auditada sin contabilizar</v>
          </cell>
          <cell r="G31" t="str">
            <v>Modelo pagos fijos</v>
          </cell>
        </row>
        <row r="32">
          <cell r="E32" t="str">
            <v>FEL109</v>
          </cell>
          <cell r="F32" t="str">
            <v>Auditada sin contabilizar</v>
          </cell>
          <cell r="G32" t="str">
            <v>Modelo pagos fijos</v>
          </cell>
        </row>
        <row r="33">
          <cell r="E33" t="str">
            <v>FEL107</v>
          </cell>
          <cell r="F33" t="str">
            <v>Auditada sin contabilizar</v>
          </cell>
          <cell r="G33" t="str">
            <v>Modelo pagos fijos</v>
          </cell>
        </row>
        <row r="34">
          <cell r="E34" t="str">
            <v>FEL108</v>
          </cell>
          <cell r="F34" t="str">
            <v>Auditada sin contabilizar</v>
          </cell>
          <cell r="G34" t="str">
            <v>Modelo pagos fijos</v>
          </cell>
        </row>
        <row r="35">
          <cell r="E35" t="str">
            <v>FEL106</v>
          </cell>
          <cell r="F35" t="str">
            <v>Auditada sin contabilizar</v>
          </cell>
          <cell r="G35" t="str">
            <v>Modelo pagos fijos</v>
          </cell>
        </row>
        <row r="36">
          <cell r="E36" t="str">
            <v>FEL105</v>
          </cell>
          <cell r="F36" t="str">
            <v>Auditada sin contabilizar</v>
          </cell>
          <cell r="G36" t="str">
            <v>Modelo pagos fijos</v>
          </cell>
        </row>
        <row r="37">
          <cell r="E37" t="str">
            <v>FEL104</v>
          </cell>
          <cell r="F37" t="str">
            <v>Auditada sin contabilizar</v>
          </cell>
          <cell r="G37" t="str">
            <v>Modelo pagos fijos</v>
          </cell>
        </row>
        <row r="38">
          <cell r="E38" t="str">
            <v>FEL103</v>
          </cell>
          <cell r="F38" t="str">
            <v>Auditada sin contabilizar</v>
          </cell>
          <cell r="G38" t="str">
            <v>Modelo pagos fijos</v>
          </cell>
        </row>
        <row r="39">
          <cell r="E39" t="str">
            <v>FEL99</v>
          </cell>
          <cell r="F39" t="str">
            <v>Auditada sin contabilizar</v>
          </cell>
          <cell r="G39" t="str">
            <v>Modelo pagos fijos</v>
          </cell>
        </row>
        <row r="40">
          <cell r="E40" t="str">
            <v>FEL102</v>
          </cell>
          <cell r="F40" t="str">
            <v>Auditada sin contabilizar</v>
          </cell>
          <cell r="G40" t="str">
            <v>Modelo pagos fijos</v>
          </cell>
        </row>
        <row r="41">
          <cell r="E41" t="str">
            <v>FEL101</v>
          </cell>
          <cell r="F41" t="str">
            <v>Auditada sin contabilizar</v>
          </cell>
          <cell r="G41" t="str">
            <v>Modelo pagos fijos</v>
          </cell>
        </row>
        <row r="42">
          <cell r="E42" t="str">
            <v>FEL100</v>
          </cell>
          <cell r="F42" t="str">
            <v>Auditada sin contabilizar</v>
          </cell>
          <cell r="G42" t="str">
            <v>Modelo pagos fijos</v>
          </cell>
        </row>
        <row r="43">
          <cell r="E43" t="str">
            <v>FEL97</v>
          </cell>
          <cell r="F43" t="str">
            <v>Auditada sin contabilizar</v>
          </cell>
          <cell r="G43" t="str">
            <v>Modelo pagos fijos</v>
          </cell>
        </row>
        <row r="44">
          <cell r="E44" t="str">
            <v>FEL98</v>
          </cell>
          <cell r="F44" t="str">
            <v>Auditada sin contabilizar</v>
          </cell>
          <cell r="G44" t="str">
            <v>Modelo pagos fijos</v>
          </cell>
        </row>
        <row r="45">
          <cell r="E45" t="str">
            <v>FEL91</v>
          </cell>
          <cell r="F45" t="str">
            <v>Auditada sin contabilizar</v>
          </cell>
          <cell r="G45" t="str">
            <v>Modelo pagos fijos</v>
          </cell>
        </row>
        <row r="46">
          <cell r="E46" t="str">
            <v>FEL92</v>
          </cell>
          <cell r="F46" t="str">
            <v>Auditada sin contabilizar</v>
          </cell>
          <cell r="G46" t="str">
            <v>Modelo pagos fijos</v>
          </cell>
        </row>
        <row r="47">
          <cell r="E47" t="str">
            <v>FEL93</v>
          </cell>
          <cell r="F47" t="str">
            <v>Auditada sin contabilizar</v>
          </cell>
          <cell r="G47" t="str">
            <v>Modelo pagos fijos</v>
          </cell>
        </row>
        <row r="48">
          <cell r="E48" t="str">
            <v>FEL94</v>
          </cell>
          <cell r="F48" t="str">
            <v>Auditada sin contabilizar</v>
          </cell>
          <cell r="G48" t="str">
            <v>Modelo pagos fijos</v>
          </cell>
        </row>
        <row r="49">
          <cell r="E49" t="str">
            <v>FEL95</v>
          </cell>
          <cell r="F49" t="str">
            <v>Auditada sin contabilizar</v>
          </cell>
          <cell r="G49" t="str">
            <v>Modelo pagos fijos</v>
          </cell>
        </row>
        <row r="50">
          <cell r="E50" t="str">
            <v>FEL96</v>
          </cell>
          <cell r="F50" t="str">
            <v>Auditada sin contabilizar</v>
          </cell>
          <cell r="G50" t="str">
            <v>Modelo pagos fijos</v>
          </cell>
        </row>
        <row r="51">
          <cell r="E51" t="str">
            <v>FEL88</v>
          </cell>
          <cell r="F51" t="str">
            <v>Auditada sin contabilizar</v>
          </cell>
          <cell r="G51" t="str">
            <v>Modelo pagos fijos</v>
          </cell>
        </row>
        <row r="52">
          <cell r="E52" t="str">
            <v>FEL89</v>
          </cell>
          <cell r="F52" t="str">
            <v>Auditada sin contabilizar</v>
          </cell>
          <cell r="G52" t="str">
            <v>Modelo pagos fijos</v>
          </cell>
        </row>
        <row r="53">
          <cell r="E53" t="str">
            <v>FEL90</v>
          </cell>
          <cell r="F53" t="str">
            <v>Auditada sin contabilizar</v>
          </cell>
          <cell r="G53" t="str">
            <v>Modelo pagos fijos</v>
          </cell>
        </row>
        <row r="54">
          <cell r="E54" t="str">
            <v>FEL87</v>
          </cell>
          <cell r="F54" t="str">
            <v>Auditada sin contabilizar</v>
          </cell>
          <cell r="G54" t="str">
            <v>Modelo pagos fijos</v>
          </cell>
        </row>
        <row r="55">
          <cell r="E55" t="str">
            <v>FEL86</v>
          </cell>
          <cell r="F55" t="str">
            <v>Auditada sin contabilizar</v>
          </cell>
          <cell r="G55" t="str">
            <v>Modelo pagos fijos</v>
          </cell>
        </row>
        <row r="56">
          <cell r="E56" t="str">
            <v>FEL85</v>
          </cell>
          <cell r="F56" t="str">
            <v>Auditada sin contabilizar</v>
          </cell>
          <cell r="G56" t="str">
            <v>Modelo pagos fijos</v>
          </cell>
        </row>
        <row r="57">
          <cell r="E57" t="str">
            <v>FEL84</v>
          </cell>
          <cell r="F57" t="str">
            <v>Auditada sin contabilizar</v>
          </cell>
          <cell r="G57" t="str">
            <v>Modelo pagos fijos</v>
          </cell>
        </row>
        <row r="58">
          <cell r="E58" t="str">
            <v>FEL81</v>
          </cell>
          <cell r="F58" t="str">
            <v>Finalizada</v>
          </cell>
          <cell r="G58" t="str">
            <v>Modelo pagos fijos</v>
          </cell>
        </row>
        <row r="59">
          <cell r="E59" t="str">
            <v>FEL80</v>
          </cell>
          <cell r="F59" t="str">
            <v>Finalizada</v>
          </cell>
          <cell r="G59" t="str">
            <v>Modelo pagos fijos</v>
          </cell>
        </row>
        <row r="60">
          <cell r="E60" t="str">
            <v>FEL79</v>
          </cell>
          <cell r="F60" t="str">
            <v>Finalizada</v>
          </cell>
          <cell r="G60" t="str">
            <v>Modelo pagos fijos</v>
          </cell>
        </row>
        <row r="61">
          <cell r="E61" t="str">
            <v>FEL78</v>
          </cell>
          <cell r="F61" t="str">
            <v>Finalizada</v>
          </cell>
          <cell r="G61" t="str">
            <v>Modelo pagos fijos</v>
          </cell>
        </row>
        <row r="62">
          <cell r="E62" t="str">
            <v>FEL77</v>
          </cell>
          <cell r="F62" t="str">
            <v>Finalizada</v>
          </cell>
          <cell r="G62" t="str">
            <v>Modelo pagos fijos</v>
          </cell>
        </row>
        <row r="63">
          <cell r="E63" t="str">
            <v>FEL76</v>
          </cell>
          <cell r="F63" t="str">
            <v>Finalizada</v>
          </cell>
          <cell r="G63" t="str">
            <v>Modelo pagos fijos</v>
          </cell>
        </row>
        <row r="64">
          <cell r="E64" t="str">
            <v>FEL75</v>
          </cell>
          <cell r="F64" t="str">
            <v>Finalizada</v>
          </cell>
          <cell r="G64" t="str">
            <v>Modelo pagos fijos</v>
          </cell>
        </row>
        <row r="65">
          <cell r="E65" t="str">
            <v>FEL74</v>
          </cell>
          <cell r="F65" t="str">
            <v>Finalizada</v>
          </cell>
          <cell r="G65" t="str">
            <v>Modelo pagos fijos</v>
          </cell>
        </row>
        <row r="66">
          <cell r="E66" t="str">
            <v>FEL73</v>
          </cell>
          <cell r="F66" t="str">
            <v>Finalizada</v>
          </cell>
          <cell r="G66" t="str">
            <v>Modelo pagos fijos</v>
          </cell>
        </row>
        <row r="67">
          <cell r="E67" t="str">
            <v>FEL72</v>
          </cell>
          <cell r="F67" t="str">
            <v>Finalizada</v>
          </cell>
          <cell r="G67" t="str">
            <v>Modelo pagos fijos</v>
          </cell>
        </row>
        <row r="68">
          <cell r="E68" t="str">
            <v>FEL71</v>
          </cell>
          <cell r="F68" t="str">
            <v>Finalizada</v>
          </cell>
          <cell r="G68" t="str">
            <v>Modelo pagos fijos</v>
          </cell>
        </row>
        <row r="69">
          <cell r="E69" t="str">
            <v>FEL70</v>
          </cell>
          <cell r="F69" t="str">
            <v>Finalizada</v>
          </cell>
          <cell r="G69" t="str">
            <v>Modelo pagos fijos</v>
          </cell>
        </row>
        <row r="70">
          <cell r="E70" t="str">
            <v>FEL69</v>
          </cell>
          <cell r="F70" t="str">
            <v>Finalizada</v>
          </cell>
          <cell r="G70" t="str">
            <v>Modelo pagos fijos</v>
          </cell>
        </row>
        <row r="71">
          <cell r="E71" t="str">
            <v>FEL68</v>
          </cell>
          <cell r="F71" t="str">
            <v>Finalizada</v>
          </cell>
          <cell r="G71" t="str">
            <v>Modelo pagos fijos</v>
          </cell>
        </row>
        <row r="72">
          <cell r="E72" t="str">
            <v>FEL66</v>
          </cell>
          <cell r="F72" t="str">
            <v>Finalizada</v>
          </cell>
          <cell r="G72" t="str">
            <v>Modelo pagos fijos</v>
          </cell>
        </row>
        <row r="73">
          <cell r="E73" t="str">
            <v>FEL67</v>
          </cell>
          <cell r="F73" t="str">
            <v>Finalizada</v>
          </cell>
          <cell r="G73" t="str">
            <v>Modelo pagos fijos</v>
          </cell>
        </row>
        <row r="74">
          <cell r="E74" t="str">
            <v>FEL65</v>
          </cell>
          <cell r="F74" t="str">
            <v>Finalizada</v>
          </cell>
          <cell r="G74" t="str">
            <v>Modelo pagos fijos</v>
          </cell>
        </row>
        <row r="75">
          <cell r="E75" t="str">
            <v>FEL140</v>
          </cell>
          <cell r="F75" t="str">
            <v>Para cargar RIPS o soportes</v>
          </cell>
        </row>
        <row r="76">
          <cell r="E76" t="str">
            <v>FEL142</v>
          </cell>
          <cell r="F76" t="str">
            <v>Para cargar RIPS o soportes</v>
          </cell>
        </row>
        <row r="77">
          <cell r="E77" t="str">
            <v>NC25</v>
          </cell>
          <cell r="F77" t="str">
            <v>Para cargar RIPS o soportes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0.524082407406" createdVersion="5" refreshedVersion="5" minRefreshableVersion="3" recordCount="5">
  <cacheSource type="worksheet">
    <worksheetSource ref="A2:S7" sheet="ESTADO DE CADA FACTURA"/>
  </cacheSource>
  <cacheFields count="19">
    <cacheField name="NIT IPS" numFmtId="0">
      <sharedItems containsSemiMixedTypes="0" containsString="0" containsNumber="1" containsInteger="1" minValue="901601000" maxValue="90160100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7" maxValue="127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7-15T00:00:00" maxDate="2023-10-11T00:00:00"/>
    </cacheField>
    <cacheField name="IPS Fecha radicado" numFmtId="14">
      <sharedItems containsSemiMixedTypes="0" containsNonDate="0" containsDate="1" containsString="0" minDate="2023-07-15T00:00:00" maxDate="2023-10-11T00:00:00"/>
    </cacheField>
    <cacheField name="IPS Valor Factura" numFmtId="164">
      <sharedItems containsSemiMixedTypes="0" containsString="0" containsNumber="1" containsInteger="1" minValue="38304" maxValue="23018833"/>
    </cacheField>
    <cacheField name="IPS Saldo Factura" numFmtId="164">
      <sharedItems containsSemiMixedTypes="0" containsString="0" containsNumber="1" containsInteger="1" minValue="38304" maxValue="23018833"/>
    </cacheField>
    <cacheField name="ESTADO EPS 10 DE NOVIEMBRE DE2023" numFmtId="0">
      <sharedItems count="1">
        <s v="FACTURA EN PROGRAMACION DE PAGO"/>
      </sharedItems>
    </cacheField>
    <cacheField name="EstadoFacturaBoxalud" numFmtId="0">
      <sharedItems/>
    </cacheField>
    <cacheField name="TipoFactura" numFmtId="0">
      <sharedItems/>
    </cacheField>
    <cacheField name="DOCUMENTO CONTABLE" numFmtId="0">
      <sharedItems containsString="0" containsBlank="1" containsNumber="1" containsInteger="1" minValue="1222331223" maxValue="1222331223"/>
    </cacheField>
    <cacheField name="POR PAGAR SAP" numFmtId="0">
      <sharedItems containsString="0" containsBlank="1" containsNumber="1" containsInteger="1" minValue="3526853" maxValue="3526853"/>
    </cacheField>
    <cacheField name="VALOR 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1601000"/>
    <s v="SALUD MEDCOL SAS"/>
    <s v="FEL"/>
    <n v="77"/>
    <s v="FEL77"/>
    <s v="901601000_FEL_77"/>
    <d v="2023-07-15T00:00:00"/>
    <d v="2023-07-15T00:00:00"/>
    <n v="1000626"/>
    <n v="1000626"/>
    <x v="0"/>
    <s v="Finalizada"/>
    <s v="Modelo pagos fijos"/>
    <m/>
    <m/>
    <m/>
    <m/>
    <m/>
    <m/>
  </r>
  <r>
    <n v="901601000"/>
    <s v="SALUD MEDCOL SAS"/>
    <s v="FEL"/>
    <n v="78"/>
    <s v="FEL78"/>
    <s v="901601000_FEL_78"/>
    <d v="2023-07-15T00:00:00"/>
    <d v="2023-07-15T00:00:00"/>
    <n v="38304"/>
    <n v="38304"/>
    <x v="0"/>
    <s v="Finalizada"/>
    <s v="Modelo pagos fijos"/>
    <m/>
    <m/>
    <m/>
    <m/>
    <m/>
    <m/>
  </r>
  <r>
    <n v="901601000"/>
    <s v="SALUD MEDCOL SAS"/>
    <s v="FEL"/>
    <n v="79"/>
    <s v="FEL79"/>
    <s v="901601000_FEL_79"/>
    <d v="2023-07-17T00:00:00"/>
    <d v="2023-07-17T00:00:00"/>
    <n v="23018833"/>
    <n v="23018833"/>
    <x v="0"/>
    <s v="Finalizada"/>
    <s v="Modelo pagos fijos"/>
    <m/>
    <m/>
    <m/>
    <m/>
    <m/>
    <m/>
  </r>
  <r>
    <n v="901601000"/>
    <s v="SALUD MEDCOL SAS"/>
    <s v="FEL"/>
    <n v="80"/>
    <s v="FEL80"/>
    <s v="901601000_FEL_80"/>
    <d v="2023-07-17T00:00:00"/>
    <d v="2023-07-17T00:00:00"/>
    <n v="592208"/>
    <n v="592208"/>
    <x v="0"/>
    <s v="Finalizada"/>
    <s v="Modelo pagos fijos"/>
    <m/>
    <m/>
    <m/>
    <m/>
    <m/>
    <m/>
  </r>
  <r>
    <n v="901601000"/>
    <s v="SALUD MEDCOL SAS"/>
    <s v="FEL"/>
    <n v="127"/>
    <s v="FEL127"/>
    <s v="901601000_FEL_127"/>
    <d v="2023-10-10T00:00:00"/>
    <d v="2023-10-10T00:00:00"/>
    <n v="3598830"/>
    <n v="3598830"/>
    <x v="0"/>
    <s v="Auditada sin contabilizar"/>
    <s v="Modelo pagos fijos"/>
    <n v="1222331223"/>
    <n v="3526853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iigonube.siigo.com/SALUDMEDCOLSAS/" TargetMode="External"/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Relationship Id="rId4" Type="http://schemas.openxmlformats.org/officeDocument/2006/relationships/hyperlink" Target="https://siigonube.siigo.com/SALUDMEDCOLSA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iigonube.siigo.com/SALUDMEDCOLSAS/" TargetMode="External"/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Relationship Id="rId4" Type="http://schemas.openxmlformats.org/officeDocument/2006/relationships/hyperlink" Target="https://siigonube.siigo.com/SALUDMEDCOLSAS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5" workbookViewId="0">
      <selection activeCell="A3" sqref="A3:H8"/>
    </sheetView>
  </sheetViews>
  <sheetFormatPr baseColWidth="10" defaultRowHeight="15" x14ac:dyDescent="0.25"/>
  <cols>
    <col min="2" max="2" width="21.7109375" customWidth="1"/>
    <col min="3" max="3" width="17.28515625" bestFit="1" customWidth="1"/>
    <col min="4" max="4" width="16.7109375" bestFit="1" customWidth="1"/>
    <col min="5" max="5" width="15.85546875" bestFit="1" customWidth="1"/>
    <col min="6" max="6" width="17.28515625" bestFit="1" customWidth="1"/>
    <col min="7" max="7" width="14.28515625" customWidth="1"/>
    <col min="8" max="8" width="15.28515625" customWidth="1"/>
    <col min="9" max="9" width="46.85546875" customWidth="1"/>
    <col min="11" max="11" width="21.85546875" customWidth="1"/>
  </cols>
  <sheetData>
    <row r="1" spans="1:11" ht="18" customHeight="1" x14ac:dyDescent="0.25">
      <c r="A1" s="10" t="s">
        <v>20</v>
      </c>
    </row>
    <row r="3" spans="1:11" ht="36.7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ht="85.5" customHeight="1" x14ac:dyDescent="0.25">
      <c r="A4" s="2">
        <v>901601000</v>
      </c>
      <c r="B4" s="2" t="s">
        <v>11</v>
      </c>
      <c r="C4" s="2" t="s">
        <v>12</v>
      </c>
      <c r="D4" s="3">
        <v>77</v>
      </c>
      <c r="E4" s="4">
        <v>45122</v>
      </c>
      <c r="F4" s="4">
        <v>45122</v>
      </c>
      <c r="G4" s="5">
        <v>1000626</v>
      </c>
      <c r="H4" s="5">
        <v>1000626</v>
      </c>
      <c r="I4" s="6" t="s">
        <v>13</v>
      </c>
      <c r="J4" s="7" t="s">
        <v>14</v>
      </c>
      <c r="K4" s="8" t="s">
        <v>15</v>
      </c>
    </row>
    <row r="5" spans="1:11" ht="81" customHeight="1" x14ac:dyDescent="0.25">
      <c r="A5" s="2">
        <v>901601000</v>
      </c>
      <c r="B5" s="2" t="s">
        <v>11</v>
      </c>
      <c r="C5" s="2" t="s">
        <v>12</v>
      </c>
      <c r="D5" s="3">
        <v>78</v>
      </c>
      <c r="E5" s="4">
        <v>45122</v>
      </c>
      <c r="F5" s="4">
        <v>45122</v>
      </c>
      <c r="G5" s="5">
        <v>38304</v>
      </c>
      <c r="H5" s="5">
        <v>38304</v>
      </c>
      <c r="I5" s="6" t="s">
        <v>16</v>
      </c>
      <c r="J5" s="7" t="s">
        <v>14</v>
      </c>
      <c r="K5" s="8" t="s">
        <v>15</v>
      </c>
    </row>
    <row r="6" spans="1:11" ht="72" customHeight="1" x14ac:dyDescent="0.25">
      <c r="A6" s="2">
        <v>901601000</v>
      </c>
      <c r="B6" s="2" t="s">
        <v>11</v>
      </c>
      <c r="C6" s="2" t="s">
        <v>12</v>
      </c>
      <c r="D6" s="3">
        <v>79</v>
      </c>
      <c r="E6" s="4">
        <v>45124</v>
      </c>
      <c r="F6" s="4">
        <v>45124</v>
      </c>
      <c r="G6" s="5">
        <v>23018833</v>
      </c>
      <c r="H6" s="5">
        <v>23018833</v>
      </c>
      <c r="I6" s="6" t="s">
        <v>17</v>
      </c>
      <c r="J6" s="7" t="s">
        <v>14</v>
      </c>
      <c r="K6" s="8" t="s">
        <v>15</v>
      </c>
    </row>
    <row r="7" spans="1:11" ht="70.5" customHeight="1" x14ac:dyDescent="0.25">
      <c r="A7" s="2">
        <v>901601000</v>
      </c>
      <c r="B7" s="2" t="s">
        <v>11</v>
      </c>
      <c r="C7" s="2" t="s">
        <v>12</v>
      </c>
      <c r="D7" s="3">
        <v>80</v>
      </c>
      <c r="E7" s="4">
        <v>45124</v>
      </c>
      <c r="F7" s="4">
        <v>45124</v>
      </c>
      <c r="G7" s="5">
        <v>592208</v>
      </c>
      <c r="H7" s="5">
        <v>592208</v>
      </c>
      <c r="I7" s="6" t="s">
        <v>18</v>
      </c>
      <c r="J7" s="7" t="s">
        <v>14</v>
      </c>
      <c r="K7" s="8" t="s">
        <v>15</v>
      </c>
    </row>
    <row r="8" spans="1:11" ht="59.25" customHeight="1" x14ac:dyDescent="0.25">
      <c r="A8" s="2">
        <v>901601000</v>
      </c>
      <c r="B8" s="2" t="s">
        <v>11</v>
      </c>
      <c r="C8" s="2" t="s">
        <v>12</v>
      </c>
      <c r="D8" s="3">
        <v>127</v>
      </c>
      <c r="E8" s="9">
        <v>45209</v>
      </c>
      <c r="F8" s="9">
        <v>45209</v>
      </c>
      <c r="G8" s="5">
        <v>3598830</v>
      </c>
      <c r="H8" s="5">
        <v>3598830</v>
      </c>
      <c r="I8" s="6" t="s">
        <v>19</v>
      </c>
      <c r="J8" s="7" t="s">
        <v>14</v>
      </c>
      <c r="K8" s="8" t="s">
        <v>15</v>
      </c>
    </row>
    <row r="9" spans="1:11" x14ac:dyDescent="0.25">
      <c r="H9" s="11">
        <f>SUM(H4:H8)</f>
        <v>28248801</v>
      </c>
    </row>
  </sheetData>
  <hyperlinks>
    <hyperlink ref="D4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/>
    <hyperlink ref="D5" r:id="rId2" location="/reports/2000/5414?TabID=1586&amp;DueType=1&amp;prefix=FV-2&amp;cons=78&amp;Code=38209&amp;pTabID=845" display="https://siigonube.siigo.com/SALUDMEDCOLSAS/ - /reports/2000/5414?TabID=1586&amp;DueType=1&amp;prefix=FV-2&amp;cons=78&amp;Code=38209&amp;pTabID=845"/>
    <hyperlink ref="D6" r:id="rId3" location="/reports/2000/5414?TabID=1586&amp;DueType=1&amp;prefix=FV-2&amp;cons=79&amp;Code=38209&amp;pTabID=845" display="https://siigonube.siigo.com/SALUDMEDCOLSAS/ - /reports/2000/5414?TabID=1586&amp;DueType=1&amp;prefix=FV-2&amp;cons=79&amp;Code=38209&amp;pTabID=845"/>
    <hyperlink ref="D7" r:id="rId4" location="/reports/2000/5414?TabID=1586&amp;DueType=1&amp;prefix=FV-2&amp;cons=80&amp;Code=38209&amp;pTabID=845" display="https://siigonube.siigo.com/SALUDMEDCOLSAS/ - /reports/2000/5414?TabID=1586&amp;DueType=1&amp;prefix=FV-2&amp;cons=80&amp;Code=38209&amp;pTabID=84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6.28515625" bestFit="1" customWidth="1"/>
    <col min="2" max="2" width="12.5703125" customWidth="1"/>
    <col min="3" max="3" width="16.42578125" customWidth="1"/>
  </cols>
  <sheetData>
    <row r="3" spans="1:3" x14ac:dyDescent="0.25">
      <c r="A3" s="64" t="s">
        <v>69</v>
      </c>
      <c r="B3" t="s">
        <v>70</v>
      </c>
      <c r="C3" t="s">
        <v>71</v>
      </c>
    </row>
    <row r="4" spans="1:3" x14ac:dyDescent="0.25">
      <c r="A4" s="65" t="s">
        <v>65</v>
      </c>
      <c r="B4" s="66">
        <v>5</v>
      </c>
      <c r="C4" s="67">
        <v>28248801</v>
      </c>
    </row>
    <row r="5" spans="1:3" x14ac:dyDescent="0.25">
      <c r="A5" s="65" t="s">
        <v>68</v>
      </c>
      <c r="B5" s="66">
        <v>5</v>
      </c>
      <c r="C5" s="67">
        <v>28248801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opLeftCell="C1" workbookViewId="0">
      <selection activeCell="P2" sqref="P2:S2"/>
    </sheetView>
  </sheetViews>
  <sheetFormatPr baseColWidth="10" defaultRowHeight="15" x14ac:dyDescent="0.25"/>
  <cols>
    <col min="2" max="2" width="20.28515625" customWidth="1"/>
    <col min="6" max="6" width="18.85546875" customWidth="1"/>
    <col min="9" max="9" width="12.42578125" customWidth="1"/>
    <col min="10" max="10" width="13.7109375" customWidth="1"/>
    <col min="11" max="11" width="14.42578125" customWidth="1"/>
    <col min="13" max="13" width="20.7109375" customWidth="1"/>
    <col min="14" max="15" width="12.85546875" customWidth="1"/>
    <col min="16" max="16" width="12.5703125" customWidth="1"/>
  </cols>
  <sheetData>
    <row r="1" spans="1:19" x14ac:dyDescent="0.25">
      <c r="I1" s="13">
        <f>SUBTOTAL(9,I3:I7)</f>
        <v>28248801</v>
      </c>
      <c r="J1" s="13">
        <f>SUBTOTAL(9,J3:J7)</f>
        <v>28248801</v>
      </c>
      <c r="O1" s="62">
        <v>3526853</v>
      </c>
    </row>
    <row r="2" spans="1:19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2" t="s">
        <v>21</v>
      </c>
      <c r="F2" s="12" t="s">
        <v>27</v>
      </c>
      <c r="G2" s="1" t="s">
        <v>4</v>
      </c>
      <c r="H2" s="1" t="s">
        <v>5</v>
      </c>
      <c r="I2" s="1" t="s">
        <v>6</v>
      </c>
      <c r="J2" s="12" t="s">
        <v>7</v>
      </c>
      <c r="K2" s="14" t="s">
        <v>36</v>
      </c>
      <c r="L2" s="15" t="s">
        <v>37</v>
      </c>
      <c r="M2" s="15" t="s">
        <v>33</v>
      </c>
      <c r="N2" s="15" t="s">
        <v>66</v>
      </c>
      <c r="O2" s="15" t="s">
        <v>67</v>
      </c>
      <c r="P2" s="17" t="s">
        <v>38</v>
      </c>
      <c r="Q2" s="17" t="s">
        <v>39</v>
      </c>
      <c r="R2" s="18" t="s">
        <v>40</v>
      </c>
      <c r="S2" s="18" t="s">
        <v>41</v>
      </c>
    </row>
    <row r="3" spans="1:19" x14ac:dyDescent="0.25">
      <c r="A3" s="2">
        <v>901601000</v>
      </c>
      <c r="B3" s="2" t="s">
        <v>11</v>
      </c>
      <c r="C3" s="2" t="s">
        <v>12</v>
      </c>
      <c r="D3" s="3">
        <v>77</v>
      </c>
      <c r="E3" s="3" t="s">
        <v>22</v>
      </c>
      <c r="F3" s="3" t="s">
        <v>28</v>
      </c>
      <c r="G3" s="4">
        <v>45122</v>
      </c>
      <c r="H3" s="4">
        <v>45122</v>
      </c>
      <c r="I3" s="5">
        <v>1000626</v>
      </c>
      <c r="J3" s="5">
        <v>1000626</v>
      </c>
      <c r="K3" s="16" t="s">
        <v>65</v>
      </c>
      <c r="L3" s="16" t="s">
        <v>34</v>
      </c>
      <c r="M3" s="16" t="str">
        <f>VLOOKUP(E3,[1]Export!E$1:G$77,3,0)</f>
        <v>Modelo pagos fijos</v>
      </c>
      <c r="N3" s="16"/>
      <c r="O3" s="16"/>
      <c r="P3" s="16"/>
      <c r="Q3" s="16"/>
      <c r="R3" s="16"/>
      <c r="S3" s="16"/>
    </row>
    <row r="4" spans="1:19" x14ac:dyDescent="0.25">
      <c r="A4" s="2">
        <v>901601000</v>
      </c>
      <c r="B4" s="2" t="s">
        <v>11</v>
      </c>
      <c r="C4" s="2" t="s">
        <v>12</v>
      </c>
      <c r="D4" s="3">
        <v>78</v>
      </c>
      <c r="E4" s="3" t="s">
        <v>23</v>
      </c>
      <c r="F4" s="3" t="s">
        <v>29</v>
      </c>
      <c r="G4" s="4">
        <v>45122</v>
      </c>
      <c r="H4" s="4">
        <v>45122</v>
      </c>
      <c r="I4" s="5">
        <v>38304</v>
      </c>
      <c r="J4" s="5">
        <v>38304</v>
      </c>
      <c r="K4" s="16" t="s">
        <v>65</v>
      </c>
      <c r="L4" s="16" t="s">
        <v>34</v>
      </c>
      <c r="M4" s="16" t="str">
        <f>VLOOKUP(E4,[1]Export!E$1:G$77,3,0)</f>
        <v>Modelo pagos fijos</v>
      </c>
      <c r="N4" s="16"/>
      <c r="O4" s="16"/>
      <c r="P4" s="16"/>
      <c r="Q4" s="16"/>
      <c r="R4" s="16"/>
      <c r="S4" s="16"/>
    </row>
    <row r="5" spans="1:19" x14ac:dyDescent="0.25">
      <c r="A5" s="2">
        <v>901601000</v>
      </c>
      <c r="B5" s="2" t="s">
        <v>11</v>
      </c>
      <c r="C5" s="2" t="s">
        <v>12</v>
      </c>
      <c r="D5" s="3">
        <v>79</v>
      </c>
      <c r="E5" s="3" t="s">
        <v>24</v>
      </c>
      <c r="F5" s="3" t="s">
        <v>30</v>
      </c>
      <c r="G5" s="4">
        <v>45124</v>
      </c>
      <c r="H5" s="4">
        <v>45124</v>
      </c>
      <c r="I5" s="5">
        <v>23018833</v>
      </c>
      <c r="J5" s="5">
        <v>23018833</v>
      </c>
      <c r="K5" s="16" t="s">
        <v>65</v>
      </c>
      <c r="L5" s="16" t="s">
        <v>34</v>
      </c>
      <c r="M5" s="16" t="str">
        <f>VLOOKUP(E5,[1]Export!E$1:G$77,3,0)</f>
        <v>Modelo pagos fijos</v>
      </c>
      <c r="N5" s="16"/>
      <c r="O5" s="16"/>
      <c r="P5" s="16"/>
      <c r="Q5" s="16"/>
      <c r="R5" s="16"/>
      <c r="S5" s="16"/>
    </row>
    <row r="6" spans="1:19" x14ac:dyDescent="0.25">
      <c r="A6" s="2">
        <v>901601000</v>
      </c>
      <c r="B6" s="2" t="s">
        <v>11</v>
      </c>
      <c r="C6" s="2" t="s">
        <v>12</v>
      </c>
      <c r="D6" s="3">
        <v>80</v>
      </c>
      <c r="E6" s="3" t="s">
        <v>25</v>
      </c>
      <c r="F6" s="3" t="s">
        <v>31</v>
      </c>
      <c r="G6" s="4">
        <v>45124</v>
      </c>
      <c r="H6" s="4">
        <v>45124</v>
      </c>
      <c r="I6" s="5">
        <v>592208</v>
      </c>
      <c r="J6" s="5">
        <v>592208</v>
      </c>
      <c r="K6" s="16" t="s">
        <v>65</v>
      </c>
      <c r="L6" s="16" t="s">
        <v>34</v>
      </c>
      <c r="M6" s="16" t="str">
        <f>VLOOKUP(E6,[1]Export!E$1:G$77,3,0)</f>
        <v>Modelo pagos fijos</v>
      </c>
      <c r="N6" s="16"/>
      <c r="O6" s="16"/>
      <c r="P6" s="16"/>
      <c r="Q6" s="16"/>
      <c r="R6" s="16"/>
      <c r="S6" s="16"/>
    </row>
    <row r="7" spans="1:19" x14ac:dyDescent="0.25">
      <c r="A7" s="2">
        <v>901601000</v>
      </c>
      <c r="B7" s="2" t="s">
        <v>11</v>
      </c>
      <c r="C7" s="2" t="s">
        <v>12</v>
      </c>
      <c r="D7" s="3">
        <v>127</v>
      </c>
      <c r="E7" s="3" t="s">
        <v>26</v>
      </c>
      <c r="F7" s="3" t="s">
        <v>32</v>
      </c>
      <c r="G7" s="9">
        <v>45209</v>
      </c>
      <c r="H7" s="9">
        <v>45209</v>
      </c>
      <c r="I7" s="5">
        <v>3598830</v>
      </c>
      <c r="J7" s="5">
        <v>3598830</v>
      </c>
      <c r="K7" s="16" t="s">
        <v>65</v>
      </c>
      <c r="L7" s="16" t="s">
        <v>35</v>
      </c>
      <c r="M7" s="16" t="str">
        <f>VLOOKUP(E7,[1]Export!E$1:G$77,3,0)</f>
        <v>Modelo pagos fijos</v>
      </c>
      <c r="N7" s="16">
        <v>1222331223</v>
      </c>
      <c r="O7" s="63">
        <v>3526853</v>
      </c>
      <c r="P7" s="16"/>
      <c r="Q7" s="16"/>
      <c r="R7" s="16"/>
      <c r="S7" s="16"/>
    </row>
  </sheetData>
  <hyperlinks>
    <hyperlink ref="D3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/>
    <hyperlink ref="D4" r:id="rId2" location="/reports/2000/5414?TabID=1586&amp;DueType=1&amp;prefix=FV-2&amp;cons=78&amp;Code=38209&amp;pTabID=845" display="https://siigonube.siigo.com/SALUDMEDCOLSAS/ - /reports/2000/5414?TabID=1586&amp;DueType=1&amp;prefix=FV-2&amp;cons=78&amp;Code=38209&amp;pTabID=845"/>
    <hyperlink ref="D5" r:id="rId3" location="/reports/2000/5414?TabID=1586&amp;DueType=1&amp;prefix=FV-2&amp;cons=79&amp;Code=38209&amp;pTabID=845" display="https://siigonube.siigo.com/SALUDMEDCOLSAS/ - /reports/2000/5414?TabID=1586&amp;DueType=1&amp;prefix=FV-2&amp;cons=79&amp;Code=38209&amp;pTabID=845"/>
    <hyperlink ref="D6" r:id="rId4" location="/reports/2000/5414?TabID=1586&amp;DueType=1&amp;prefix=FV-2&amp;cons=80&amp;Code=38209&amp;pTabID=845" display="https://siigonube.siigo.com/SALUDMEDCOLSAS/ - /reports/2000/5414?TabID=1586&amp;DueType=1&amp;prefix=FV-2&amp;cons=80&amp;Code=38209&amp;pTabID=84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C10" sqref="C10:C13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2" width="11.42578125" style="19"/>
    <col min="223" max="223" width="4.42578125" style="19" customWidth="1"/>
    <col min="224" max="224" width="11.42578125" style="19"/>
    <col min="225" max="225" width="17.5703125" style="19" customWidth="1"/>
    <col min="226" max="226" width="11.5703125" style="19" customWidth="1"/>
    <col min="227" max="230" width="11.42578125" style="19"/>
    <col min="231" max="231" width="22.5703125" style="19" customWidth="1"/>
    <col min="232" max="232" width="14" style="19" customWidth="1"/>
    <col min="233" max="233" width="1.7109375" style="19" customWidth="1"/>
    <col min="234" max="478" width="11.42578125" style="19"/>
    <col min="479" max="479" width="4.42578125" style="19" customWidth="1"/>
    <col min="480" max="480" width="11.42578125" style="19"/>
    <col min="481" max="481" width="17.5703125" style="19" customWidth="1"/>
    <col min="482" max="482" width="11.5703125" style="19" customWidth="1"/>
    <col min="483" max="486" width="11.42578125" style="19"/>
    <col min="487" max="487" width="22.5703125" style="19" customWidth="1"/>
    <col min="488" max="488" width="14" style="19" customWidth="1"/>
    <col min="489" max="489" width="1.7109375" style="19" customWidth="1"/>
    <col min="490" max="734" width="11.42578125" style="19"/>
    <col min="735" max="735" width="4.42578125" style="19" customWidth="1"/>
    <col min="736" max="736" width="11.42578125" style="19"/>
    <col min="737" max="737" width="17.5703125" style="19" customWidth="1"/>
    <col min="738" max="738" width="11.5703125" style="19" customWidth="1"/>
    <col min="739" max="742" width="11.42578125" style="19"/>
    <col min="743" max="743" width="22.5703125" style="19" customWidth="1"/>
    <col min="744" max="744" width="14" style="19" customWidth="1"/>
    <col min="745" max="745" width="1.7109375" style="19" customWidth="1"/>
    <col min="746" max="990" width="11.42578125" style="19"/>
    <col min="991" max="991" width="4.42578125" style="19" customWidth="1"/>
    <col min="992" max="992" width="11.42578125" style="19"/>
    <col min="993" max="993" width="17.5703125" style="19" customWidth="1"/>
    <col min="994" max="994" width="11.5703125" style="19" customWidth="1"/>
    <col min="995" max="998" width="11.42578125" style="19"/>
    <col min="999" max="999" width="22.5703125" style="19" customWidth="1"/>
    <col min="1000" max="1000" width="14" style="19" customWidth="1"/>
    <col min="1001" max="1001" width="1.7109375" style="19" customWidth="1"/>
    <col min="1002" max="1246" width="11.42578125" style="19"/>
    <col min="1247" max="1247" width="4.42578125" style="19" customWidth="1"/>
    <col min="1248" max="1248" width="11.42578125" style="19"/>
    <col min="1249" max="1249" width="17.5703125" style="19" customWidth="1"/>
    <col min="1250" max="1250" width="11.5703125" style="19" customWidth="1"/>
    <col min="1251" max="1254" width="11.42578125" style="19"/>
    <col min="1255" max="1255" width="22.5703125" style="19" customWidth="1"/>
    <col min="1256" max="1256" width="14" style="19" customWidth="1"/>
    <col min="1257" max="1257" width="1.7109375" style="19" customWidth="1"/>
    <col min="1258" max="1502" width="11.42578125" style="19"/>
    <col min="1503" max="1503" width="4.42578125" style="19" customWidth="1"/>
    <col min="1504" max="1504" width="11.42578125" style="19"/>
    <col min="1505" max="1505" width="17.5703125" style="19" customWidth="1"/>
    <col min="1506" max="1506" width="11.5703125" style="19" customWidth="1"/>
    <col min="1507" max="1510" width="11.42578125" style="19"/>
    <col min="1511" max="1511" width="22.5703125" style="19" customWidth="1"/>
    <col min="1512" max="1512" width="14" style="19" customWidth="1"/>
    <col min="1513" max="1513" width="1.7109375" style="19" customWidth="1"/>
    <col min="1514" max="1758" width="11.42578125" style="19"/>
    <col min="1759" max="1759" width="4.42578125" style="19" customWidth="1"/>
    <col min="1760" max="1760" width="11.42578125" style="19"/>
    <col min="1761" max="1761" width="17.5703125" style="19" customWidth="1"/>
    <col min="1762" max="1762" width="11.5703125" style="19" customWidth="1"/>
    <col min="1763" max="1766" width="11.42578125" style="19"/>
    <col min="1767" max="1767" width="22.5703125" style="19" customWidth="1"/>
    <col min="1768" max="1768" width="14" style="19" customWidth="1"/>
    <col min="1769" max="1769" width="1.7109375" style="19" customWidth="1"/>
    <col min="1770" max="2014" width="11.42578125" style="19"/>
    <col min="2015" max="2015" width="4.42578125" style="19" customWidth="1"/>
    <col min="2016" max="2016" width="11.42578125" style="19"/>
    <col min="2017" max="2017" width="17.5703125" style="19" customWidth="1"/>
    <col min="2018" max="2018" width="11.5703125" style="19" customWidth="1"/>
    <col min="2019" max="2022" width="11.42578125" style="19"/>
    <col min="2023" max="2023" width="22.5703125" style="19" customWidth="1"/>
    <col min="2024" max="2024" width="14" style="19" customWidth="1"/>
    <col min="2025" max="2025" width="1.7109375" style="19" customWidth="1"/>
    <col min="2026" max="2270" width="11.42578125" style="19"/>
    <col min="2271" max="2271" width="4.42578125" style="19" customWidth="1"/>
    <col min="2272" max="2272" width="11.42578125" style="19"/>
    <col min="2273" max="2273" width="17.5703125" style="19" customWidth="1"/>
    <col min="2274" max="2274" width="11.5703125" style="19" customWidth="1"/>
    <col min="2275" max="2278" width="11.42578125" style="19"/>
    <col min="2279" max="2279" width="22.5703125" style="19" customWidth="1"/>
    <col min="2280" max="2280" width="14" style="19" customWidth="1"/>
    <col min="2281" max="2281" width="1.7109375" style="19" customWidth="1"/>
    <col min="2282" max="2526" width="11.42578125" style="19"/>
    <col min="2527" max="2527" width="4.42578125" style="19" customWidth="1"/>
    <col min="2528" max="2528" width="11.42578125" style="19"/>
    <col min="2529" max="2529" width="17.5703125" style="19" customWidth="1"/>
    <col min="2530" max="2530" width="11.5703125" style="19" customWidth="1"/>
    <col min="2531" max="2534" width="11.42578125" style="19"/>
    <col min="2535" max="2535" width="22.5703125" style="19" customWidth="1"/>
    <col min="2536" max="2536" width="14" style="19" customWidth="1"/>
    <col min="2537" max="2537" width="1.7109375" style="19" customWidth="1"/>
    <col min="2538" max="2782" width="11.42578125" style="19"/>
    <col min="2783" max="2783" width="4.42578125" style="19" customWidth="1"/>
    <col min="2784" max="2784" width="11.42578125" style="19"/>
    <col min="2785" max="2785" width="17.5703125" style="19" customWidth="1"/>
    <col min="2786" max="2786" width="11.5703125" style="19" customWidth="1"/>
    <col min="2787" max="2790" width="11.42578125" style="19"/>
    <col min="2791" max="2791" width="22.5703125" style="19" customWidth="1"/>
    <col min="2792" max="2792" width="14" style="19" customWidth="1"/>
    <col min="2793" max="2793" width="1.7109375" style="19" customWidth="1"/>
    <col min="2794" max="3038" width="11.42578125" style="19"/>
    <col min="3039" max="3039" width="4.42578125" style="19" customWidth="1"/>
    <col min="3040" max="3040" width="11.42578125" style="19"/>
    <col min="3041" max="3041" width="17.5703125" style="19" customWidth="1"/>
    <col min="3042" max="3042" width="11.5703125" style="19" customWidth="1"/>
    <col min="3043" max="3046" width="11.42578125" style="19"/>
    <col min="3047" max="3047" width="22.5703125" style="19" customWidth="1"/>
    <col min="3048" max="3048" width="14" style="19" customWidth="1"/>
    <col min="3049" max="3049" width="1.7109375" style="19" customWidth="1"/>
    <col min="3050" max="3294" width="11.42578125" style="19"/>
    <col min="3295" max="3295" width="4.42578125" style="19" customWidth="1"/>
    <col min="3296" max="3296" width="11.42578125" style="19"/>
    <col min="3297" max="3297" width="17.5703125" style="19" customWidth="1"/>
    <col min="3298" max="3298" width="11.5703125" style="19" customWidth="1"/>
    <col min="3299" max="3302" width="11.42578125" style="19"/>
    <col min="3303" max="3303" width="22.5703125" style="19" customWidth="1"/>
    <col min="3304" max="3304" width="14" style="19" customWidth="1"/>
    <col min="3305" max="3305" width="1.7109375" style="19" customWidth="1"/>
    <col min="3306" max="3550" width="11.42578125" style="19"/>
    <col min="3551" max="3551" width="4.42578125" style="19" customWidth="1"/>
    <col min="3552" max="3552" width="11.42578125" style="19"/>
    <col min="3553" max="3553" width="17.5703125" style="19" customWidth="1"/>
    <col min="3554" max="3554" width="11.5703125" style="19" customWidth="1"/>
    <col min="3555" max="3558" width="11.42578125" style="19"/>
    <col min="3559" max="3559" width="22.5703125" style="19" customWidth="1"/>
    <col min="3560" max="3560" width="14" style="19" customWidth="1"/>
    <col min="3561" max="3561" width="1.7109375" style="19" customWidth="1"/>
    <col min="3562" max="3806" width="11.42578125" style="19"/>
    <col min="3807" max="3807" width="4.42578125" style="19" customWidth="1"/>
    <col min="3808" max="3808" width="11.42578125" style="19"/>
    <col min="3809" max="3809" width="17.5703125" style="19" customWidth="1"/>
    <col min="3810" max="3810" width="11.5703125" style="19" customWidth="1"/>
    <col min="3811" max="3814" width="11.42578125" style="19"/>
    <col min="3815" max="3815" width="22.5703125" style="19" customWidth="1"/>
    <col min="3816" max="3816" width="14" style="19" customWidth="1"/>
    <col min="3817" max="3817" width="1.7109375" style="19" customWidth="1"/>
    <col min="3818" max="4062" width="11.42578125" style="19"/>
    <col min="4063" max="4063" width="4.42578125" style="19" customWidth="1"/>
    <col min="4064" max="4064" width="11.42578125" style="19"/>
    <col min="4065" max="4065" width="17.5703125" style="19" customWidth="1"/>
    <col min="4066" max="4066" width="11.5703125" style="19" customWidth="1"/>
    <col min="4067" max="4070" width="11.42578125" style="19"/>
    <col min="4071" max="4071" width="22.5703125" style="19" customWidth="1"/>
    <col min="4072" max="4072" width="14" style="19" customWidth="1"/>
    <col min="4073" max="4073" width="1.7109375" style="19" customWidth="1"/>
    <col min="4074" max="4318" width="11.42578125" style="19"/>
    <col min="4319" max="4319" width="4.42578125" style="19" customWidth="1"/>
    <col min="4320" max="4320" width="11.42578125" style="19"/>
    <col min="4321" max="4321" width="17.5703125" style="19" customWidth="1"/>
    <col min="4322" max="4322" width="11.5703125" style="19" customWidth="1"/>
    <col min="4323" max="4326" width="11.42578125" style="19"/>
    <col min="4327" max="4327" width="22.5703125" style="19" customWidth="1"/>
    <col min="4328" max="4328" width="14" style="19" customWidth="1"/>
    <col min="4329" max="4329" width="1.7109375" style="19" customWidth="1"/>
    <col min="4330" max="4574" width="11.42578125" style="19"/>
    <col min="4575" max="4575" width="4.42578125" style="19" customWidth="1"/>
    <col min="4576" max="4576" width="11.42578125" style="19"/>
    <col min="4577" max="4577" width="17.5703125" style="19" customWidth="1"/>
    <col min="4578" max="4578" width="11.5703125" style="19" customWidth="1"/>
    <col min="4579" max="4582" width="11.42578125" style="19"/>
    <col min="4583" max="4583" width="22.5703125" style="19" customWidth="1"/>
    <col min="4584" max="4584" width="14" style="19" customWidth="1"/>
    <col min="4585" max="4585" width="1.7109375" style="19" customWidth="1"/>
    <col min="4586" max="4830" width="11.42578125" style="19"/>
    <col min="4831" max="4831" width="4.42578125" style="19" customWidth="1"/>
    <col min="4832" max="4832" width="11.42578125" style="19"/>
    <col min="4833" max="4833" width="17.5703125" style="19" customWidth="1"/>
    <col min="4834" max="4834" width="11.5703125" style="19" customWidth="1"/>
    <col min="4835" max="4838" width="11.42578125" style="19"/>
    <col min="4839" max="4839" width="22.5703125" style="19" customWidth="1"/>
    <col min="4840" max="4840" width="14" style="19" customWidth="1"/>
    <col min="4841" max="4841" width="1.7109375" style="19" customWidth="1"/>
    <col min="4842" max="5086" width="11.42578125" style="19"/>
    <col min="5087" max="5087" width="4.42578125" style="19" customWidth="1"/>
    <col min="5088" max="5088" width="11.42578125" style="19"/>
    <col min="5089" max="5089" width="17.5703125" style="19" customWidth="1"/>
    <col min="5090" max="5090" width="11.5703125" style="19" customWidth="1"/>
    <col min="5091" max="5094" width="11.42578125" style="19"/>
    <col min="5095" max="5095" width="22.5703125" style="19" customWidth="1"/>
    <col min="5096" max="5096" width="14" style="19" customWidth="1"/>
    <col min="5097" max="5097" width="1.7109375" style="19" customWidth="1"/>
    <col min="5098" max="5342" width="11.42578125" style="19"/>
    <col min="5343" max="5343" width="4.42578125" style="19" customWidth="1"/>
    <col min="5344" max="5344" width="11.42578125" style="19"/>
    <col min="5345" max="5345" width="17.5703125" style="19" customWidth="1"/>
    <col min="5346" max="5346" width="11.5703125" style="19" customWidth="1"/>
    <col min="5347" max="5350" width="11.42578125" style="19"/>
    <col min="5351" max="5351" width="22.5703125" style="19" customWidth="1"/>
    <col min="5352" max="5352" width="14" style="19" customWidth="1"/>
    <col min="5353" max="5353" width="1.7109375" style="19" customWidth="1"/>
    <col min="5354" max="5598" width="11.42578125" style="19"/>
    <col min="5599" max="5599" width="4.42578125" style="19" customWidth="1"/>
    <col min="5600" max="5600" width="11.42578125" style="19"/>
    <col min="5601" max="5601" width="17.5703125" style="19" customWidth="1"/>
    <col min="5602" max="5602" width="11.5703125" style="19" customWidth="1"/>
    <col min="5603" max="5606" width="11.42578125" style="19"/>
    <col min="5607" max="5607" width="22.5703125" style="19" customWidth="1"/>
    <col min="5608" max="5608" width="14" style="19" customWidth="1"/>
    <col min="5609" max="5609" width="1.7109375" style="19" customWidth="1"/>
    <col min="5610" max="5854" width="11.42578125" style="19"/>
    <col min="5855" max="5855" width="4.42578125" style="19" customWidth="1"/>
    <col min="5856" max="5856" width="11.42578125" style="19"/>
    <col min="5857" max="5857" width="17.5703125" style="19" customWidth="1"/>
    <col min="5858" max="5858" width="11.5703125" style="19" customWidth="1"/>
    <col min="5859" max="5862" width="11.42578125" style="19"/>
    <col min="5863" max="5863" width="22.5703125" style="19" customWidth="1"/>
    <col min="5864" max="5864" width="14" style="19" customWidth="1"/>
    <col min="5865" max="5865" width="1.7109375" style="19" customWidth="1"/>
    <col min="5866" max="6110" width="11.42578125" style="19"/>
    <col min="6111" max="6111" width="4.42578125" style="19" customWidth="1"/>
    <col min="6112" max="6112" width="11.42578125" style="19"/>
    <col min="6113" max="6113" width="17.5703125" style="19" customWidth="1"/>
    <col min="6114" max="6114" width="11.5703125" style="19" customWidth="1"/>
    <col min="6115" max="6118" width="11.42578125" style="19"/>
    <col min="6119" max="6119" width="22.5703125" style="19" customWidth="1"/>
    <col min="6120" max="6120" width="14" style="19" customWidth="1"/>
    <col min="6121" max="6121" width="1.7109375" style="19" customWidth="1"/>
    <col min="6122" max="6366" width="11.42578125" style="19"/>
    <col min="6367" max="6367" width="4.42578125" style="19" customWidth="1"/>
    <col min="6368" max="6368" width="11.42578125" style="19"/>
    <col min="6369" max="6369" width="17.5703125" style="19" customWidth="1"/>
    <col min="6370" max="6370" width="11.5703125" style="19" customWidth="1"/>
    <col min="6371" max="6374" width="11.42578125" style="19"/>
    <col min="6375" max="6375" width="22.5703125" style="19" customWidth="1"/>
    <col min="6376" max="6376" width="14" style="19" customWidth="1"/>
    <col min="6377" max="6377" width="1.7109375" style="19" customWidth="1"/>
    <col min="6378" max="6622" width="11.42578125" style="19"/>
    <col min="6623" max="6623" width="4.42578125" style="19" customWidth="1"/>
    <col min="6624" max="6624" width="11.42578125" style="19"/>
    <col min="6625" max="6625" width="17.5703125" style="19" customWidth="1"/>
    <col min="6626" max="6626" width="11.5703125" style="19" customWidth="1"/>
    <col min="6627" max="6630" width="11.42578125" style="19"/>
    <col min="6631" max="6631" width="22.5703125" style="19" customWidth="1"/>
    <col min="6632" max="6632" width="14" style="19" customWidth="1"/>
    <col min="6633" max="6633" width="1.7109375" style="19" customWidth="1"/>
    <col min="6634" max="6878" width="11.42578125" style="19"/>
    <col min="6879" max="6879" width="4.42578125" style="19" customWidth="1"/>
    <col min="6880" max="6880" width="11.42578125" style="19"/>
    <col min="6881" max="6881" width="17.5703125" style="19" customWidth="1"/>
    <col min="6882" max="6882" width="11.5703125" style="19" customWidth="1"/>
    <col min="6883" max="6886" width="11.42578125" style="19"/>
    <col min="6887" max="6887" width="22.5703125" style="19" customWidth="1"/>
    <col min="6888" max="6888" width="14" style="19" customWidth="1"/>
    <col min="6889" max="6889" width="1.7109375" style="19" customWidth="1"/>
    <col min="6890" max="7134" width="11.42578125" style="19"/>
    <col min="7135" max="7135" width="4.42578125" style="19" customWidth="1"/>
    <col min="7136" max="7136" width="11.42578125" style="19"/>
    <col min="7137" max="7137" width="17.5703125" style="19" customWidth="1"/>
    <col min="7138" max="7138" width="11.5703125" style="19" customWidth="1"/>
    <col min="7139" max="7142" width="11.42578125" style="19"/>
    <col min="7143" max="7143" width="22.5703125" style="19" customWidth="1"/>
    <col min="7144" max="7144" width="14" style="19" customWidth="1"/>
    <col min="7145" max="7145" width="1.7109375" style="19" customWidth="1"/>
    <col min="7146" max="7390" width="11.42578125" style="19"/>
    <col min="7391" max="7391" width="4.42578125" style="19" customWidth="1"/>
    <col min="7392" max="7392" width="11.42578125" style="19"/>
    <col min="7393" max="7393" width="17.5703125" style="19" customWidth="1"/>
    <col min="7394" max="7394" width="11.5703125" style="19" customWidth="1"/>
    <col min="7395" max="7398" width="11.42578125" style="19"/>
    <col min="7399" max="7399" width="22.5703125" style="19" customWidth="1"/>
    <col min="7400" max="7400" width="14" style="19" customWidth="1"/>
    <col min="7401" max="7401" width="1.7109375" style="19" customWidth="1"/>
    <col min="7402" max="7646" width="11.42578125" style="19"/>
    <col min="7647" max="7647" width="4.42578125" style="19" customWidth="1"/>
    <col min="7648" max="7648" width="11.42578125" style="19"/>
    <col min="7649" max="7649" width="17.5703125" style="19" customWidth="1"/>
    <col min="7650" max="7650" width="11.5703125" style="19" customWidth="1"/>
    <col min="7651" max="7654" width="11.42578125" style="19"/>
    <col min="7655" max="7655" width="22.5703125" style="19" customWidth="1"/>
    <col min="7656" max="7656" width="14" style="19" customWidth="1"/>
    <col min="7657" max="7657" width="1.7109375" style="19" customWidth="1"/>
    <col min="7658" max="7902" width="11.42578125" style="19"/>
    <col min="7903" max="7903" width="4.42578125" style="19" customWidth="1"/>
    <col min="7904" max="7904" width="11.42578125" style="19"/>
    <col min="7905" max="7905" width="17.5703125" style="19" customWidth="1"/>
    <col min="7906" max="7906" width="11.5703125" style="19" customWidth="1"/>
    <col min="7907" max="7910" width="11.42578125" style="19"/>
    <col min="7911" max="7911" width="22.5703125" style="19" customWidth="1"/>
    <col min="7912" max="7912" width="14" style="19" customWidth="1"/>
    <col min="7913" max="7913" width="1.7109375" style="19" customWidth="1"/>
    <col min="7914" max="8158" width="11.42578125" style="19"/>
    <col min="8159" max="8159" width="4.42578125" style="19" customWidth="1"/>
    <col min="8160" max="8160" width="11.42578125" style="19"/>
    <col min="8161" max="8161" width="17.5703125" style="19" customWidth="1"/>
    <col min="8162" max="8162" width="11.5703125" style="19" customWidth="1"/>
    <col min="8163" max="8166" width="11.42578125" style="19"/>
    <col min="8167" max="8167" width="22.5703125" style="19" customWidth="1"/>
    <col min="8168" max="8168" width="14" style="19" customWidth="1"/>
    <col min="8169" max="8169" width="1.7109375" style="19" customWidth="1"/>
    <col min="8170" max="8414" width="11.42578125" style="19"/>
    <col min="8415" max="8415" width="4.42578125" style="19" customWidth="1"/>
    <col min="8416" max="8416" width="11.42578125" style="19"/>
    <col min="8417" max="8417" width="17.5703125" style="19" customWidth="1"/>
    <col min="8418" max="8418" width="11.5703125" style="19" customWidth="1"/>
    <col min="8419" max="8422" width="11.42578125" style="19"/>
    <col min="8423" max="8423" width="22.5703125" style="19" customWidth="1"/>
    <col min="8424" max="8424" width="14" style="19" customWidth="1"/>
    <col min="8425" max="8425" width="1.7109375" style="19" customWidth="1"/>
    <col min="8426" max="8670" width="11.42578125" style="19"/>
    <col min="8671" max="8671" width="4.42578125" style="19" customWidth="1"/>
    <col min="8672" max="8672" width="11.42578125" style="19"/>
    <col min="8673" max="8673" width="17.5703125" style="19" customWidth="1"/>
    <col min="8674" max="8674" width="11.5703125" style="19" customWidth="1"/>
    <col min="8675" max="8678" width="11.42578125" style="19"/>
    <col min="8679" max="8679" width="22.5703125" style="19" customWidth="1"/>
    <col min="8680" max="8680" width="14" style="19" customWidth="1"/>
    <col min="8681" max="8681" width="1.7109375" style="19" customWidth="1"/>
    <col min="8682" max="8926" width="11.42578125" style="19"/>
    <col min="8927" max="8927" width="4.42578125" style="19" customWidth="1"/>
    <col min="8928" max="8928" width="11.42578125" style="19"/>
    <col min="8929" max="8929" width="17.5703125" style="19" customWidth="1"/>
    <col min="8930" max="8930" width="11.5703125" style="19" customWidth="1"/>
    <col min="8931" max="8934" width="11.42578125" style="19"/>
    <col min="8935" max="8935" width="22.5703125" style="19" customWidth="1"/>
    <col min="8936" max="8936" width="14" style="19" customWidth="1"/>
    <col min="8937" max="8937" width="1.7109375" style="19" customWidth="1"/>
    <col min="8938" max="9182" width="11.42578125" style="19"/>
    <col min="9183" max="9183" width="4.42578125" style="19" customWidth="1"/>
    <col min="9184" max="9184" width="11.42578125" style="19"/>
    <col min="9185" max="9185" width="17.5703125" style="19" customWidth="1"/>
    <col min="9186" max="9186" width="11.5703125" style="19" customWidth="1"/>
    <col min="9187" max="9190" width="11.42578125" style="19"/>
    <col min="9191" max="9191" width="22.5703125" style="19" customWidth="1"/>
    <col min="9192" max="9192" width="14" style="19" customWidth="1"/>
    <col min="9193" max="9193" width="1.7109375" style="19" customWidth="1"/>
    <col min="9194" max="9438" width="11.42578125" style="19"/>
    <col min="9439" max="9439" width="4.42578125" style="19" customWidth="1"/>
    <col min="9440" max="9440" width="11.42578125" style="19"/>
    <col min="9441" max="9441" width="17.5703125" style="19" customWidth="1"/>
    <col min="9442" max="9442" width="11.5703125" style="19" customWidth="1"/>
    <col min="9443" max="9446" width="11.42578125" style="19"/>
    <col min="9447" max="9447" width="22.5703125" style="19" customWidth="1"/>
    <col min="9448" max="9448" width="14" style="19" customWidth="1"/>
    <col min="9449" max="9449" width="1.7109375" style="19" customWidth="1"/>
    <col min="9450" max="9694" width="11.42578125" style="19"/>
    <col min="9695" max="9695" width="4.42578125" style="19" customWidth="1"/>
    <col min="9696" max="9696" width="11.42578125" style="19"/>
    <col min="9697" max="9697" width="17.5703125" style="19" customWidth="1"/>
    <col min="9698" max="9698" width="11.5703125" style="19" customWidth="1"/>
    <col min="9699" max="9702" width="11.42578125" style="19"/>
    <col min="9703" max="9703" width="22.5703125" style="19" customWidth="1"/>
    <col min="9704" max="9704" width="14" style="19" customWidth="1"/>
    <col min="9705" max="9705" width="1.7109375" style="19" customWidth="1"/>
    <col min="9706" max="9950" width="11.42578125" style="19"/>
    <col min="9951" max="9951" width="4.42578125" style="19" customWidth="1"/>
    <col min="9952" max="9952" width="11.42578125" style="19"/>
    <col min="9953" max="9953" width="17.5703125" style="19" customWidth="1"/>
    <col min="9954" max="9954" width="11.5703125" style="19" customWidth="1"/>
    <col min="9955" max="9958" width="11.42578125" style="19"/>
    <col min="9959" max="9959" width="22.5703125" style="19" customWidth="1"/>
    <col min="9960" max="9960" width="14" style="19" customWidth="1"/>
    <col min="9961" max="9961" width="1.7109375" style="19" customWidth="1"/>
    <col min="9962" max="10206" width="11.42578125" style="19"/>
    <col min="10207" max="10207" width="4.42578125" style="19" customWidth="1"/>
    <col min="10208" max="10208" width="11.42578125" style="19"/>
    <col min="10209" max="10209" width="17.5703125" style="19" customWidth="1"/>
    <col min="10210" max="10210" width="11.5703125" style="19" customWidth="1"/>
    <col min="10211" max="10214" width="11.42578125" style="19"/>
    <col min="10215" max="10215" width="22.5703125" style="19" customWidth="1"/>
    <col min="10216" max="10216" width="14" style="19" customWidth="1"/>
    <col min="10217" max="10217" width="1.7109375" style="19" customWidth="1"/>
    <col min="10218" max="10462" width="11.42578125" style="19"/>
    <col min="10463" max="10463" width="4.42578125" style="19" customWidth="1"/>
    <col min="10464" max="10464" width="11.42578125" style="19"/>
    <col min="10465" max="10465" width="17.5703125" style="19" customWidth="1"/>
    <col min="10466" max="10466" width="11.5703125" style="19" customWidth="1"/>
    <col min="10467" max="10470" width="11.42578125" style="19"/>
    <col min="10471" max="10471" width="22.5703125" style="19" customWidth="1"/>
    <col min="10472" max="10472" width="14" style="19" customWidth="1"/>
    <col min="10473" max="10473" width="1.7109375" style="19" customWidth="1"/>
    <col min="10474" max="10718" width="11.42578125" style="19"/>
    <col min="10719" max="10719" width="4.42578125" style="19" customWidth="1"/>
    <col min="10720" max="10720" width="11.42578125" style="19"/>
    <col min="10721" max="10721" width="17.5703125" style="19" customWidth="1"/>
    <col min="10722" max="10722" width="11.5703125" style="19" customWidth="1"/>
    <col min="10723" max="10726" width="11.42578125" style="19"/>
    <col min="10727" max="10727" width="22.5703125" style="19" customWidth="1"/>
    <col min="10728" max="10728" width="14" style="19" customWidth="1"/>
    <col min="10729" max="10729" width="1.7109375" style="19" customWidth="1"/>
    <col min="10730" max="10974" width="11.42578125" style="19"/>
    <col min="10975" max="10975" width="4.42578125" style="19" customWidth="1"/>
    <col min="10976" max="10976" width="11.42578125" style="19"/>
    <col min="10977" max="10977" width="17.5703125" style="19" customWidth="1"/>
    <col min="10978" max="10978" width="11.5703125" style="19" customWidth="1"/>
    <col min="10979" max="10982" width="11.42578125" style="19"/>
    <col min="10983" max="10983" width="22.5703125" style="19" customWidth="1"/>
    <col min="10984" max="10984" width="14" style="19" customWidth="1"/>
    <col min="10985" max="10985" width="1.7109375" style="19" customWidth="1"/>
    <col min="10986" max="11230" width="11.42578125" style="19"/>
    <col min="11231" max="11231" width="4.42578125" style="19" customWidth="1"/>
    <col min="11232" max="11232" width="11.42578125" style="19"/>
    <col min="11233" max="11233" width="17.5703125" style="19" customWidth="1"/>
    <col min="11234" max="11234" width="11.5703125" style="19" customWidth="1"/>
    <col min="11235" max="11238" width="11.42578125" style="19"/>
    <col min="11239" max="11239" width="22.5703125" style="19" customWidth="1"/>
    <col min="11240" max="11240" width="14" style="19" customWidth="1"/>
    <col min="11241" max="11241" width="1.7109375" style="19" customWidth="1"/>
    <col min="11242" max="11486" width="11.42578125" style="19"/>
    <col min="11487" max="11487" width="4.42578125" style="19" customWidth="1"/>
    <col min="11488" max="11488" width="11.42578125" style="19"/>
    <col min="11489" max="11489" width="17.5703125" style="19" customWidth="1"/>
    <col min="11490" max="11490" width="11.5703125" style="19" customWidth="1"/>
    <col min="11491" max="11494" width="11.42578125" style="19"/>
    <col min="11495" max="11495" width="22.5703125" style="19" customWidth="1"/>
    <col min="11496" max="11496" width="14" style="19" customWidth="1"/>
    <col min="11497" max="11497" width="1.7109375" style="19" customWidth="1"/>
    <col min="11498" max="11742" width="11.42578125" style="19"/>
    <col min="11743" max="11743" width="4.42578125" style="19" customWidth="1"/>
    <col min="11744" max="11744" width="11.42578125" style="19"/>
    <col min="11745" max="11745" width="17.5703125" style="19" customWidth="1"/>
    <col min="11746" max="11746" width="11.5703125" style="19" customWidth="1"/>
    <col min="11747" max="11750" width="11.42578125" style="19"/>
    <col min="11751" max="11751" width="22.5703125" style="19" customWidth="1"/>
    <col min="11752" max="11752" width="14" style="19" customWidth="1"/>
    <col min="11753" max="11753" width="1.7109375" style="19" customWidth="1"/>
    <col min="11754" max="11998" width="11.42578125" style="19"/>
    <col min="11999" max="11999" width="4.42578125" style="19" customWidth="1"/>
    <col min="12000" max="12000" width="11.42578125" style="19"/>
    <col min="12001" max="12001" width="17.5703125" style="19" customWidth="1"/>
    <col min="12002" max="12002" width="11.5703125" style="19" customWidth="1"/>
    <col min="12003" max="12006" width="11.42578125" style="19"/>
    <col min="12007" max="12007" width="22.5703125" style="19" customWidth="1"/>
    <col min="12008" max="12008" width="14" style="19" customWidth="1"/>
    <col min="12009" max="12009" width="1.7109375" style="19" customWidth="1"/>
    <col min="12010" max="12254" width="11.42578125" style="19"/>
    <col min="12255" max="12255" width="4.42578125" style="19" customWidth="1"/>
    <col min="12256" max="12256" width="11.42578125" style="19"/>
    <col min="12257" max="12257" width="17.5703125" style="19" customWidth="1"/>
    <col min="12258" max="12258" width="11.5703125" style="19" customWidth="1"/>
    <col min="12259" max="12262" width="11.42578125" style="19"/>
    <col min="12263" max="12263" width="22.5703125" style="19" customWidth="1"/>
    <col min="12264" max="12264" width="14" style="19" customWidth="1"/>
    <col min="12265" max="12265" width="1.7109375" style="19" customWidth="1"/>
    <col min="12266" max="12510" width="11.42578125" style="19"/>
    <col min="12511" max="12511" width="4.42578125" style="19" customWidth="1"/>
    <col min="12512" max="12512" width="11.42578125" style="19"/>
    <col min="12513" max="12513" width="17.5703125" style="19" customWidth="1"/>
    <col min="12514" max="12514" width="11.5703125" style="19" customWidth="1"/>
    <col min="12515" max="12518" width="11.42578125" style="19"/>
    <col min="12519" max="12519" width="22.5703125" style="19" customWidth="1"/>
    <col min="12520" max="12520" width="14" style="19" customWidth="1"/>
    <col min="12521" max="12521" width="1.7109375" style="19" customWidth="1"/>
    <col min="12522" max="12766" width="11.42578125" style="19"/>
    <col min="12767" max="12767" width="4.42578125" style="19" customWidth="1"/>
    <col min="12768" max="12768" width="11.42578125" style="19"/>
    <col min="12769" max="12769" width="17.5703125" style="19" customWidth="1"/>
    <col min="12770" max="12770" width="11.5703125" style="19" customWidth="1"/>
    <col min="12771" max="12774" width="11.42578125" style="19"/>
    <col min="12775" max="12775" width="22.5703125" style="19" customWidth="1"/>
    <col min="12776" max="12776" width="14" style="19" customWidth="1"/>
    <col min="12777" max="12777" width="1.7109375" style="19" customWidth="1"/>
    <col min="12778" max="13022" width="11.42578125" style="19"/>
    <col min="13023" max="13023" width="4.42578125" style="19" customWidth="1"/>
    <col min="13024" max="13024" width="11.42578125" style="19"/>
    <col min="13025" max="13025" width="17.5703125" style="19" customWidth="1"/>
    <col min="13026" max="13026" width="11.5703125" style="19" customWidth="1"/>
    <col min="13027" max="13030" width="11.42578125" style="19"/>
    <col min="13031" max="13031" width="22.5703125" style="19" customWidth="1"/>
    <col min="13032" max="13032" width="14" style="19" customWidth="1"/>
    <col min="13033" max="13033" width="1.7109375" style="19" customWidth="1"/>
    <col min="13034" max="13278" width="11.42578125" style="19"/>
    <col min="13279" max="13279" width="4.42578125" style="19" customWidth="1"/>
    <col min="13280" max="13280" width="11.42578125" style="19"/>
    <col min="13281" max="13281" width="17.5703125" style="19" customWidth="1"/>
    <col min="13282" max="13282" width="11.5703125" style="19" customWidth="1"/>
    <col min="13283" max="13286" width="11.42578125" style="19"/>
    <col min="13287" max="13287" width="22.5703125" style="19" customWidth="1"/>
    <col min="13288" max="13288" width="14" style="19" customWidth="1"/>
    <col min="13289" max="13289" width="1.7109375" style="19" customWidth="1"/>
    <col min="13290" max="13534" width="11.42578125" style="19"/>
    <col min="13535" max="13535" width="4.42578125" style="19" customWidth="1"/>
    <col min="13536" max="13536" width="11.42578125" style="19"/>
    <col min="13537" max="13537" width="17.5703125" style="19" customWidth="1"/>
    <col min="13538" max="13538" width="11.5703125" style="19" customWidth="1"/>
    <col min="13539" max="13542" width="11.42578125" style="19"/>
    <col min="13543" max="13543" width="22.5703125" style="19" customWidth="1"/>
    <col min="13544" max="13544" width="14" style="19" customWidth="1"/>
    <col min="13545" max="13545" width="1.7109375" style="19" customWidth="1"/>
    <col min="13546" max="13790" width="11.42578125" style="19"/>
    <col min="13791" max="13791" width="4.42578125" style="19" customWidth="1"/>
    <col min="13792" max="13792" width="11.42578125" style="19"/>
    <col min="13793" max="13793" width="17.5703125" style="19" customWidth="1"/>
    <col min="13794" max="13794" width="11.5703125" style="19" customWidth="1"/>
    <col min="13795" max="13798" width="11.42578125" style="19"/>
    <col min="13799" max="13799" width="22.5703125" style="19" customWidth="1"/>
    <col min="13800" max="13800" width="14" style="19" customWidth="1"/>
    <col min="13801" max="13801" width="1.7109375" style="19" customWidth="1"/>
    <col min="13802" max="14046" width="11.42578125" style="19"/>
    <col min="14047" max="14047" width="4.42578125" style="19" customWidth="1"/>
    <col min="14048" max="14048" width="11.42578125" style="19"/>
    <col min="14049" max="14049" width="17.5703125" style="19" customWidth="1"/>
    <col min="14050" max="14050" width="11.5703125" style="19" customWidth="1"/>
    <col min="14051" max="14054" width="11.42578125" style="19"/>
    <col min="14055" max="14055" width="22.5703125" style="19" customWidth="1"/>
    <col min="14056" max="14056" width="14" style="19" customWidth="1"/>
    <col min="14057" max="14057" width="1.7109375" style="19" customWidth="1"/>
    <col min="14058" max="14302" width="11.42578125" style="19"/>
    <col min="14303" max="14303" width="4.42578125" style="19" customWidth="1"/>
    <col min="14304" max="14304" width="11.42578125" style="19"/>
    <col min="14305" max="14305" width="17.5703125" style="19" customWidth="1"/>
    <col min="14306" max="14306" width="11.5703125" style="19" customWidth="1"/>
    <col min="14307" max="14310" width="11.42578125" style="19"/>
    <col min="14311" max="14311" width="22.5703125" style="19" customWidth="1"/>
    <col min="14312" max="14312" width="14" style="19" customWidth="1"/>
    <col min="14313" max="14313" width="1.7109375" style="19" customWidth="1"/>
    <col min="14314" max="14558" width="11.42578125" style="19"/>
    <col min="14559" max="14559" width="4.42578125" style="19" customWidth="1"/>
    <col min="14560" max="14560" width="11.42578125" style="19"/>
    <col min="14561" max="14561" width="17.5703125" style="19" customWidth="1"/>
    <col min="14562" max="14562" width="11.5703125" style="19" customWidth="1"/>
    <col min="14563" max="14566" width="11.42578125" style="19"/>
    <col min="14567" max="14567" width="22.5703125" style="19" customWidth="1"/>
    <col min="14568" max="14568" width="14" style="19" customWidth="1"/>
    <col min="14569" max="14569" width="1.7109375" style="19" customWidth="1"/>
    <col min="14570" max="14814" width="11.42578125" style="19"/>
    <col min="14815" max="14815" width="4.42578125" style="19" customWidth="1"/>
    <col min="14816" max="14816" width="11.42578125" style="19"/>
    <col min="14817" max="14817" width="17.5703125" style="19" customWidth="1"/>
    <col min="14818" max="14818" width="11.5703125" style="19" customWidth="1"/>
    <col min="14819" max="14822" width="11.42578125" style="19"/>
    <col min="14823" max="14823" width="22.5703125" style="19" customWidth="1"/>
    <col min="14824" max="14824" width="14" style="19" customWidth="1"/>
    <col min="14825" max="14825" width="1.7109375" style="19" customWidth="1"/>
    <col min="14826" max="15070" width="11.42578125" style="19"/>
    <col min="15071" max="15071" width="4.42578125" style="19" customWidth="1"/>
    <col min="15072" max="15072" width="11.42578125" style="19"/>
    <col min="15073" max="15073" width="17.5703125" style="19" customWidth="1"/>
    <col min="15074" max="15074" width="11.5703125" style="19" customWidth="1"/>
    <col min="15075" max="15078" width="11.42578125" style="19"/>
    <col min="15079" max="15079" width="22.5703125" style="19" customWidth="1"/>
    <col min="15080" max="15080" width="14" style="19" customWidth="1"/>
    <col min="15081" max="15081" width="1.7109375" style="19" customWidth="1"/>
    <col min="15082" max="15326" width="11.42578125" style="19"/>
    <col min="15327" max="15327" width="4.42578125" style="19" customWidth="1"/>
    <col min="15328" max="15328" width="11.42578125" style="19"/>
    <col min="15329" max="15329" width="17.5703125" style="19" customWidth="1"/>
    <col min="15330" max="15330" width="11.5703125" style="19" customWidth="1"/>
    <col min="15331" max="15334" width="11.42578125" style="19"/>
    <col min="15335" max="15335" width="22.5703125" style="19" customWidth="1"/>
    <col min="15336" max="15336" width="14" style="19" customWidth="1"/>
    <col min="15337" max="15337" width="1.7109375" style="19" customWidth="1"/>
    <col min="15338" max="15582" width="11.42578125" style="19"/>
    <col min="15583" max="15583" width="4.42578125" style="19" customWidth="1"/>
    <col min="15584" max="15584" width="11.42578125" style="19"/>
    <col min="15585" max="15585" width="17.5703125" style="19" customWidth="1"/>
    <col min="15586" max="15586" width="11.5703125" style="19" customWidth="1"/>
    <col min="15587" max="15590" width="11.42578125" style="19"/>
    <col min="15591" max="15591" width="22.5703125" style="19" customWidth="1"/>
    <col min="15592" max="15592" width="14" style="19" customWidth="1"/>
    <col min="15593" max="15593" width="1.7109375" style="19" customWidth="1"/>
    <col min="15594" max="15838" width="11.42578125" style="19"/>
    <col min="15839" max="15839" width="4.42578125" style="19" customWidth="1"/>
    <col min="15840" max="15840" width="11.42578125" style="19"/>
    <col min="15841" max="15841" width="17.5703125" style="19" customWidth="1"/>
    <col min="15842" max="15842" width="11.5703125" style="19" customWidth="1"/>
    <col min="15843" max="15846" width="11.42578125" style="19"/>
    <col min="15847" max="15847" width="22.5703125" style="19" customWidth="1"/>
    <col min="15848" max="15848" width="14" style="19" customWidth="1"/>
    <col min="15849" max="15849" width="1.7109375" style="19" customWidth="1"/>
    <col min="15850" max="16094" width="11.42578125" style="19"/>
    <col min="16095" max="16095" width="4.42578125" style="19" customWidth="1"/>
    <col min="16096" max="16096" width="11.42578125" style="19"/>
    <col min="16097" max="16097" width="17.5703125" style="19" customWidth="1"/>
    <col min="16098" max="16098" width="11.5703125" style="19" customWidth="1"/>
    <col min="16099" max="16102" width="11.42578125" style="19"/>
    <col min="16103" max="16103" width="22.5703125" style="19" customWidth="1"/>
    <col min="16104" max="16104" width="14" style="19" customWidth="1"/>
    <col min="16105" max="16105" width="1.7109375" style="19" customWidth="1"/>
    <col min="16106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42</v>
      </c>
      <c r="E2" s="23"/>
      <c r="F2" s="23"/>
      <c r="G2" s="23"/>
      <c r="H2" s="23"/>
      <c r="I2" s="24"/>
      <c r="J2" s="25" t="s">
        <v>43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44</v>
      </c>
      <c r="E4" s="23"/>
      <c r="F4" s="23"/>
      <c r="G4" s="23"/>
      <c r="H4" s="23"/>
      <c r="I4" s="24"/>
      <c r="J4" s="25" t="s">
        <v>45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72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46</v>
      </c>
      <c r="J12" s="39"/>
    </row>
    <row r="13" spans="2:10" x14ac:dyDescent="0.2">
      <c r="B13" s="38"/>
      <c r="C13" s="40" t="s">
        <v>47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73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74</v>
      </c>
      <c r="D17" s="41"/>
      <c r="H17" s="43" t="s">
        <v>48</v>
      </c>
      <c r="I17" s="43" t="s">
        <v>49</v>
      </c>
      <c r="J17" s="39"/>
    </row>
    <row r="18" spans="2:10" x14ac:dyDescent="0.2">
      <c r="B18" s="38"/>
      <c r="C18" s="40" t="s">
        <v>50</v>
      </c>
      <c r="D18" s="40"/>
      <c r="E18" s="40"/>
      <c r="F18" s="40"/>
      <c r="H18" s="44">
        <v>5</v>
      </c>
      <c r="I18" s="45">
        <v>28248801</v>
      </c>
      <c r="J18" s="39"/>
    </row>
    <row r="19" spans="2:10" x14ac:dyDescent="0.2">
      <c r="B19" s="38"/>
      <c r="C19" s="19" t="s">
        <v>51</v>
      </c>
      <c r="H19" s="46">
        <v>0</v>
      </c>
      <c r="I19" s="47">
        <v>0</v>
      </c>
      <c r="J19" s="39"/>
    </row>
    <row r="20" spans="2:10" x14ac:dyDescent="0.2">
      <c r="B20" s="38"/>
      <c r="C20" s="19" t="s">
        <v>52</v>
      </c>
      <c r="H20" s="46">
        <v>0</v>
      </c>
      <c r="I20" s="47">
        <v>0</v>
      </c>
      <c r="J20" s="39"/>
    </row>
    <row r="21" spans="2:10" x14ac:dyDescent="0.2">
      <c r="B21" s="38"/>
      <c r="C21" s="19" t="s">
        <v>53</v>
      </c>
      <c r="H21" s="46">
        <v>0</v>
      </c>
      <c r="I21" s="48">
        <v>0</v>
      </c>
      <c r="J21" s="39"/>
    </row>
    <row r="22" spans="2:10" x14ac:dyDescent="0.2">
      <c r="B22" s="38"/>
      <c r="C22" s="19" t="s">
        <v>54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55</v>
      </c>
      <c r="H23" s="49">
        <v>0</v>
      </c>
      <c r="I23" s="50">
        <v>0</v>
      </c>
      <c r="J23" s="39"/>
    </row>
    <row r="24" spans="2:10" x14ac:dyDescent="0.2">
      <c r="B24" s="38"/>
      <c r="C24" s="40" t="s">
        <v>56</v>
      </c>
      <c r="D24" s="40"/>
      <c r="E24" s="40"/>
      <c r="F24" s="40"/>
      <c r="H24" s="44">
        <f>H19+H20+H21+H22+H23</f>
        <v>0</v>
      </c>
      <c r="I24" s="51">
        <f>I19+I20+I21+I22+I23</f>
        <v>0</v>
      </c>
      <c r="J24" s="39"/>
    </row>
    <row r="25" spans="2:10" x14ac:dyDescent="0.2">
      <c r="B25" s="38"/>
      <c r="C25" s="19" t="s">
        <v>57</v>
      </c>
      <c r="H25" s="46">
        <v>5</v>
      </c>
      <c r="I25" s="47">
        <v>28248801</v>
      </c>
      <c r="J25" s="39"/>
    </row>
    <row r="26" spans="2:10" x14ac:dyDescent="0.2">
      <c r="B26" s="38"/>
      <c r="C26" s="19" t="s">
        <v>58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59</v>
      </c>
      <c r="H27" s="49">
        <v>0</v>
      </c>
      <c r="I27" s="50">
        <v>0</v>
      </c>
      <c r="J27" s="39"/>
    </row>
    <row r="28" spans="2:10" x14ac:dyDescent="0.2">
      <c r="B28" s="38"/>
      <c r="C28" s="40" t="s">
        <v>60</v>
      </c>
      <c r="D28" s="40"/>
      <c r="E28" s="40"/>
      <c r="F28" s="40"/>
      <c r="H28" s="44">
        <f>H25+H26+H27</f>
        <v>5</v>
      </c>
      <c r="I28" s="51">
        <f>I25+I26+I27</f>
        <v>28248801</v>
      </c>
      <c r="J28" s="39"/>
    </row>
    <row r="29" spans="2:10" ht="13.5" thickBot="1" x14ac:dyDescent="0.25">
      <c r="B29" s="38"/>
      <c r="C29" s="19" t="s">
        <v>61</v>
      </c>
      <c r="D29" s="40"/>
      <c r="E29" s="40"/>
      <c r="F29" s="40"/>
      <c r="H29" s="49">
        <v>0</v>
      </c>
      <c r="I29" s="50">
        <v>0</v>
      </c>
      <c r="J29" s="39"/>
    </row>
    <row r="30" spans="2:10" x14ac:dyDescent="0.2">
      <c r="B30" s="38"/>
      <c r="C30" s="40" t="s">
        <v>62</v>
      </c>
      <c r="D30" s="40"/>
      <c r="E30" s="40"/>
      <c r="F30" s="40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0"/>
      <c r="D31" s="40"/>
      <c r="E31" s="40"/>
      <c r="F31" s="40"/>
      <c r="H31" s="52"/>
      <c r="I31" s="51"/>
      <c r="J31" s="39"/>
    </row>
    <row r="32" spans="2:10" ht="13.5" thickBot="1" x14ac:dyDescent="0.25">
      <c r="B32" s="38"/>
      <c r="C32" s="40" t="s">
        <v>63</v>
      </c>
      <c r="D32" s="40"/>
      <c r="H32" s="53">
        <f>H24+H28+H30</f>
        <v>5</v>
      </c>
      <c r="I32" s="54">
        <f>I24+I28+I30</f>
        <v>28248801</v>
      </c>
      <c r="J32" s="39"/>
    </row>
    <row r="33" spans="2:10" ht="13.5" thickTop="1" x14ac:dyDescent="0.2">
      <c r="B33" s="38"/>
      <c r="C33" s="40"/>
      <c r="D33" s="40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7"/>
      <c r="G37" s="56" t="s">
        <v>75</v>
      </c>
      <c r="H37" s="57"/>
      <c r="I37" s="55"/>
      <c r="J37" s="39"/>
    </row>
    <row r="38" spans="2:10" ht="4.5" customHeight="1" x14ac:dyDescent="0.2">
      <c r="B38" s="38"/>
      <c r="C38" s="55"/>
      <c r="D38" s="55"/>
      <c r="G38" s="55"/>
      <c r="H38" s="55"/>
      <c r="I38" s="55"/>
      <c r="J38" s="39"/>
    </row>
    <row r="39" spans="2:10" x14ac:dyDescent="0.2">
      <c r="B39" s="38"/>
      <c r="C39" s="40" t="s">
        <v>64</v>
      </c>
      <c r="G39" s="58" t="s">
        <v>76</v>
      </c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9"/>
      <c r="C41" s="60"/>
      <c r="D41" s="60"/>
      <c r="E41" s="60"/>
      <c r="F41" s="60"/>
      <c r="G41" s="57"/>
      <c r="H41" s="57"/>
      <c r="I41" s="57"/>
      <c r="J41" s="61"/>
    </row>
  </sheetData>
  <pageMargins left="0.23622047244094491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I24" sqref="I24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23" width="11.42578125" style="19"/>
    <col min="224" max="224" width="4.42578125" style="19" customWidth="1"/>
    <col min="225" max="225" width="11.42578125" style="19"/>
    <col min="226" max="226" width="17.5703125" style="19" customWidth="1"/>
    <col min="227" max="227" width="11.5703125" style="19" customWidth="1"/>
    <col min="228" max="231" width="11.42578125" style="19"/>
    <col min="232" max="232" width="22.5703125" style="19" customWidth="1"/>
    <col min="233" max="233" width="14" style="19" customWidth="1"/>
    <col min="234" max="234" width="1.7109375" style="19" customWidth="1"/>
    <col min="235" max="479" width="11.42578125" style="19"/>
    <col min="480" max="480" width="4.42578125" style="19" customWidth="1"/>
    <col min="481" max="481" width="11.42578125" style="19"/>
    <col min="482" max="482" width="17.5703125" style="19" customWidth="1"/>
    <col min="483" max="483" width="11.5703125" style="19" customWidth="1"/>
    <col min="484" max="487" width="11.42578125" style="19"/>
    <col min="488" max="488" width="22.5703125" style="19" customWidth="1"/>
    <col min="489" max="489" width="14" style="19" customWidth="1"/>
    <col min="490" max="490" width="1.7109375" style="19" customWidth="1"/>
    <col min="491" max="735" width="11.42578125" style="19"/>
    <col min="736" max="736" width="4.42578125" style="19" customWidth="1"/>
    <col min="737" max="737" width="11.42578125" style="19"/>
    <col min="738" max="738" width="17.5703125" style="19" customWidth="1"/>
    <col min="739" max="739" width="11.5703125" style="19" customWidth="1"/>
    <col min="740" max="743" width="11.42578125" style="19"/>
    <col min="744" max="744" width="22.5703125" style="19" customWidth="1"/>
    <col min="745" max="745" width="14" style="19" customWidth="1"/>
    <col min="746" max="746" width="1.7109375" style="19" customWidth="1"/>
    <col min="747" max="991" width="11.42578125" style="19"/>
    <col min="992" max="992" width="4.42578125" style="19" customWidth="1"/>
    <col min="993" max="993" width="11.42578125" style="19"/>
    <col min="994" max="994" width="17.5703125" style="19" customWidth="1"/>
    <col min="995" max="995" width="11.5703125" style="19" customWidth="1"/>
    <col min="996" max="999" width="11.42578125" style="19"/>
    <col min="1000" max="1000" width="22.5703125" style="19" customWidth="1"/>
    <col min="1001" max="1001" width="14" style="19" customWidth="1"/>
    <col min="1002" max="1002" width="1.7109375" style="19" customWidth="1"/>
    <col min="1003" max="1247" width="11.42578125" style="19"/>
    <col min="1248" max="1248" width="4.42578125" style="19" customWidth="1"/>
    <col min="1249" max="1249" width="11.42578125" style="19"/>
    <col min="1250" max="1250" width="17.5703125" style="19" customWidth="1"/>
    <col min="1251" max="1251" width="11.5703125" style="19" customWidth="1"/>
    <col min="1252" max="1255" width="11.42578125" style="19"/>
    <col min="1256" max="1256" width="22.5703125" style="19" customWidth="1"/>
    <col min="1257" max="1257" width="14" style="19" customWidth="1"/>
    <col min="1258" max="1258" width="1.7109375" style="19" customWidth="1"/>
    <col min="1259" max="1503" width="11.42578125" style="19"/>
    <col min="1504" max="1504" width="4.42578125" style="19" customWidth="1"/>
    <col min="1505" max="1505" width="11.42578125" style="19"/>
    <col min="1506" max="1506" width="17.5703125" style="19" customWidth="1"/>
    <col min="1507" max="1507" width="11.5703125" style="19" customWidth="1"/>
    <col min="1508" max="1511" width="11.42578125" style="19"/>
    <col min="1512" max="1512" width="22.5703125" style="19" customWidth="1"/>
    <col min="1513" max="1513" width="14" style="19" customWidth="1"/>
    <col min="1514" max="1514" width="1.7109375" style="19" customWidth="1"/>
    <col min="1515" max="1759" width="11.42578125" style="19"/>
    <col min="1760" max="1760" width="4.42578125" style="19" customWidth="1"/>
    <col min="1761" max="1761" width="11.42578125" style="19"/>
    <col min="1762" max="1762" width="17.5703125" style="19" customWidth="1"/>
    <col min="1763" max="1763" width="11.5703125" style="19" customWidth="1"/>
    <col min="1764" max="1767" width="11.42578125" style="19"/>
    <col min="1768" max="1768" width="22.5703125" style="19" customWidth="1"/>
    <col min="1769" max="1769" width="14" style="19" customWidth="1"/>
    <col min="1770" max="1770" width="1.7109375" style="19" customWidth="1"/>
    <col min="1771" max="2015" width="11.42578125" style="19"/>
    <col min="2016" max="2016" width="4.42578125" style="19" customWidth="1"/>
    <col min="2017" max="2017" width="11.42578125" style="19"/>
    <col min="2018" max="2018" width="17.5703125" style="19" customWidth="1"/>
    <col min="2019" max="2019" width="11.5703125" style="19" customWidth="1"/>
    <col min="2020" max="2023" width="11.42578125" style="19"/>
    <col min="2024" max="2024" width="22.5703125" style="19" customWidth="1"/>
    <col min="2025" max="2025" width="14" style="19" customWidth="1"/>
    <col min="2026" max="2026" width="1.7109375" style="19" customWidth="1"/>
    <col min="2027" max="2271" width="11.42578125" style="19"/>
    <col min="2272" max="2272" width="4.42578125" style="19" customWidth="1"/>
    <col min="2273" max="2273" width="11.42578125" style="19"/>
    <col min="2274" max="2274" width="17.5703125" style="19" customWidth="1"/>
    <col min="2275" max="2275" width="11.5703125" style="19" customWidth="1"/>
    <col min="2276" max="2279" width="11.42578125" style="19"/>
    <col min="2280" max="2280" width="22.5703125" style="19" customWidth="1"/>
    <col min="2281" max="2281" width="14" style="19" customWidth="1"/>
    <col min="2282" max="2282" width="1.7109375" style="19" customWidth="1"/>
    <col min="2283" max="2527" width="11.42578125" style="19"/>
    <col min="2528" max="2528" width="4.42578125" style="19" customWidth="1"/>
    <col min="2529" max="2529" width="11.42578125" style="19"/>
    <col min="2530" max="2530" width="17.5703125" style="19" customWidth="1"/>
    <col min="2531" max="2531" width="11.5703125" style="19" customWidth="1"/>
    <col min="2532" max="2535" width="11.42578125" style="19"/>
    <col min="2536" max="2536" width="22.5703125" style="19" customWidth="1"/>
    <col min="2537" max="2537" width="14" style="19" customWidth="1"/>
    <col min="2538" max="2538" width="1.7109375" style="19" customWidth="1"/>
    <col min="2539" max="2783" width="11.42578125" style="19"/>
    <col min="2784" max="2784" width="4.42578125" style="19" customWidth="1"/>
    <col min="2785" max="2785" width="11.42578125" style="19"/>
    <col min="2786" max="2786" width="17.5703125" style="19" customWidth="1"/>
    <col min="2787" max="2787" width="11.5703125" style="19" customWidth="1"/>
    <col min="2788" max="2791" width="11.42578125" style="19"/>
    <col min="2792" max="2792" width="22.5703125" style="19" customWidth="1"/>
    <col min="2793" max="2793" width="14" style="19" customWidth="1"/>
    <col min="2794" max="2794" width="1.7109375" style="19" customWidth="1"/>
    <col min="2795" max="3039" width="11.42578125" style="19"/>
    <col min="3040" max="3040" width="4.42578125" style="19" customWidth="1"/>
    <col min="3041" max="3041" width="11.42578125" style="19"/>
    <col min="3042" max="3042" width="17.5703125" style="19" customWidth="1"/>
    <col min="3043" max="3043" width="11.5703125" style="19" customWidth="1"/>
    <col min="3044" max="3047" width="11.42578125" style="19"/>
    <col min="3048" max="3048" width="22.5703125" style="19" customWidth="1"/>
    <col min="3049" max="3049" width="14" style="19" customWidth="1"/>
    <col min="3050" max="3050" width="1.7109375" style="19" customWidth="1"/>
    <col min="3051" max="3295" width="11.42578125" style="19"/>
    <col min="3296" max="3296" width="4.42578125" style="19" customWidth="1"/>
    <col min="3297" max="3297" width="11.42578125" style="19"/>
    <col min="3298" max="3298" width="17.5703125" style="19" customWidth="1"/>
    <col min="3299" max="3299" width="11.5703125" style="19" customWidth="1"/>
    <col min="3300" max="3303" width="11.42578125" style="19"/>
    <col min="3304" max="3304" width="22.5703125" style="19" customWidth="1"/>
    <col min="3305" max="3305" width="14" style="19" customWidth="1"/>
    <col min="3306" max="3306" width="1.7109375" style="19" customWidth="1"/>
    <col min="3307" max="3551" width="11.42578125" style="19"/>
    <col min="3552" max="3552" width="4.42578125" style="19" customWidth="1"/>
    <col min="3553" max="3553" width="11.42578125" style="19"/>
    <col min="3554" max="3554" width="17.5703125" style="19" customWidth="1"/>
    <col min="3555" max="3555" width="11.5703125" style="19" customWidth="1"/>
    <col min="3556" max="3559" width="11.42578125" style="19"/>
    <col min="3560" max="3560" width="22.5703125" style="19" customWidth="1"/>
    <col min="3561" max="3561" width="14" style="19" customWidth="1"/>
    <col min="3562" max="3562" width="1.7109375" style="19" customWidth="1"/>
    <col min="3563" max="3807" width="11.42578125" style="19"/>
    <col min="3808" max="3808" width="4.42578125" style="19" customWidth="1"/>
    <col min="3809" max="3809" width="11.42578125" style="19"/>
    <col min="3810" max="3810" width="17.5703125" style="19" customWidth="1"/>
    <col min="3811" max="3811" width="11.5703125" style="19" customWidth="1"/>
    <col min="3812" max="3815" width="11.42578125" style="19"/>
    <col min="3816" max="3816" width="22.5703125" style="19" customWidth="1"/>
    <col min="3817" max="3817" width="14" style="19" customWidth="1"/>
    <col min="3818" max="3818" width="1.7109375" style="19" customWidth="1"/>
    <col min="3819" max="4063" width="11.42578125" style="19"/>
    <col min="4064" max="4064" width="4.42578125" style="19" customWidth="1"/>
    <col min="4065" max="4065" width="11.42578125" style="19"/>
    <col min="4066" max="4066" width="17.5703125" style="19" customWidth="1"/>
    <col min="4067" max="4067" width="11.5703125" style="19" customWidth="1"/>
    <col min="4068" max="4071" width="11.42578125" style="19"/>
    <col min="4072" max="4072" width="22.5703125" style="19" customWidth="1"/>
    <col min="4073" max="4073" width="14" style="19" customWidth="1"/>
    <col min="4074" max="4074" width="1.7109375" style="19" customWidth="1"/>
    <col min="4075" max="4319" width="11.42578125" style="19"/>
    <col min="4320" max="4320" width="4.42578125" style="19" customWidth="1"/>
    <col min="4321" max="4321" width="11.42578125" style="19"/>
    <col min="4322" max="4322" width="17.5703125" style="19" customWidth="1"/>
    <col min="4323" max="4323" width="11.5703125" style="19" customWidth="1"/>
    <col min="4324" max="4327" width="11.42578125" style="19"/>
    <col min="4328" max="4328" width="22.5703125" style="19" customWidth="1"/>
    <col min="4329" max="4329" width="14" style="19" customWidth="1"/>
    <col min="4330" max="4330" width="1.7109375" style="19" customWidth="1"/>
    <col min="4331" max="4575" width="11.42578125" style="19"/>
    <col min="4576" max="4576" width="4.42578125" style="19" customWidth="1"/>
    <col min="4577" max="4577" width="11.42578125" style="19"/>
    <col min="4578" max="4578" width="17.5703125" style="19" customWidth="1"/>
    <col min="4579" max="4579" width="11.5703125" style="19" customWidth="1"/>
    <col min="4580" max="4583" width="11.42578125" style="19"/>
    <col min="4584" max="4584" width="22.5703125" style="19" customWidth="1"/>
    <col min="4585" max="4585" width="14" style="19" customWidth="1"/>
    <col min="4586" max="4586" width="1.7109375" style="19" customWidth="1"/>
    <col min="4587" max="4831" width="11.42578125" style="19"/>
    <col min="4832" max="4832" width="4.42578125" style="19" customWidth="1"/>
    <col min="4833" max="4833" width="11.42578125" style="19"/>
    <col min="4834" max="4834" width="17.5703125" style="19" customWidth="1"/>
    <col min="4835" max="4835" width="11.5703125" style="19" customWidth="1"/>
    <col min="4836" max="4839" width="11.42578125" style="19"/>
    <col min="4840" max="4840" width="22.5703125" style="19" customWidth="1"/>
    <col min="4841" max="4841" width="14" style="19" customWidth="1"/>
    <col min="4842" max="4842" width="1.7109375" style="19" customWidth="1"/>
    <col min="4843" max="5087" width="11.42578125" style="19"/>
    <col min="5088" max="5088" width="4.42578125" style="19" customWidth="1"/>
    <col min="5089" max="5089" width="11.42578125" style="19"/>
    <col min="5090" max="5090" width="17.5703125" style="19" customWidth="1"/>
    <col min="5091" max="5091" width="11.5703125" style="19" customWidth="1"/>
    <col min="5092" max="5095" width="11.42578125" style="19"/>
    <col min="5096" max="5096" width="22.5703125" style="19" customWidth="1"/>
    <col min="5097" max="5097" width="14" style="19" customWidth="1"/>
    <col min="5098" max="5098" width="1.7109375" style="19" customWidth="1"/>
    <col min="5099" max="5343" width="11.42578125" style="19"/>
    <col min="5344" max="5344" width="4.42578125" style="19" customWidth="1"/>
    <col min="5345" max="5345" width="11.42578125" style="19"/>
    <col min="5346" max="5346" width="17.5703125" style="19" customWidth="1"/>
    <col min="5347" max="5347" width="11.5703125" style="19" customWidth="1"/>
    <col min="5348" max="5351" width="11.42578125" style="19"/>
    <col min="5352" max="5352" width="22.5703125" style="19" customWidth="1"/>
    <col min="5353" max="5353" width="14" style="19" customWidth="1"/>
    <col min="5354" max="5354" width="1.7109375" style="19" customWidth="1"/>
    <col min="5355" max="5599" width="11.42578125" style="19"/>
    <col min="5600" max="5600" width="4.42578125" style="19" customWidth="1"/>
    <col min="5601" max="5601" width="11.42578125" style="19"/>
    <col min="5602" max="5602" width="17.5703125" style="19" customWidth="1"/>
    <col min="5603" max="5603" width="11.5703125" style="19" customWidth="1"/>
    <col min="5604" max="5607" width="11.42578125" style="19"/>
    <col min="5608" max="5608" width="22.5703125" style="19" customWidth="1"/>
    <col min="5609" max="5609" width="14" style="19" customWidth="1"/>
    <col min="5610" max="5610" width="1.7109375" style="19" customWidth="1"/>
    <col min="5611" max="5855" width="11.42578125" style="19"/>
    <col min="5856" max="5856" width="4.42578125" style="19" customWidth="1"/>
    <col min="5857" max="5857" width="11.42578125" style="19"/>
    <col min="5858" max="5858" width="17.5703125" style="19" customWidth="1"/>
    <col min="5859" max="5859" width="11.5703125" style="19" customWidth="1"/>
    <col min="5860" max="5863" width="11.42578125" style="19"/>
    <col min="5864" max="5864" width="22.5703125" style="19" customWidth="1"/>
    <col min="5865" max="5865" width="14" style="19" customWidth="1"/>
    <col min="5866" max="5866" width="1.7109375" style="19" customWidth="1"/>
    <col min="5867" max="6111" width="11.42578125" style="19"/>
    <col min="6112" max="6112" width="4.42578125" style="19" customWidth="1"/>
    <col min="6113" max="6113" width="11.42578125" style="19"/>
    <col min="6114" max="6114" width="17.5703125" style="19" customWidth="1"/>
    <col min="6115" max="6115" width="11.5703125" style="19" customWidth="1"/>
    <col min="6116" max="6119" width="11.42578125" style="19"/>
    <col min="6120" max="6120" width="22.5703125" style="19" customWidth="1"/>
    <col min="6121" max="6121" width="14" style="19" customWidth="1"/>
    <col min="6122" max="6122" width="1.7109375" style="19" customWidth="1"/>
    <col min="6123" max="6367" width="11.42578125" style="19"/>
    <col min="6368" max="6368" width="4.42578125" style="19" customWidth="1"/>
    <col min="6369" max="6369" width="11.42578125" style="19"/>
    <col min="6370" max="6370" width="17.5703125" style="19" customWidth="1"/>
    <col min="6371" max="6371" width="11.5703125" style="19" customWidth="1"/>
    <col min="6372" max="6375" width="11.42578125" style="19"/>
    <col min="6376" max="6376" width="22.5703125" style="19" customWidth="1"/>
    <col min="6377" max="6377" width="14" style="19" customWidth="1"/>
    <col min="6378" max="6378" width="1.7109375" style="19" customWidth="1"/>
    <col min="6379" max="6623" width="11.42578125" style="19"/>
    <col min="6624" max="6624" width="4.42578125" style="19" customWidth="1"/>
    <col min="6625" max="6625" width="11.42578125" style="19"/>
    <col min="6626" max="6626" width="17.5703125" style="19" customWidth="1"/>
    <col min="6627" max="6627" width="11.5703125" style="19" customWidth="1"/>
    <col min="6628" max="6631" width="11.42578125" style="19"/>
    <col min="6632" max="6632" width="22.5703125" style="19" customWidth="1"/>
    <col min="6633" max="6633" width="14" style="19" customWidth="1"/>
    <col min="6634" max="6634" width="1.7109375" style="19" customWidth="1"/>
    <col min="6635" max="6879" width="11.42578125" style="19"/>
    <col min="6880" max="6880" width="4.42578125" style="19" customWidth="1"/>
    <col min="6881" max="6881" width="11.42578125" style="19"/>
    <col min="6882" max="6882" width="17.5703125" style="19" customWidth="1"/>
    <col min="6883" max="6883" width="11.5703125" style="19" customWidth="1"/>
    <col min="6884" max="6887" width="11.42578125" style="19"/>
    <col min="6888" max="6888" width="22.5703125" style="19" customWidth="1"/>
    <col min="6889" max="6889" width="14" style="19" customWidth="1"/>
    <col min="6890" max="6890" width="1.7109375" style="19" customWidth="1"/>
    <col min="6891" max="7135" width="11.42578125" style="19"/>
    <col min="7136" max="7136" width="4.42578125" style="19" customWidth="1"/>
    <col min="7137" max="7137" width="11.42578125" style="19"/>
    <col min="7138" max="7138" width="17.5703125" style="19" customWidth="1"/>
    <col min="7139" max="7139" width="11.5703125" style="19" customWidth="1"/>
    <col min="7140" max="7143" width="11.42578125" style="19"/>
    <col min="7144" max="7144" width="22.5703125" style="19" customWidth="1"/>
    <col min="7145" max="7145" width="14" style="19" customWidth="1"/>
    <col min="7146" max="7146" width="1.7109375" style="19" customWidth="1"/>
    <col min="7147" max="7391" width="11.42578125" style="19"/>
    <col min="7392" max="7392" width="4.42578125" style="19" customWidth="1"/>
    <col min="7393" max="7393" width="11.42578125" style="19"/>
    <col min="7394" max="7394" width="17.5703125" style="19" customWidth="1"/>
    <col min="7395" max="7395" width="11.5703125" style="19" customWidth="1"/>
    <col min="7396" max="7399" width="11.42578125" style="19"/>
    <col min="7400" max="7400" width="22.5703125" style="19" customWidth="1"/>
    <col min="7401" max="7401" width="14" style="19" customWidth="1"/>
    <col min="7402" max="7402" width="1.7109375" style="19" customWidth="1"/>
    <col min="7403" max="7647" width="11.42578125" style="19"/>
    <col min="7648" max="7648" width="4.42578125" style="19" customWidth="1"/>
    <col min="7649" max="7649" width="11.42578125" style="19"/>
    <col min="7650" max="7650" width="17.5703125" style="19" customWidth="1"/>
    <col min="7651" max="7651" width="11.5703125" style="19" customWidth="1"/>
    <col min="7652" max="7655" width="11.42578125" style="19"/>
    <col min="7656" max="7656" width="22.5703125" style="19" customWidth="1"/>
    <col min="7657" max="7657" width="14" style="19" customWidth="1"/>
    <col min="7658" max="7658" width="1.7109375" style="19" customWidth="1"/>
    <col min="7659" max="7903" width="11.42578125" style="19"/>
    <col min="7904" max="7904" width="4.42578125" style="19" customWidth="1"/>
    <col min="7905" max="7905" width="11.42578125" style="19"/>
    <col min="7906" max="7906" width="17.5703125" style="19" customWidth="1"/>
    <col min="7907" max="7907" width="11.5703125" style="19" customWidth="1"/>
    <col min="7908" max="7911" width="11.42578125" style="19"/>
    <col min="7912" max="7912" width="22.5703125" style="19" customWidth="1"/>
    <col min="7913" max="7913" width="14" style="19" customWidth="1"/>
    <col min="7914" max="7914" width="1.7109375" style="19" customWidth="1"/>
    <col min="7915" max="8159" width="11.42578125" style="19"/>
    <col min="8160" max="8160" width="4.42578125" style="19" customWidth="1"/>
    <col min="8161" max="8161" width="11.42578125" style="19"/>
    <col min="8162" max="8162" width="17.5703125" style="19" customWidth="1"/>
    <col min="8163" max="8163" width="11.5703125" style="19" customWidth="1"/>
    <col min="8164" max="8167" width="11.42578125" style="19"/>
    <col min="8168" max="8168" width="22.5703125" style="19" customWidth="1"/>
    <col min="8169" max="8169" width="14" style="19" customWidth="1"/>
    <col min="8170" max="8170" width="1.7109375" style="19" customWidth="1"/>
    <col min="8171" max="8415" width="11.42578125" style="19"/>
    <col min="8416" max="8416" width="4.42578125" style="19" customWidth="1"/>
    <col min="8417" max="8417" width="11.42578125" style="19"/>
    <col min="8418" max="8418" width="17.5703125" style="19" customWidth="1"/>
    <col min="8419" max="8419" width="11.5703125" style="19" customWidth="1"/>
    <col min="8420" max="8423" width="11.42578125" style="19"/>
    <col min="8424" max="8424" width="22.5703125" style="19" customWidth="1"/>
    <col min="8425" max="8425" width="14" style="19" customWidth="1"/>
    <col min="8426" max="8426" width="1.7109375" style="19" customWidth="1"/>
    <col min="8427" max="8671" width="11.42578125" style="19"/>
    <col min="8672" max="8672" width="4.42578125" style="19" customWidth="1"/>
    <col min="8673" max="8673" width="11.42578125" style="19"/>
    <col min="8674" max="8674" width="17.5703125" style="19" customWidth="1"/>
    <col min="8675" max="8675" width="11.5703125" style="19" customWidth="1"/>
    <col min="8676" max="8679" width="11.42578125" style="19"/>
    <col min="8680" max="8680" width="22.5703125" style="19" customWidth="1"/>
    <col min="8681" max="8681" width="14" style="19" customWidth="1"/>
    <col min="8682" max="8682" width="1.7109375" style="19" customWidth="1"/>
    <col min="8683" max="8927" width="11.42578125" style="19"/>
    <col min="8928" max="8928" width="4.42578125" style="19" customWidth="1"/>
    <col min="8929" max="8929" width="11.42578125" style="19"/>
    <col min="8930" max="8930" width="17.5703125" style="19" customWidth="1"/>
    <col min="8931" max="8931" width="11.5703125" style="19" customWidth="1"/>
    <col min="8932" max="8935" width="11.42578125" style="19"/>
    <col min="8936" max="8936" width="22.5703125" style="19" customWidth="1"/>
    <col min="8937" max="8937" width="14" style="19" customWidth="1"/>
    <col min="8938" max="8938" width="1.7109375" style="19" customWidth="1"/>
    <col min="8939" max="9183" width="11.42578125" style="19"/>
    <col min="9184" max="9184" width="4.42578125" style="19" customWidth="1"/>
    <col min="9185" max="9185" width="11.42578125" style="19"/>
    <col min="9186" max="9186" width="17.5703125" style="19" customWidth="1"/>
    <col min="9187" max="9187" width="11.5703125" style="19" customWidth="1"/>
    <col min="9188" max="9191" width="11.42578125" style="19"/>
    <col min="9192" max="9192" width="22.5703125" style="19" customWidth="1"/>
    <col min="9193" max="9193" width="14" style="19" customWidth="1"/>
    <col min="9194" max="9194" width="1.7109375" style="19" customWidth="1"/>
    <col min="9195" max="9439" width="11.42578125" style="19"/>
    <col min="9440" max="9440" width="4.42578125" style="19" customWidth="1"/>
    <col min="9441" max="9441" width="11.42578125" style="19"/>
    <col min="9442" max="9442" width="17.5703125" style="19" customWidth="1"/>
    <col min="9443" max="9443" width="11.5703125" style="19" customWidth="1"/>
    <col min="9444" max="9447" width="11.42578125" style="19"/>
    <col min="9448" max="9448" width="22.5703125" style="19" customWidth="1"/>
    <col min="9449" max="9449" width="14" style="19" customWidth="1"/>
    <col min="9450" max="9450" width="1.7109375" style="19" customWidth="1"/>
    <col min="9451" max="9695" width="11.42578125" style="19"/>
    <col min="9696" max="9696" width="4.42578125" style="19" customWidth="1"/>
    <col min="9697" max="9697" width="11.42578125" style="19"/>
    <col min="9698" max="9698" width="17.5703125" style="19" customWidth="1"/>
    <col min="9699" max="9699" width="11.5703125" style="19" customWidth="1"/>
    <col min="9700" max="9703" width="11.42578125" style="19"/>
    <col min="9704" max="9704" width="22.5703125" style="19" customWidth="1"/>
    <col min="9705" max="9705" width="14" style="19" customWidth="1"/>
    <col min="9706" max="9706" width="1.7109375" style="19" customWidth="1"/>
    <col min="9707" max="9951" width="11.42578125" style="19"/>
    <col min="9952" max="9952" width="4.42578125" style="19" customWidth="1"/>
    <col min="9953" max="9953" width="11.42578125" style="19"/>
    <col min="9954" max="9954" width="17.5703125" style="19" customWidth="1"/>
    <col min="9955" max="9955" width="11.5703125" style="19" customWidth="1"/>
    <col min="9956" max="9959" width="11.42578125" style="19"/>
    <col min="9960" max="9960" width="22.5703125" style="19" customWidth="1"/>
    <col min="9961" max="9961" width="14" style="19" customWidth="1"/>
    <col min="9962" max="9962" width="1.7109375" style="19" customWidth="1"/>
    <col min="9963" max="10207" width="11.42578125" style="19"/>
    <col min="10208" max="10208" width="4.42578125" style="19" customWidth="1"/>
    <col min="10209" max="10209" width="11.42578125" style="19"/>
    <col min="10210" max="10210" width="17.5703125" style="19" customWidth="1"/>
    <col min="10211" max="10211" width="11.5703125" style="19" customWidth="1"/>
    <col min="10212" max="10215" width="11.42578125" style="19"/>
    <col min="10216" max="10216" width="22.5703125" style="19" customWidth="1"/>
    <col min="10217" max="10217" width="14" style="19" customWidth="1"/>
    <col min="10218" max="10218" width="1.7109375" style="19" customWidth="1"/>
    <col min="10219" max="10463" width="11.42578125" style="19"/>
    <col min="10464" max="10464" width="4.42578125" style="19" customWidth="1"/>
    <col min="10465" max="10465" width="11.42578125" style="19"/>
    <col min="10466" max="10466" width="17.5703125" style="19" customWidth="1"/>
    <col min="10467" max="10467" width="11.5703125" style="19" customWidth="1"/>
    <col min="10468" max="10471" width="11.42578125" style="19"/>
    <col min="10472" max="10472" width="22.5703125" style="19" customWidth="1"/>
    <col min="10473" max="10473" width="14" style="19" customWidth="1"/>
    <col min="10474" max="10474" width="1.7109375" style="19" customWidth="1"/>
    <col min="10475" max="10719" width="11.42578125" style="19"/>
    <col min="10720" max="10720" width="4.42578125" style="19" customWidth="1"/>
    <col min="10721" max="10721" width="11.42578125" style="19"/>
    <col min="10722" max="10722" width="17.5703125" style="19" customWidth="1"/>
    <col min="10723" max="10723" width="11.5703125" style="19" customWidth="1"/>
    <col min="10724" max="10727" width="11.42578125" style="19"/>
    <col min="10728" max="10728" width="22.5703125" style="19" customWidth="1"/>
    <col min="10729" max="10729" width="14" style="19" customWidth="1"/>
    <col min="10730" max="10730" width="1.7109375" style="19" customWidth="1"/>
    <col min="10731" max="10975" width="11.42578125" style="19"/>
    <col min="10976" max="10976" width="4.42578125" style="19" customWidth="1"/>
    <col min="10977" max="10977" width="11.42578125" style="19"/>
    <col min="10978" max="10978" width="17.5703125" style="19" customWidth="1"/>
    <col min="10979" max="10979" width="11.5703125" style="19" customWidth="1"/>
    <col min="10980" max="10983" width="11.42578125" style="19"/>
    <col min="10984" max="10984" width="22.5703125" style="19" customWidth="1"/>
    <col min="10985" max="10985" width="14" style="19" customWidth="1"/>
    <col min="10986" max="10986" width="1.7109375" style="19" customWidth="1"/>
    <col min="10987" max="11231" width="11.42578125" style="19"/>
    <col min="11232" max="11232" width="4.42578125" style="19" customWidth="1"/>
    <col min="11233" max="11233" width="11.42578125" style="19"/>
    <col min="11234" max="11234" width="17.5703125" style="19" customWidth="1"/>
    <col min="11235" max="11235" width="11.5703125" style="19" customWidth="1"/>
    <col min="11236" max="11239" width="11.42578125" style="19"/>
    <col min="11240" max="11240" width="22.5703125" style="19" customWidth="1"/>
    <col min="11241" max="11241" width="14" style="19" customWidth="1"/>
    <col min="11242" max="11242" width="1.7109375" style="19" customWidth="1"/>
    <col min="11243" max="11487" width="11.42578125" style="19"/>
    <col min="11488" max="11488" width="4.42578125" style="19" customWidth="1"/>
    <col min="11489" max="11489" width="11.42578125" style="19"/>
    <col min="11490" max="11490" width="17.5703125" style="19" customWidth="1"/>
    <col min="11491" max="11491" width="11.5703125" style="19" customWidth="1"/>
    <col min="11492" max="11495" width="11.42578125" style="19"/>
    <col min="11496" max="11496" width="22.5703125" style="19" customWidth="1"/>
    <col min="11497" max="11497" width="14" style="19" customWidth="1"/>
    <col min="11498" max="11498" width="1.7109375" style="19" customWidth="1"/>
    <col min="11499" max="11743" width="11.42578125" style="19"/>
    <col min="11744" max="11744" width="4.42578125" style="19" customWidth="1"/>
    <col min="11745" max="11745" width="11.42578125" style="19"/>
    <col min="11746" max="11746" width="17.5703125" style="19" customWidth="1"/>
    <col min="11747" max="11747" width="11.5703125" style="19" customWidth="1"/>
    <col min="11748" max="11751" width="11.42578125" style="19"/>
    <col min="11752" max="11752" width="22.5703125" style="19" customWidth="1"/>
    <col min="11753" max="11753" width="14" style="19" customWidth="1"/>
    <col min="11754" max="11754" width="1.7109375" style="19" customWidth="1"/>
    <col min="11755" max="11999" width="11.42578125" style="19"/>
    <col min="12000" max="12000" width="4.42578125" style="19" customWidth="1"/>
    <col min="12001" max="12001" width="11.42578125" style="19"/>
    <col min="12002" max="12002" width="17.5703125" style="19" customWidth="1"/>
    <col min="12003" max="12003" width="11.5703125" style="19" customWidth="1"/>
    <col min="12004" max="12007" width="11.42578125" style="19"/>
    <col min="12008" max="12008" width="22.5703125" style="19" customWidth="1"/>
    <col min="12009" max="12009" width="14" style="19" customWidth="1"/>
    <col min="12010" max="12010" width="1.7109375" style="19" customWidth="1"/>
    <col min="12011" max="12255" width="11.42578125" style="19"/>
    <col min="12256" max="12256" width="4.42578125" style="19" customWidth="1"/>
    <col min="12257" max="12257" width="11.42578125" style="19"/>
    <col min="12258" max="12258" width="17.5703125" style="19" customWidth="1"/>
    <col min="12259" max="12259" width="11.5703125" style="19" customWidth="1"/>
    <col min="12260" max="12263" width="11.42578125" style="19"/>
    <col min="12264" max="12264" width="22.5703125" style="19" customWidth="1"/>
    <col min="12265" max="12265" width="14" style="19" customWidth="1"/>
    <col min="12266" max="12266" width="1.7109375" style="19" customWidth="1"/>
    <col min="12267" max="12511" width="11.42578125" style="19"/>
    <col min="12512" max="12512" width="4.42578125" style="19" customWidth="1"/>
    <col min="12513" max="12513" width="11.42578125" style="19"/>
    <col min="12514" max="12514" width="17.5703125" style="19" customWidth="1"/>
    <col min="12515" max="12515" width="11.5703125" style="19" customWidth="1"/>
    <col min="12516" max="12519" width="11.42578125" style="19"/>
    <col min="12520" max="12520" width="22.5703125" style="19" customWidth="1"/>
    <col min="12521" max="12521" width="14" style="19" customWidth="1"/>
    <col min="12522" max="12522" width="1.7109375" style="19" customWidth="1"/>
    <col min="12523" max="12767" width="11.42578125" style="19"/>
    <col min="12768" max="12768" width="4.42578125" style="19" customWidth="1"/>
    <col min="12769" max="12769" width="11.42578125" style="19"/>
    <col min="12770" max="12770" width="17.5703125" style="19" customWidth="1"/>
    <col min="12771" max="12771" width="11.5703125" style="19" customWidth="1"/>
    <col min="12772" max="12775" width="11.42578125" style="19"/>
    <col min="12776" max="12776" width="22.5703125" style="19" customWidth="1"/>
    <col min="12777" max="12777" width="14" style="19" customWidth="1"/>
    <col min="12778" max="12778" width="1.7109375" style="19" customWidth="1"/>
    <col min="12779" max="13023" width="11.42578125" style="19"/>
    <col min="13024" max="13024" width="4.42578125" style="19" customWidth="1"/>
    <col min="13025" max="13025" width="11.42578125" style="19"/>
    <col min="13026" max="13026" width="17.5703125" style="19" customWidth="1"/>
    <col min="13027" max="13027" width="11.5703125" style="19" customWidth="1"/>
    <col min="13028" max="13031" width="11.42578125" style="19"/>
    <col min="13032" max="13032" width="22.5703125" style="19" customWidth="1"/>
    <col min="13033" max="13033" width="14" style="19" customWidth="1"/>
    <col min="13034" max="13034" width="1.7109375" style="19" customWidth="1"/>
    <col min="13035" max="13279" width="11.42578125" style="19"/>
    <col min="13280" max="13280" width="4.42578125" style="19" customWidth="1"/>
    <col min="13281" max="13281" width="11.42578125" style="19"/>
    <col min="13282" max="13282" width="17.5703125" style="19" customWidth="1"/>
    <col min="13283" max="13283" width="11.5703125" style="19" customWidth="1"/>
    <col min="13284" max="13287" width="11.42578125" style="19"/>
    <col min="13288" max="13288" width="22.5703125" style="19" customWidth="1"/>
    <col min="13289" max="13289" width="14" style="19" customWidth="1"/>
    <col min="13290" max="13290" width="1.7109375" style="19" customWidth="1"/>
    <col min="13291" max="13535" width="11.42578125" style="19"/>
    <col min="13536" max="13536" width="4.42578125" style="19" customWidth="1"/>
    <col min="13537" max="13537" width="11.42578125" style="19"/>
    <col min="13538" max="13538" width="17.5703125" style="19" customWidth="1"/>
    <col min="13539" max="13539" width="11.5703125" style="19" customWidth="1"/>
    <col min="13540" max="13543" width="11.42578125" style="19"/>
    <col min="13544" max="13544" width="22.5703125" style="19" customWidth="1"/>
    <col min="13545" max="13545" width="14" style="19" customWidth="1"/>
    <col min="13546" max="13546" width="1.7109375" style="19" customWidth="1"/>
    <col min="13547" max="13791" width="11.42578125" style="19"/>
    <col min="13792" max="13792" width="4.42578125" style="19" customWidth="1"/>
    <col min="13793" max="13793" width="11.42578125" style="19"/>
    <col min="13794" max="13794" width="17.5703125" style="19" customWidth="1"/>
    <col min="13795" max="13795" width="11.5703125" style="19" customWidth="1"/>
    <col min="13796" max="13799" width="11.42578125" style="19"/>
    <col min="13800" max="13800" width="22.5703125" style="19" customWidth="1"/>
    <col min="13801" max="13801" width="14" style="19" customWidth="1"/>
    <col min="13802" max="13802" width="1.7109375" style="19" customWidth="1"/>
    <col min="13803" max="14047" width="11.42578125" style="19"/>
    <col min="14048" max="14048" width="4.42578125" style="19" customWidth="1"/>
    <col min="14049" max="14049" width="11.42578125" style="19"/>
    <col min="14050" max="14050" width="17.5703125" style="19" customWidth="1"/>
    <col min="14051" max="14051" width="11.5703125" style="19" customWidth="1"/>
    <col min="14052" max="14055" width="11.42578125" style="19"/>
    <col min="14056" max="14056" width="22.5703125" style="19" customWidth="1"/>
    <col min="14057" max="14057" width="14" style="19" customWidth="1"/>
    <col min="14058" max="14058" width="1.7109375" style="19" customWidth="1"/>
    <col min="14059" max="14303" width="11.42578125" style="19"/>
    <col min="14304" max="14304" width="4.42578125" style="19" customWidth="1"/>
    <col min="14305" max="14305" width="11.42578125" style="19"/>
    <col min="14306" max="14306" width="17.5703125" style="19" customWidth="1"/>
    <col min="14307" max="14307" width="11.5703125" style="19" customWidth="1"/>
    <col min="14308" max="14311" width="11.42578125" style="19"/>
    <col min="14312" max="14312" width="22.5703125" style="19" customWidth="1"/>
    <col min="14313" max="14313" width="14" style="19" customWidth="1"/>
    <col min="14314" max="14314" width="1.7109375" style="19" customWidth="1"/>
    <col min="14315" max="14559" width="11.42578125" style="19"/>
    <col min="14560" max="14560" width="4.42578125" style="19" customWidth="1"/>
    <col min="14561" max="14561" width="11.42578125" style="19"/>
    <col min="14562" max="14562" width="17.5703125" style="19" customWidth="1"/>
    <col min="14563" max="14563" width="11.5703125" style="19" customWidth="1"/>
    <col min="14564" max="14567" width="11.42578125" style="19"/>
    <col min="14568" max="14568" width="22.5703125" style="19" customWidth="1"/>
    <col min="14569" max="14569" width="14" style="19" customWidth="1"/>
    <col min="14570" max="14570" width="1.7109375" style="19" customWidth="1"/>
    <col min="14571" max="14815" width="11.42578125" style="19"/>
    <col min="14816" max="14816" width="4.42578125" style="19" customWidth="1"/>
    <col min="14817" max="14817" width="11.42578125" style="19"/>
    <col min="14818" max="14818" width="17.5703125" style="19" customWidth="1"/>
    <col min="14819" max="14819" width="11.5703125" style="19" customWidth="1"/>
    <col min="14820" max="14823" width="11.42578125" style="19"/>
    <col min="14824" max="14824" width="22.5703125" style="19" customWidth="1"/>
    <col min="14825" max="14825" width="14" style="19" customWidth="1"/>
    <col min="14826" max="14826" width="1.7109375" style="19" customWidth="1"/>
    <col min="14827" max="15071" width="11.42578125" style="19"/>
    <col min="15072" max="15072" width="4.42578125" style="19" customWidth="1"/>
    <col min="15073" max="15073" width="11.42578125" style="19"/>
    <col min="15074" max="15074" width="17.5703125" style="19" customWidth="1"/>
    <col min="15075" max="15075" width="11.5703125" style="19" customWidth="1"/>
    <col min="15076" max="15079" width="11.42578125" style="19"/>
    <col min="15080" max="15080" width="22.5703125" style="19" customWidth="1"/>
    <col min="15081" max="15081" width="14" style="19" customWidth="1"/>
    <col min="15082" max="15082" width="1.7109375" style="19" customWidth="1"/>
    <col min="15083" max="15327" width="11.42578125" style="19"/>
    <col min="15328" max="15328" width="4.42578125" style="19" customWidth="1"/>
    <col min="15329" max="15329" width="11.42578125" style="19"/>
    <col min="15330" max="15330" width="17.5703125" style="19" customWidth="1"/>
    <col min="15331" max="15331" width="11.5703125" style="19" customWidth="1"/>
    <col min="15332" max="15335" width="11.42578125" style="19"/>
    <col min="15336" max="15336" width="22.5703125" style="19" customWidth="1"/>
    <col min="15337" max="15337" width="14" style="19" customWidth="1"/>
    <col min="15338" max="15338" width="1.7109375" style="19" customWidth="1"/>
    <col min="15339" max="15583" width="11.42578125" style="19"/>
    <col min="15584" max="15584" width="4.42578125" style="19" customWidth="1"/>
    <col min="15585" max="15585" width="11.42578125" style="19"/>
    <col min="15586" max="15586" width="17.5703125" style="19" customWidth="1"/>
    <col min="15587" max="15587" width="11.5703125" style="19" customWidth="1"/>
    <col min="15588" max="15591" width="11.42578125" style="19"/>
    <col min="15592" max="15592" width="22.5703125" style="19" customWidth="1"/>
    <col min="15593" max="15593" width="14" style="19" customWidth="1"/>
    <col min="15594" max="15594" width="1.7109375" style="19" customWidth="1"/>
    <col min="15595" max="15839" width="11.42578125" style="19"/>
    <col min="15840" max="15840" width="4.42578125" style="19" customWidth="1"/>
    <col min="15841" max="15841" width="11.42578125" style="19"/>
    <col min="15842" max="15842" width="17.5703125" style="19" customWidth="1"/>
    <col min="15843" max="15843" width="11.5703125" style="19" customWidth="1"/>
    <col min="15844" max="15847" width="11.42578125" style="19"/>
    <col min="15848" max="15848" width="22.5703125" style="19" customWidth="1"/>
    <col min="15849" max="15849" width="14" style="19" customWidth="1"/>
    <col min="15850" max="15850" width="1.7109375" style="19" customWidth="1"/>
    <col min="15851" max="16095" width="11.42578125" style="19"/>
    <col min="16096" max="16096" width="4.42578125" style="19" customWidth="1"/>
    <col min="16097" max="16097" width="11.42578125" style="19"/>
    <col min="16098" max="16098" width="17.5703125" style="19" customWidth="1"/>
    <col min="16099" max="16099" width="11.5703125" style="19" customWidth="1"/>
    <col min="16100" max="16103" width="11.42578125" style="19"/>
    <col min="16104" max="16104" width="22.5703125" style="19" customWidth="1"/>
    <col min="16105" max="16105" width="21.5703125" style="19" bestFit="1" customWidth="1"/>
    <col min="16106" max="16106" width="1.7109375" style="19" customWidth="1"/>
    <col min="16107" max="16384" width="11.42578125" style="19"/>
  </cols>
  <sheetData>
    <row r="1" spans="2:10" ht="18" customHeight="1" thickBot="1" x14ac:dyDescent="0.25"/>
    <row r="2" spans="2:10" ht="35.25" customHeight="1" thickBot="1" x14ac:dyDescent="0.25">
      <c r="B2" s="80"/>
      <c r="C2" s="81"/>
      <c r="D2" s="84" t="s">
        <v>77</v>
      </c>
      <c r="E2" s="85"/>
      <c r="F2" s="85"/>
      <c r="G2" s="85"/>
      <c r="H2" s="85"/>
      <c r="I2" s="86"/>
      <c r="J2" s="68" t="s">
        <v>78</v>
      </c>
    </row>
    <row r="3" spans="2:10" ht="41.25" customHeight="1" thickBot="1" x14ac:dyDescent="0.25">
      <c r="B3" s="82"/>
      <c r="C3" s="83"/>
      <c r="D3" s="87" t="s">
        <v>79</v>
      </c>
      <c r="E3" s="88"/>
      <c r="F3" s="88"/>
      <c r="G3" s="88"/>
      <c r="H3" s="88"/>
      <c r="I3" s="89"/>
      <c r="J3" s="69" t="s">
        <v>80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72</v>
      </c>
      <c r="D6" s="70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46</v>
      </c>
      <c r="J8" s="39"/>
    </row>
    <row r="9" spans="2:10" x14ac:dyDescent="0.2">
      <c r="B9" s="38"/>
      <c r="C9" s="40" t="s">
        <v>47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81</v>
      </c>
      <c r="J11" s="39"/>
    </row>
    <row r="12" spans="2:10" x14ac:dyDescent="0.2">
      <c r="B12" s="38"/>
      <c r="C12" s="42"/>
      <c r="J12" s="39"/>
    </row>
    <row r="13" spans="2:10" x14ac:dyDescent="0.2">
      <c r="B13" s="38"/>
      <c r="C13" s="71" t="s">
        <v>86</v>
      </c>
      <c r="D13" s="41"/>
      <c r="H13" s="43" t="s">
        <v>48</v>
      </c>
      <c r="I13" s="43" t="s">
        <v>49</v>
      </c>
      <c r="J13" s="39"/>
    </row>
    <row r="14" spans="2:10" x14ac:dyDescent="0.2">
      <c r="B14" s="38"/>
      <c r="C14" s="40" t="s">
        <v>50</v>
      </c>
      <c r="D14" s="40"/>
      <c r="E14" s="40"/>
      <c r="F14" s="40"/>
      <c r="H14" s="72">
        <v>0</v>
      </c>
      <c r="I14" s="73">
        <v>0</v>
      </c>
      <c r="J14" s="39"/>
    </row>
    <row r="15" spans="2:10" x14ac:dyDescent="0.2">
      <c r="B15" s="38"/>
      <c r="C15" s="19" t="s">
        <v>51</v>
      </c>
      <c r="H15" s="74">
        <v>0</v>
      </c>
      <c r="I15" s="75">
        <v>0</v>
      </c>
      <c r="J15" s="39"/>
    </row>
    <row r="16" spans="2:10" x14ac:dyDescent="0.2">
      <c r="B16" s="38"/>
      <c r="C16" s="19" t="s">
        <v>52</v>
      </c>
      <c r="H16" s="74">
        <v>0</v>
      </c>
      <c r="I16" s="75">
        <v>0</v>
      </c>
      <c r="J16" s="39"/>
    </row>
    <row r="17" spans="2:10" x14ac:dyDescent="0.2">
      <c r="B17" s="38"/>
      <c r="C17" s="19" t="s">
        <v>53</v>
      </c>
      <c r="H17" s="74">
        <v>0</v>
      </c>
      <c r="I17" s="75">
        <v>0</v>
      </c>
      <c r="J17" s="39"/>
    </row>
    <row r="18" spans="2:10" x14ac:dyDescent="0.2">
      <c r="B18" s="38"/>
      <c r="C18" s="19" t="s">
        <v>54</v>
      </c>
      <c r="H18" s="74">
        <v>0</v>
      </c>
      <c r="I18" s="75">
        <v>0</v>
      </c>
      <c r="J18" s="39"/>
    </row>
    <row r="19" spans="2:10" x14ac:dyDescent="0.2">
      <c r="B19" s="38"/>
      <c r="C19" s="19" t="s">
        <v>82</v>
      </c>
      <c r="H19" s="76">
        <v>0</v>
      </c>
      <c r="I19" s="77">
        <v>0</v>
      </c>
      <c r="J19" s="39"/>
    </row>
    <row r="20" spans="2:10" x14ac:dyDescent="0.2">
      <c r="B20" s="38"/>
      <c r="C20" s="40" t="s">
        <v>83</v>
      </c>
      <c r="D20" s="40"/>
      <c r="E20" s="40"/>
      <c r="F20" s="40"/>
      <c r="H20" s="74">
        <f>SUM(H15:H19)</f>
        <v>0</v>
      </c>
      <c r="I20" s="73">
        <f>(I15+I16+I17+I18+I19)</f>
        <v>0</v>
      </c>
      <c r="J20" s="39"/>
    </row>
    <row r="21" spans="2:10" ht="13.5" thickBot="1" x14ac:dyDescent="0.25">
      <c r="B21" s="38"/>
      <c r="C21" s="40"/>
      <c r="D21" s="40"/>
      <c r="H21" s="78"/>
      <c r="I21" s="79"/>
      <c r="J21" s="39"/>
    </row>
    <row r="22" spans="2:10" ht="13.5" thickTop="1" x14ac:dyDescent="0.2">
      <c r="B22" s="38"/>
      <c r="C22" s="40"/>
      <c r="D22" s="40"/>
      <c r="H22" s="55"/>
      <c r="I22" s="47"/>
      <c r="J22" s="39"/>
    </row>
    <row r="23" spans="2:10" x14ac:dyDescent="0.2">
      <c r="B23" s="38"/>
      <c r="G23" s="55"/>
      <c r="H23" s="55"/>
      <c r="I23" s="55"/>
      <c r="J23" s="39"/>
    </row>
    <row r="24" spans="2:10" ht="13.5" thickBot="1" x14ac:dyDescent="0.25">
      <c r="B24" s="38"/>
      <c r="C24" s="57"/>
      <c r="D24" s="57"/>
      <c r="G24" s="57"/>
      <c r="H24" s="57"/>
      <c r="I24" s="55"/>
      <c r="J24" s="39"/>
    </row>
    <row r="25" spans="2:10" x14ac:dyDescent="0.2">
      <c r="B25" s="38"/>
      <c r="C25" s="55" t="s">
        <v>84</v>
      </c>
      <c r="D25" s="55"/>
      <c r="G25" s="55" t="s">
        <v>85</v>
      </c>
      <c r="H25" s="55"/>
      <c r="I25" s="55"/>
      <c r="J25" s="39"/>
    </row>
    <row r="26" spans="2:10" ht="18.75" customHeight="1" thickBot="1" x14ac:dyDescent="0.25">
      <c r="B26" s="59"/>
      <c r="C26" s="60"/>
      <c r="D26" s="60"/>
      <c r="E26" s="60"/>
      <c r="F26" s="60"/>
      <c r="G26" s="57"/>
      <c r="H26" s="57"/>
      <c r="I26" s="57"/>
      <c r="J26" s="6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Natalia Elena Granados Oviedo</cp:lastModifiedBy>
  <dcterms:created xsi:type="dcterms:W3CDTF">2023-11-09T14:31:31Z</dcterms:created>
  <dcterms:modified xsi:type="dcterms:W3CDTF">2023-11-11T18:49:29Z</dcterms:modified>
</cp:coreProperties>
</file>