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Sandra Ortega\Desktop\"/>
    </mc:Choice>
  </mc:AlternateContent>
  <xr:revisionPtr revIDLastSave="0" documentId="13_ncr:1_{D29C6358-0046-420D-803F-0984AEC7D6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Hoja1!$A$1:$F$151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2" i="1"/>
  <c r="I2" i="1" l="1"/>
  <c r="I147" i="1"/>
  <c r="J147" i="1" s="1"/>
  <c r="I143" i="1"/>
  <c r="J143" i="1" s="1"/>
  <c r="I139" i="1"/>
  <c r="J139" i="1" s="1"/>
  <c r="I135" i="1"/>
  <c r="J135" i="1" s="1"/>
  <c r="I131" i="1"/>
  <c r="J131" i="1" s="1"/>
  <c r="I127" i="1"/>
  <c r="J127" i="1" s="1"/>
  <c r="I123" i="1"/>
  <c r="J123" i="1" s="1"/>
  <c r="I121" i="1"/>
  <c r="J121" i="1" s="1"/>
  <c r="I122" i="1"/>
  <c r="J122" i="1" s="1"/>
  <c r="I124" i="1"/>
  <c r="J124" i="1" s="1"/>
  <c r="I125" i="1"/>
  <c r="J125" i="1" s="1"/>
  <c r="I126" i="1"/>
  <c r="J126" i="1" s="1"/>
  <c r="I128" i="1"/>
  <c r="J128" i="1" s="1"/>
  <c r="I129" i="1"/>
  <c r="J129" i="1" s="1"/>
  <c r="I130" i="1"/>
  <c r="J130" i="1" s="1"/>
  <c r="I132" i="1"/>
  <c r="J132" i="1" s="1"/>
  <c r="I133" i="1"/>
  <c r="J133" i="1" s="1"/>
  <c r="I134" i="1"/>
  <c r="J134" i="1" s="1"/>
  <c r="I136" i="1"/>
  <c r="J136" i="1" s="1"/>
  <c r="I137" i="1"/>
  <c r="J137" i="1" s="1"/>
  <c r="I138" i="1"/>
  <c r="J138" i="1" s="1"/>
  <c r="I140" i="1"/>
  <c r="J140" i="1" s="1"/>
  <c r="I141" i="1"/>
  <c r="J141" i="1" s="1"/>
  <c r="I142" i="1"/>
  <c r="J142" i="1" s="1"/>
  <c r="I144" i="1"/>
  <c r="J144" i="1" s="1"/>
  <c r="I145" i="1"/>
  <c r="J145" i="1" s="1"/>
  <c r="I146" i="1"/>
  <c r="J146" i="1" s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I119" i="1" s="1"/>
  <c r="J119" i="1" s="1"/>
  <c r="D118" i="1"/>
  <c r="D117" i="1"/>
  <c r="D116" i="1"/>
  <c r="D115" i="1"/>
  <c r="D114" i="1"/>
  <c r="D113" i="1"/>
  <c r="D112" i="1"/>
  <c r="D111" i="1"/>
  <c r="I111" i="1" s="1"/>
  <c r="J111" i="1" s="1"/>
  <c r="D110" i="1"/>
  <c r="D109" i="1"/>
  <c r="D108" i="1"/>
  <c r="D107" i="1"/>
  <c r="I107" i="1" s="1"/>
  <c r="J107" i="1" s="1"/>
  <c r="D106" i="1"/>
  <c r="D105" i="1"/>
  <c r="D104" i="1"/>
  <c r="D103" i="1"/>
  <c r="I103" i="1" s="1"/>
  <c r="J103" i="1" s="1"/>
  <c r="D102" i="1"/>
  <c r="D101" i="1"/>
  <c r="D100" i="1"/>
  <c r="D99" i="1"/>
  <c r="D98" i="1"/>
  <c r="D97" i="1"/>
  <c r="D96" i="1"/>
  <c r="D95" i="1"/>
  <c r="I95" i="1" s="1"/>
  <c r="J95" i="1" s="1"/>
  <c r="D94" i="1"/>
  <c r="D93" i="1"/>
  <c r="D92" i="1"/>
  <c r="D91" i="1"/>
  <c r="I91" i="1" s="1"/>
  <c r="J91" i="1" s="1"/>
  <c r="D90" i="1"/>
  <c r="D89" i="1"/>
  <c r="D88" i="1"/>
  <c r="D87" i="1"/>
  <c r="I87" i="1" s="1"/>
  <c r="J87" i="1" s="1"/>
  <c r="D86" i="1"/>
  <c r="D85" i="1"/>
  <c r="D84" i="1"/>
  <c r="D83" i="1"/>
  <c r="D82" i="1"/>
  <c r="D81" i="1"/>
  <c r="D80" i="1"/>
  <c r="D79" i="1"/>
  <c r="I79" i="1" s="1"/>
  <c r="J79" i="1" s="1"/>
  <c r="D78" i="1"/>
  <c r="D77" i="1"/>
  <c r="D76" i="1"/>
  <c r="D75" i="1"/>
  <c r="I75" i="1" s="1"/>
  <c r="J75" i="1" s="1"/>
  <c r="D74" i="1"/>
  <c r="D73" i="1"/>
  <c r="D72" i="1"/>
  <c r="I72" i="1" s="1"/>
  <c r="J72" i="1" s="1"/>
  <c r="D71" i="1"/>
  <c r="I71" i="1" s="1"/>
  <c r="J71" i="1" s="1"/>
  <c r="D70" i="1"/>
  <c r="D69" i="1"/>
  <c r="D68" i="1"/>
  <c r="I68" i="1" s="1"/>
  <c r="J68" i="1" s="1"/>
  <c r="D67" i="1"/>
  <c r="I67" i="1" s="1"/>
  <c r="J67" i="1" s="1"/>
  <c r="D66" i="1"/>
  <c r="D65" i="1"/>
  <c r="D64" i="1"/>
  <c r="I64" i="1" s="1"/>
  <c r="J64" i="1" s="1"/>
  <c r="D63" i="1"/>
  <c r="I63" i="1" s="1"/>
  <c r="J63" i="1" s="1"/>
  <c r="D62" i="1"/>
  <c r="D61" i="1"/>
  <c r="D60" i="1"/>
  <c r="I60" i="1" s="1"/>
  <c r="J60" i="1" s="1"/>
  <c r="D59" i="1"/>
  <c r="I59" i="1" s="1"/>
  <c r="J59" i="1" s="1"/>
  <c r="D58" i="1"/>
  <c r="D57" i="1"/>
  <c r="D56" i="1"/>
  <c r="I56" i="1" s="1"/>
  <c r="J56" i="1" s="1"/>
  <c r="D55" i="1"/>
  <c r="I55" i="1" s="1"/>
  <c r="J55" i="1" s="1"/>
  <c r="D54" i="1"/>
  <c r="D53" i="1"/>
  <c r="D52" i="1"/>
  <c r="I52" i="1" s="1"/>
  <c r="J52" i="1" s="1"/>
  <c r="D51" i="1"/>
  <c r="I51" i="1" s="1"/>
  <c r="J51" i="1" s="1"/>
  <c r="D50" i="1"/>
  <c r="D49" i="1"/>
  <c r="D48" i="1"/>
  <c r="I48" i="1" s="1"/>
  <c r="J48" i="1" s="1"/>
  <c r="D47" i="1"/>
  <c r="I47" i="1" s="1"/>
  <c r="J47" i="1" s="1"/>
  <c r="D46" i="1"/>
  <c r="D45" i="1"/>
  <c r="D44" i="1"/>
  <c r="I44" i="1" s="1"/>
  <c r="J44" i="1" s="1"/>
  <c r="D43" i="1"/>
  <c r="I43" i="1" s="1"/>
  <c r="J43" i="1" s="1"/>
  <c r="D42" i="1"/>
  <c r="D41" i="1"/>
  <c r="D40" i="1"/>
  <c r="I40" i="1" s="1"/>
  <c r="J40" i="1" s="1"/>
  <c r="D39" i="1"/>
  <c r="I39" i="1" s="1"/>
  <c r="J39" i="1" s="1"/>
  <c r="D38" i="1"/>
  <c r="D37" i="1"/>
  <c r="D36" i="1"/>
  <c r="I36" i="1" s="1"/>
  <c r="J36" i="1" s="1"/>
  <c r="D35" i="1"/>
  <c r="I35" i="1" s="1"/>
  <c r="J35" i="1" s="1"/>
  <c r="D34" i="1"/>
  <c r="D33" i="1"/>
  <c r="D32" i="1"/>
  <c r="I32" i="1" s="1"/>
  <c r="J32" i="1" s="1"/>
  <c r="D31" i="1"/>
  <c r="I31" i="1" s="1"/>
  <c r="J31" i="1" s="1"/>
  <c r="D30" i="1"/>
  <c r="D29" i="1"/>
  <c r="D28" i="1"/>
  <c r="I28" i="1" s="1"/>
  <c r="J28" i="1" s="1"/>
  <c r="D27" i="1"/>
  <c r="I27" i="1" s="1"/>
  <c r="J27" i="1" s="1"/>
  <c r="D26" i="1"/>
  <c r="D25" i="1"/>
  <c r="D24" i="1"/>
  <c r="I24" i="1" s="1"/>
  <c r="J24" i="1" s="1"/>
  <c r="D23" i="1"/>
  <c r="I23" i="1" s="1"/>
  <c r="J23" i="1" s="1"/>
  <c r="D22" i="1"/>
  <c r="D21" i="1"/>
  <c r="D20" i="1"/>
  <c r="I20" i="1" s="1"/>
  <c r="J20" i="1" s="1"/>
  <c r="D19" i="1"/>
  <c r="I19" i="1" s="1"/>
  <c r="J19" i="1" s="1"/>
  <c r="D18" i="1"/>
  <c r="D17" i="1"/>
  <c r="D16" i="1"/>
  <c r="I16" i="1" s="1"/>
  <c r="J16" i="1" s="1"/>
  <c r="D15" i="1"/>
  <c r="I15" i="1" s="1"/>
  <c r="J15" i="1" s="1"/>
  <c r="D14" i="1"/>
  <c r="D13" i="1"/>
  <c r="D12" i="1"/>
  <c r="D11" i="1"/>
  <c r="I11" i="1" s="1"/>
  <c r="J11" i="1" s="1"/>
  <c r="D10" i="1"/>
  <c r="D9" i="1"/>
  <c r="D8" i="1"/>
  <c r="D7" i="1"/>
  <c r="I7" i="1" s="1"/>
  <c r="J7" i="1" s="1"/>
  <c r="D6" i="1"/>
  <c r="I3" i="1"/>
  <c r="J3" i="1" s="1"/>
  <c r="I118" i="1"/>
  <c r="J118" i="1" s="1"/>
  <c r="I117" i="1"/>
  <c r="J117" i="1" s="1"/>
  <c r="I115" i="1"/>
  <c r="J115" i="1" s="1"/>
  <c r="I114" i="1"/>
  <c r="J114" i="1" s="1"/>
  <c r="I113" i="1"/>
  <c r="J113" i="1" s="1"/>
  <c r="I110" i="1"/>
  <c r="J110" i="1" s="1"/>
  <c r="I109" i="1"/>
  <c r="J109" i="1" s="1"/>
  <c r="I106" i="1"/>
  <c r="J106" i="1" s="1"/>
  <c r="I105" i="1"/>
  <c r="J105" i="1" s="1"/>
  <c r="I102" i="1"/>
  <c r="J102" i="1" s="1"/>
  <c r="I101" i="1"/>
  <c r="J101" i="1" s="1"/>
  <c r="I99" i="1"/>
  <c r="J99" i="1" s="1"/>
  <c r="I98" i="1"/>
  <c r="J98" i="1" s="1"/>
  <c r="I97" i="1"/>
  <c r="J97" i="1" s="1"/>
  <c r="I94" i="1"/>
  <c r="J94" i="1" s="1"/>
  <c r="I93" i="1"/>
  <c r="J93" i="1" s="1"/>
  <c r="I90" i="1"/>
  <c r="J90" i="1" s="1"/>
  <c r="I89" i="1"/>
  <c r="J89" i="1" s="1"/>
  <c r="I86" i="1"/>
  <c r="J86" i="1" s="1"/>
  <c r="I85" i="1"/>
  <c r="J85" i="1" s="1"/>
  <c r="I83" i="1"/>
  <c r="J83" i="1" s="1"/>
  <c r="I82" i="1"/>
  <c r="J82" i="1" s="1"/>
  <c r="I81" i="1"/>
  <c r="J81" i="1" s="1"/>
  <c r="I78" i="1"/>
  <c r="J78" i="1" s="1"/>
  <c r="I77" i="1"/>
  <c r="J77" i="1" s="1"/>
  <c r="I74" i="1"/>
  <c r="J74" i="1" s="1"/>
  <c r="I73" i="1"/>
  <c r="J73" i="1" s="1"/>
  <c r="I70" i="1"/>
  <c r="J70" i="1" s="1"/>
  <c r="I69" i="1"/>
  <c r="J69" i="1" s="1"/>
  <c r="I66" i="1"/>
  <c r="J66" i="1" s="1"/>
  <c r="I65" i="1"/>
  <c r="J65" i="1" s="1"/>
  <c r="I62" i="1"/>
  <c r="J62" i="1" s="1"/>
  <c r="I61" i="1"/>
  <c r="J61" i="1" s="1"/>
  <c r="I58" i="1"/>
  <c r="J58" i="1" s="1"/>
  <c r="I57" i="1"/>
  <c r="J57" i="1" s="1"/>
  <c r="I54" i="1"/>
  <c r="J54" i="1" s="1"/>
  <c r="I53" i="1"/>
  <c r="J53" i="1" s="1"/>
  <c r="I50" i="1"/>
  <c r="J50" i="1" s="1"/>
  <c r="I49" i="1"/>
  <c r="J49" i="1" s="1"/>
  <c r="I46" i="1"/>
  <c r="J46" i="1" s="1"/>
  <c r="I45" i="1"/>
  <c r="J45" i="1" s="1"/>
  <c r="I42" i="1"/>
  <c r="J42" i="1" s="1"/>
  <c r="I41" i="1"/>
  <c r="J41" i="1" s="1"/>
  <c r="I38" i="1"/>
  <c r="J38" i="1" s="1"/>
  <c r="I37" i="1"/>
  <c r="J37" i="1" s="1"/>
  <c r="I34" i="1"/>
  <c r="J34" i="1" s="1"/>
  <c r="I33" i="1"/>
  <c r="J33" i="1" s="1"/>
  <c r="I30" i="1"/>
  <c r="J30" i="1" s="1"/>
  <c r="I29" i="1"/>
  <c r="J29" i="1" s="1"/>
  <c r="I26" i="1"/>
  <c r="J26" i="1" s="1"/>
  <c r="I25" i="1"/>
  <c r="J25" i="1" s="1"/>
  <c r="I22" i="1"/>
  <c r="J22" i="1" s="1"/>
  <c r="I21" i="1"/>
  <c r="J21" i="1" s="1"/>
  <c r="I18" i="1"/>
  <c r="J18" i="1" s="1"/>
  <c r="I17" i="1"/>
  <c r="J17" i="1" s="1"/>
  <c r="I14" i="1"/>
  <c r="J14" i="1" s="1"/>
  <c r="I13" i="1"/>
  <c r="J13" i="1" s="1"/>
  <c r="I10" i="1"/>
  <c r="J10" i="1" s="1"/>
  <c r="I9" i="1"/>
  <c r="J9" i="1" s="1"/>
  <c r="I6" i="1"/>
  <c r="J6" i="1" s="1"/>
  <c r="I5" i="1"/>
  <c r="J5" i="1" s="1"/>
  <c r="F148" i="1"/>
  <c r="J2" i="1" l="1"/>
  <c r="I76" i="1"/>
  <c r="J76" i="1" s="1"/>
  <c r="I80" i="1"/>
  <c r="J80" i="1" s="1"/>
  <c r="I84" i="1"/>
  <c r="J84" i="1" s="1"/>
  <c r="I88" i="1"/>
  <c r="J88" i="1" s="1"/>
  <c r="I92" i="1"/>
  <c r="J92" i="1" s="1"/>
  <c r="I96" i="1"/>
  <c r="J96" i="1" s="1"/>
  <c r="I100" i="1"/>
  <c r="J100" i="1" s="1"/>
  <c r="I104" i="1"/>
  <c r="J104" i="1" s="1"/>
  <c r="I108" i="1"/>
  <c r="J108" i="1" s="1"/>
  <c r="I112" i="1"/>
  <c r="J112" i="1" s="1"/>
  <c r="I116" i="1"/>
  <c r="J116" i="1" s="1"/>
  <c r="I120" i="1"/>
  <c r="J120" i="1" s="1"/>
  <c r="I4" i="1"/>
  <c r="J4" i="1" s="1"/>
  <c r="I8" i="1"/>
  <c r="J8" i="1" s="1"/>
  <c r="I12" i="1"/>
  <c r="J12" i="1" s="1"/>
  <c r="I148" i="1" l="1"/>
  <c r="I150" i="1" s="1"/>
  <c r="J150" i="1" s="1"/>
</calcChain>
</file>

<file path=xl/sharedStrings.xml><?xml version="1.0" encoding="utf-8"?>
<sst xmlns="http://schemas.openxmlformats.org/spreadsheetml/2006/main" count="229" uniqueCount="183">
  <si>
    <t>FACTURA</t>
  </si>
  <si>
    <t>fechafactura</t>
  </si>
  <si>
    <t xml:space="preserve">fecha Radicaco </t>
  </si>
  <si>
    <t xml:space="preserve">Numero Radicado </t>
  </si>
  <si>
    <t>TOTAL CARTERA</t>
  </si>
  <si>
    <t>OSE1439612</t>
  </si>
  <si>
    <t>OSE1723185</t>
  </si>
  <si>
    <t>OSE1760407</t>
  </si>
  <si>
    <t>ose1813042</t>
  </si>
  <si>
    <t>07/11/2023</t>
  </si>
  <si>
    <t>OSE1872756</t>
  </si>
  <si>
    <t>ose1923156</t>
  </si>
  <si>
    <t>ose1923206</t>
  </si>
  <si>
    <t>OSE1973018</t>
  </si>
  <si>
    <t>OSE1967272</t>
  </si>
  <si>
    <t>OSE1964930</t>
  </si>
  <si>
    <t>OSE1964874</t>
  </si>
  <si>
    <t>OSE1964336</t>
  </si>
  <si>
    <t>OSE1942869</t>
  </si>
  <si>
    <t>OSE1942868</t>
  </si>
  <si>
    <t>OSE1942867</t>
  </si>
  <si>
    <t>OSE1937050</t>
  </si>
  <si>
    <t>OSE1936961</t>
  </si>
  <si>
    <t>OSE1932970</t>
  </si>
  <si>
    <t>OSE1932964</t>
  </si>
  <si>
    <t>OSE1932959</t>
  </si>
  <si>
    <t>OSE1932968</t>
  </si>
  <si>
    <t>OSE1932972</t>
  </si>
  <si>
    <t>OSE1932966</t>
  </si>
  <si>
    <t>OSE1932961</t>
  </si>
  <si>
    <t>OSE1932963</t>
  </si>
  <si>
    <t>OSE1932958</t>
  </si>
  <si>
    <t>OSE1932967</t>
  </si>
  <si>
    <t>OSE1932962</t>
  </si>
  <si>
    <t>OSE1932971</t>
  </si>
  <si>
    <t>OSE1932965</t>
  </si>
  <si>
    <t>OSE1932960</t>
  </si>
  <si>
    <t>OSE1932969</t>
  </si>
  <si>
    <t>OSE2017128</t>
  </si>
  <si>
    <t>OSE2017171</t>
  </si>
  <si>
    <t>ose2029566</t>
  </si>
  <si>
    <t>13/02/2024</t>
  </si>
  <si>
    <t>ose2029576</t>
  </si>
  <si>
    <t>ose2029692</t>
  </si>
  <si>
    <t>14/02/2024</t>
  </si>
  <si>
    <t>ose2029693</t>
  </si>
  <si>
    <t>ose2029725</t>
  </si>
  <si>
    <t>ose2029726</t>
  </si>
  <si>
    <t>ose2029727</t>
  </si>
  <si>
    <t>ose2029728</t>
  </si>
  <si>
    <t>ose2029729</t>
  </si>
  <si>
    <t>ose2029730</t>
  </si>
  <si>
    <t>ose2029731</t>
  </si>
  <si>
    <t>ose2029732</t>
  </si>
  <si>
    <t>ose2029733</t>
  </si>
  <si>
    <t>ose2060720</t>
  </si>
  <si>
    <t>26/02/2024</t>
  </si>
  <si>
    <t>ose2093300</t>
  </si>
  <si>
    <t>07/03/2024</t>
  </si>
  <si>
    <t>ose2093302</t>
  </si>
  <si>
    <t>09/03/2024</t>
  </si>
  <si>
    <t>ose2100043</t>
  </si>
  <si>
    <t>12/03/2024</t>
  </si>
  <si>
    <t>ose2100141</t>
  </si>
  <si>
    <t>ose2100259</t>
  </si>
  <si>
    <t>5180072</t>
  </si>
  <si>
    <t>ose2100260</t>
  </si>
  <si>
    <t>5180073</t>
  </si>
  <si>
    <t>ose2100261</t>
  </si>
  <si>
    <t>5180074</t>
  </si>
  <si>
    <t>ose2100274</t>
  </si>
  <si>
    <t>5180151</t>
  </si>
  <si>
    <t>ose2100275</t>
  </si>
  <si>
    <t>5180106</t>
  </si>
  <si>
    <t>ose2100276</t>
  </si>
  <si>
    <t>5180152</t>
  </si>
  <si>
    <t>ose2100277</t>
  </si>
  <si>
    <t>5180153</t>
  </si>
  <si>
    <t>ose2100278</t>
  </si>
  <si>
    <t>5180154</t>
  </si>
  <si>
    <t>ose2100279</t>
  </si>
  <si>
    <t>5180155</t>
  </si>
  <si>
    <t>ose2100280</t>
  </si>
  <si>
    <t>5180107</t>
  </si>
  <si>
    <t>ose2100281</t>
  </si>
  <si>
    <t>5180108</t>
  </si>
  <si>
    <t>ose2100282</t>
  </si>
  <si>
    <t>5180109</t>
  </si>
  <si>
    <t>ose2100283</t>
  </si>
  <si>
    <t>OSE2163129</t>
  </si>
  <si>
    <t>OSE2163130</t>
  </si>
  <si>
    <t>OSE2163131</t>
  </si>
  <si>
    <t>OSE2163132</t>
  </si>
  <si>
    <t>OSE2171042</t>
  </si>
  <si>
    <t>OSE2171044</t>
  </si>
  <si>
    <t>OSE2171043</t>
  </si>
  <si>
    <t>OSE2171040</t>
  </si>
  <si>
    <t>OSE2171045</t>
  </si>
  <si>
    <t>OSE2171030</t>
  </si>
  <si>
    <t>OSE2171026</t>
  </si>
  <si>
    <t>OSE2171032</t>
  </si>
  <si>
    <t>OSE2171028</t>
  </si>
  <si>
    <t>OSE2171034</t>
  </si>
  <si>
    <t>OSE2171031</t>
  </si>
  <si>
    <t>OSE2171027</t>
  </si>
  <si>
    <t>OSE2171033</t>
  </si>
  <si>
    <t>OSE2171029</t>
  </si>
  <si>
    <t>OSE2171038</t>
  </si>
  <si>
    <t>OSE2171039</t>
  </si>
  <si>
    <t>OSE2171035</t>
  </si>
  <si>
    <t>OSE2171036</t>
  </si>
  <si>
    <t>OSE2171037</t>
  </si>
  <si>
    <t>OSE2170975</t>
  </si>
  <si>
    <t>OSE2165877</t>
  </si>
  <si>
    <t>OSE2224344</t>
  </si>
  <si>
    <t>OSE2224345</t>
  </si>
  <si>
    <t>OSE2226453</t>
  </si>
  <si>
    <t>OSE2228760</t>
  </si>
  <si>
    <t>OSE2228762</t>
  </si>
  <si>
    <t>OSE2228773</t>
  </si>
  <si>
    <t>OSE2228774</t>
  </si>
  <si>
    <t>OSE2228775</t>
  </si>
  <si>
    <t>OSE2228776</t>
  </si>
  <si>
    <t>OSE2228777</t>
  </si>
  <si>
    <t>OSE2228778</t>
  </si>
  <si>
    <t>OSE2228779</t>
  </si>
  <si>
    <t>OSE2228780</t>
  </si>
  <si>
    <t>OSE2228794</t>
  </si>
  <si>
    <t>OSE2228795</t>
  </si>
  <si>
    <t>OSE2228796</t>
  </si>
  <si>
    <t>OSE2228797</t>
  </si>
  <si>
    <t>OSE2228798</t>
  </si>
  <si>
    <t>OSE2228799</t>
  </si>
  <si>
    <t>OSE2228800</t>
  </si>
  <si>
    <t>OSE2228801</t>
  </si>
  <si>
    <t>OSE2228802</t>
  </si>
  <si>
    <t>OSE2228803</t>
  </si>
  <si>
    <t>OSE2228804</t>
  </si>
  <si>
    <t>OSE2228805</t>
  </si>
  <si>
    <t>OSE2228806</t>
  </si>
  <si>
    <t>OSE2228807</t>
  </si>
  <si>
    <t>OSE2228808</t>
  </si>
  <si>
    <t>OSE2228809</t>
  </si>
  <si>
    <t>ose2263548</t>
  </si>
  <si>
    <t>07/06/2024</t>
  </si>
  <si>
    <t>ose2263561</t>
  </si>
  <si>
    <t>ose2263562</t>
  </si>
  <si>
    <t>ose2263563</t>
  </si>
  <si>
    <t>ose2263571</t>
  </si>
  <si>
    <t>ose2263572</t>
  </si>
  <si>
    <t>ose2263574</t>
  </si>
  <si>
    <t>ose2263645</t>
  </si>
  <si>
    <t>ose2263646</t>
  </si>
  <si>
    <t>ose2263713</t>
  </si>
  <si>
    <t>08/06/2024</t>
  </si>
  <si>
    <t>ose2263765</t>
  </si>
  <si>
    <t>11/06/2024</t>
  </si>
  <si>
    <t>ose2326349</t>
  </si>
  <si>
    <t>08/07/2024</t>
  </si>
  <si>
    <t>ose2326350</t>
  </si>
  <si>
    <t>ose2326437</t>
  </si>
  <si>
    <t>09/07/2024</t>
  </si>
  <si>
    <t>ose2327652</t>
  </si>
  <si>
    <t>ose2328463</t>
  </si>
  <si>
    <t>ose2328469</t>
  </si>
  <si>
    <t>ose2334140</t>
  </si>
  <si>
    <t>11/07/2024</t>
  </si>
  <si>
    <t>ose2334141</t>
  </si>
  <si>
    <t>ose2334142</t>
  </si>
  <si>
    <t>ose2334143</t>
  </si>
  <si>
    <t>ose2334144</t>
  </si>
  <si>
    <t>ose2334145</t>
  </si>
  <si>
    <t>ose2334146</t>
  </si>
  <si>
    <t>ose2334147</t>
  </si>
  <si>
    <t>ose2334148</t>
  </si>
  <si>
    <t>ose2334149</t>
  </si>
  <si>
    <t>Vencimiento</t>
  </si>
  <si>
    <t>Pagos 08/07/2024</t>
  </si>
  <si>
    <t>Total cartera</t>
  </si>
  <si>
    <t>Días de mora</t>
  </si>
  <si>
    <t>Tasa morativa</t>
  </si>
  <si>
    <t>Intereses de mora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</si>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</sst>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dd/mm/yyyy;@"/>
    <numFmt numFmtId="166" formatCode="_-[$$-409]* #,##0.00_ ;_-[$$-409]* \-#,##0.00\ ;_-[$$-409]* &quot;-&quot;??_ ;_-@_ "/>
    <numFmt numFmtId="167" formatCode="_-* #,##0_-;\-* #,##0_-;_-* &quot;-&quot;??_-;_-@_-"/>
    <numFmt numFmtId="168" formatCode="_-&quot;$&quot;\ * #,##0_-;\-&quot;$&quot;\ * #,##0_-;_-&quot;$&quot;\ * &quot;-&quot;??_-;_-@_-"/>
    <numFmt numFmtId="169" formatCode="_-[$$-409]* #,##0_ ;_-[$$-409]* \-#,##0\ ;_-[$$-409]* &quot;-&quot;??_ ;_-@_ "/>
    <numFmt numFmtId="174" formatCode="0.0000000%"/>
  </numFmts>
  <fonts count="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0">
    <xf numFmtId="0" fontId="0" fillId="0" borderId="0" xfId="0">
      <alignment vertical="center"/>
    </xf>
    <xf numFmtId="165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>
      <alignment vertical="center"/>
    </xf>
    <xf numFmtId="0" fontId="1" fillId="2" borderId="1" xfId="0" applyFont="1" applyFill="1" applyBorder="1" applyAlignment="1"/>
    <xf numFmtId="165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166" fontId="1" fillId="2" borderId="1" xfId="0" applyNumberFormat="1" applyFont="1" applyFill="1" applyBorder="1" applyAlignment="1"/>
    <xf numFmtId="0" fontId="0" fillId="0" borderId="1" xfId="0" applyBorder="1">
      <alignment vertical="center"/>
    </xf>
    <xf numFmtId="165" fontId="0" fillId="0" borderId="1" xfId="0" applyNumberForma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67" fontId="0" fillId="0" borderId="0" xfId="1" applyNumberFormat="1" applyFont="1" applyAlignment="1">
      <alignment vertical="center"/>
    </xf>
    <xf numFmtId="164" fontId="0" fillId="0" borderId="0" xfId="2" applyFont="1" applyAlignment="1">
      <alignment vertical="center"/>
    </xf>
    <xf numFmtId="168" fontId="0" fillId="0" borderId="0" xfId="2" applyNumberFormat="1" applyFont="1" applyAlignment="1">
      <alignment vertical="center"/>
    </xf>
    <xf numFmtId="169" fontId="0" fillId="0" borderId="0" xfId="0" applyNumberFormat="1">
      <alignment vertical="center"/>
    </xf>
    <xf numFmtId="168" fontId="0" fillId="0" borderId="0" xfId="0" applyNumberFormat="1">
      <alignment vertical="center"/>
    </xf>
    <xf numFmtId="169" fontId="0" fillId="0" borderId="1" xfId="0" applyNumberFormat="1" applyBorder="1">
      <alignment vertical="center"/>
    </xf>
    <xf numFmtId="174" fontId="0" fillId="0" borderId="0" xfId="0" applyNumberFormat="1">
      <alignment vertical="center"/>
    </xf>
    <xf numFmtId="169" fontId="0" fillId="3" borderId="0" xfId="0" applyNumberFormat="1" applyFill="1">
      <alignment vertical="center"/>
    </xf>
    <xf numFmtId="0" fontId="0" fillId="3" borderId="0" xfId="0" applyFill="1">
      <alignment vertical="center"/>
    </xf>
  </cellXfs>
  <cellStyles count="3">
    <cellStyle name="Millares" xfId="1" builtinId="3"/>
    <cellStyle name="Moneda" xfId="2" builtinId="4"/>
    <cellStyle name="Normal" xfId="0" builtinId="0"/>
  </cellStyles>
  <dxfs count="2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22"/>
      <tableStyleElement type="headerRow" dxfId="21"/>
      <tableStyleElement type="totalRow" dxfId="20"/>
      <tableStyleElement type="firstColumn" dxfId="19"/>
      <tableStyleElement type="lastColumn" dxfId="18"/>
      <tableStyleElement type="firstRowStripe" dxfId="17"/>
      <tableStyleElement type="firstColumnStripe" dxfId="16"/>
    </tableStyle>
    <tableStyle name="PivotStylePreset2_Accent1" table="0" count="10" xr9:uid="{267968C8-6FFD-4C36-ACC1-9EA1FD1885CA}">
      <tableStyleElement type="headerRow" dxfId="15"/>
      <tableStyleElement type="totalRow" dxfId="14"/>
      <tableStyleElement type="firstRowStripe" dxfId="13"/>
      <tableStyleElement type="firstColumnStripe" dxfId="12"/>
      <tableStyleElement type="firstSubtotalRow" dxfId="11"/>
      <tableStyleElement type="secondSubtotalRow" dxfId="10"/>
      <tableStyleElement type="firstRowSubheading" dxfId="9"/>
      <tableStyleElement type="secondRowSubheading" dxfId="8"/>
      <tableStyleElement type="pageFieldLabels" dxfId="7"/>
      <tableStyleElement type="pageFieldValues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1"/>
  <sheetViews>
    <sheetView tabSelected="1" workbookViewId="0">
      <pane ySplit="1" topLeftCell="A98" activePane="bottomLeft" state="frozen"/>
      <selection pane="bottomLeft" activeCell="I158" sqref="I158"/>
    </sheetView>
  </sheetViews>
  <sheetFormatPr baseColWidth="10" defaultColWidth="9.140625" defaultRowHeight="15"/>
  <cols>
    <col min="1" max="1" width="12.28515625" customWidth="1"/>
    <col min="2" max="3" width="11.42578125" style="1"/>
    <col min="4" max="4" width="10.7109375" style="1" bestFit="1" customWidth="1"/>
    <col min="5" max="5" width="9.140625" style="2"/>
    <col min="6" max="6" width="19.85546875" style="3" customWidth="1"/>
    <col min="7" max="7" width="16.7109375" bestFit="1" customWidth="1"/>
    <col min="8" max="8" width="14.28515625" bestFit="1" customWidth="1"/>
    <col min="9" max="9" width="16.7109375" bestFit="1" customWidth="1"/>
    <col min="10" max="10" width="18.5703125" bestFit="1" customWidth="1"/>
  </cols>
  <sheetData>
    <row r="1" spans="1:10">
      <c r="A1" s="4" t="s">
        <v>0</v>
      </c>
      <c r="B1" s="5" t="s">
        <v>1</v>
      </c>
      <c r="C1" s="5" t="s">
        <v>2</v>
      </c>
      <c r="D1" s="5" t="s">
        <v>176</v>
      </c>
      <c r="E1" s="6" t="s">
        <v>3</v>
      </c>
      <c r="F1" s="7" t="s">
        <v>4</v>
      </c>
      <c r="G1" s="7" t="s">
        <v>179</v>
      </c>
      <c r="H1" s="7" t="s">
        <v>180</v>
      </c>
      <c r="I1" s="7" t="s">
        <v>181</v>
      </c>
      <c r="J1" s="7" t="s">
        <v>182</v>
      </c>
    </row>
    <row r="2" spans="1:10">
      <c r="A2" s="8" t="s">
        <v>5</v>
      </c>
      <c r="B2" s="9">
        <v>45112</v>
      </c>
      <c r="C2" s="9">
        <v>45121</v>
      </c>
      <c r="D2" s="9">
        <f t="shared" ref="D2:D66" si="0">+C2+90</f>
        <v>45211</v>
      </c>
      <c r="E2" s="10">
        <v>5007143</v>
      </c>
      <c r="F2" s="16">
        <v>661271243</v>
      </c>
      <c r="G2" s="11">
        <v>273</v>
      </c>
      <c r="H2" s="17">
        <v>7.5109289617486302E-4</v>
      </c>
      <c r="I2" s="13">
        <f>+F2*G2*H2</f>
        <v>135592584.32593191</v>
      </c>
      <c r="J2" s="14">
        <f>+I2+F2</f>
        <v>796863827.32593191</v>
      </c>
    </row>
    <row r="3" spans="1:10">
      <c r="A3" s="8" t="s">
        <v>6</v>
      </c>
      <c r="B3" s="9">
        <v>45185</v>
      </c>
      <c r="C3" s="9">
        <v>45201</v>
      </c>
      <c r="D3" s="9">
        <f t="shared" si="0"/>
        <v>45291</v>
      </c>
      <c r="E3" s="10">
        <v>5074061</v>
      </c>
      <c r="F3" s="16">
        <v>421665867</v>
      </c>
      <c r="G3" s="11">
        <v>222</v>
      </c>
      <c r="H3">
        <v>7.4547945205479459E-4</v>
      </c>
      <c r="I3" s="13">
        <f t="shared" ref="I3:I66" si="1">+F3*G3*H3</f>
        <v>69784199.164864123</v>
      </c>
      <c r="J3" s="14">
        <f t="shared" ref="J3:J66" si="2">+I3+F3</f>
        <v>491450066.16486412</v>
      </c>
    </row>
    <row r="4" spans="1:10">
      <c r="A4" s="8" t="s">
        <v>7</v>
      </c>
      <c r="B4" s="9">
        <v>45205</v>
      </c>
      <c r="C4" s="9">
        <v>45209</v>
      </c>
      <c r="D4" s="9">
        <f t="shared" si="0"/>
        <v>45299</v>
      </c>
      <c r="E4" s="10">
        <v>5084697</v>
      </c>
      <c r="F4" s="16">
        <v>260000000</v>
      </c>
      <c r="G4" s="11">
        <v>214</v>
      </c>
      <c r="H4">
        <v>7.4547945205479459E-4</v>
      </c>
      <c r="I4" s="13">
        <f t="shared" si="1"/>
        <v>41478476.712328769</v>
      </c>
      <c r="J4" s="14">
        <f t="shared" si="2"/>
        <v>301478476.71232879</v>
      </c>
    </row>
    <row r="5" spans="1:10">
      <c r="A5" s="8" t="s">
        <v>8</v>
      </c>
      <c r="B5" s="9" t="s">
        <v>9</v>
      </c>
      <c r="C5" s="9">
        <v>45237</v>
      </c>
      <c r="D5" s="9">
        <f t="shared" si="0"/>
        <v>45327</v>
      </c>
      <c r="E5" s="10">
        <v>5102864</v>
      </c>
      <c r="F5" s="16">
        <v>58228697</v>
      </c>
      <c r="G5" s="11">
        <v>186</v>
      </c>
      <c r="H5">
        <v>7.4547945205479459E-4</v>
      </c>
      <c r="I5" s="13">
        <f t="shared" si="1"/>
        <v>8073943.2668169867</v>
      </c>
      <c r="J5" s="14">
        <f t="shared" si="2"/>
        <v>66302640.266816989</v>
      </c>
    </row>
    <row r="6" spans="1:10">
      <c r="A6" s="8" t="s">
        <v>10</v>
      </c>
      <c r="B6" s="9">
        <v>45266</v>
      </c>
      <c r="C6" s="9">
        <v>45266</v>
      </c>
      <c r="D6" s="9">
        <f t="shared" si="0"/>
        <v>45356</v>
      </c>
      <c r="E6" s="10">
        <v>5122260</v>
      </c>
      <c r="F6" s="16">
        <v>61952004</v>
      </c>
      <c r="G6" s="11">
        <v>157</v>
      </c>
      <c r="H6">
        <v>7.4547945205479459E-4</v>
      </c>
      <c r="I6" s="13">
        <f t="shared" si="1"/>
        <v>7250879.5213117814</v>
      </c>
      <c r="J6" s="14">
        <f t="shared" si="2"/>
        <v>69202883.521311775</v>
      </c>
    </row>
    <row r="7" spans="1:10">
      <c r="A7" s="8" t="s">
        <v>11</v>
      </c>
      <c r="B7" s="9">
        <v>45296</v>
      </c>
      <c r="C7" s="9">
        <v>45301</v>
      </c>
      <c r="D7" s="9">
        <f t="shared" si="0"/>
        <v>45391</v>
      </c>
      <c r="E7" s="10">
        <v>5140697</v>
      </c>
      <c r="F7" s="16">
        <v>812958831</v>
      </c>
      <c r="G7" s="11">
        <v>122</v>
      </c>
      <c r="H7">
        <v>7.4547945205479459E-4</v>
      </c>
      <c r="I7" s="13">
        <f t="shared" si="1"/>
        <v>73937380.672992334</v>
      </c>
      <c r="J7" s="14">
        <f t="shared" si="2"/>
        <v>886896211.67299235</v>
      </c>
    </row>
    <row r="8" spans="1:10">
      <c r="A8" s="8" t="s">
        <v>12</v>
      </c>
      <c r="B8" s="9">
        <v>45297</v>
      </c>
      <c r="C8" s="9">
        <v>45301</v>
      </c>
      <c r="D8" s="9">
        <f t="shared" si="0"/>
        <v>45391</v>
      </c>
      <c r="E8" s="10">
        <v>5141156</v>
      </c>
      <c r="F8" s="16">
        <v>69761495</v>
      </c>
      <c r="G8" s="11">
        <v>122</v>
      </c>
      <c r="H8">
        <v>7.4547945205479459E-4</v>
      </c>
      <c r="I8" s="13">
        <f t="shared" si="1"/>
        <v>6344702.8501890413</v>
      </c>
      <c r="J8" s="14">
        <f t="shared" si="2"/>
        <v>76106197.850189045</v>
      </c>
    </row>
    <row r="9" spans="1:10">
      <c r="A9" s="8" t="s">
        <v>13</v>
      </c>
      <c r="B9" s="9">
        <v>45314</v>
      </c>
      <c r="C9" s="9">
        <v>45332</v>
      </c>
      <c r="D9" s="9">
        <f t="shared" si="0"/>
        <v>45422</v>
      </c>
      <c r="E9" s="10">
        <v>5150267</v>
      </c>
      <c r="F9" s="16">
        <v>18844138</v>
      </c>
      <c r="G9" s="11">
        <v>91</v>
      </c>
      <c r="H9">
        <v>7.4547945205479459E-4</v>
      </c>
      <c r="I9" s="13">
        <f t="shared" si="1"/>
        <v>1278360.5080323289</v>
      </c>
      <c r="J9" s="14">
        <f t="shared" si="2"/>
        <v>20122498.508032329</v>
      </c>
    </row>
    <row r="10" spans="1:10">
      <c r="A10" s="8" t="s">
        <v>14</v>
      </c>
      <c r="B10" s="9">
        <v>45313</v>
      </c>
      <c r="C10" s="9">
        <v>45332</v>
      </c>
      <c r="D10" s="9">
        <f t="shared" si="0"/>
        <v>45422</v>
      </c>
      <c r="E10" s="10">
        <v>5150043</v>
      </c>
      <c r="F10" s="16">
        <v>5961229</v>
      </c>
      <c r="G10" s="11">
        <v>91</v>
      </c>
      <c r="H10">
        <v>7.4547945205479459E-4</v>
      </c>
      <c r="I10" s="13">
        <f t="shared" si="1"/>
        <v>404401.60929287673</v>
      </c>
      <c r="J10" s="14">
        <f t="shared" si="2"/>
        <v>6365630.6092928769</v>
      </c>
    </row>
    <row r="11" spans="1:10">
      <c r="A11" s="8" t="s">
        <v>15</v>
      </c>
      <c r="B11" s="9">
        <v>45313</v>
      </c>
      <c r="C11" s="9">
        <v>45332</v>
      </c>
      <c r="D11" s="9">
        <f t="shared" si="0"/>
        <v>45422</v>
      </c>
      <c r="E11" s="10">
        <v>5149771</v>
      </c>
      <c r="F11" s="16">
        <v>3406859</v>
      </c>
      <c r="G11" s="11">
        <v>91</v>
      </c>
      <c r="H11">
        <v>7.4547945205479459E-4</v>
      </c>
      <c r="I11" s="13">
        <f t="shared" si="1"/>
        <v>231116.64762986303</v>
      </c>
      <c r="J11" s="14">
        <f t="shared" si="2"/>
        <v>3637975.6476298631</v>
      </c>
    </row>
    <row r="12" spans="1:10">
      <c r="A12" s="8" t="s">
        <v>16</v>
      </c>
      <c r="B12" s="9">
        <v>45311</v>
      </c>
      <c r="C12" s="9">
        <v>45332</v>
      </c>
      <c r="D12" s="9">
        <f t="shared" si="0"/>
        <v>45422</v>
      </c>
      <c r="E12" s="10">
        <v>5149279</v>
      </c>
      <c r="F12" s="16">
        <v>3099110</v>
      </c>
      <c r="G12" s="11">
        <v>91</v>
      </c>
      <c r="H12">
        <v>7.4547945205479459E-4</v>
      </c>
      <c r="I12" s="13">
        <f t="shared" si="1"/>
        <v>210239.37704383564</v>
      </c>
      <c r="J12" s="14">
        <f t="shared" si="2"/>
        <v>3309349.3770438358</v>
      </c>
    </row>
    <row r="13" spans="1:10">
      <c r="A13" s="8" t="s">
        <v>17</v>
      </c>
      <c r="B13" s="9">
        <v>45310</v>
      </c>
      <c r="C13" s="9">
        <v>45332</v>
      </c>
      <c r="D13" s="9">
        <f t="shared" si="0"/>
        <v>45422</v>
      </c>
      <c r="E13" s="10">
        <v>5149099</v>
      </c>
      <c r="F13" s="16">
        <v>746691</v>
      </c>
      <c r="G13" s="11">
        <v>91</v>
      </c>
      <c r="H13">
        <v>7.4547945205479459E-4</v>
      </c>
      <c r="I13" s="13">
        <f t="shared" si="1"/>
        <v>50654.494575616445</v>
      </c>
      <c r="J13" s="14">
        <f t="shared" si="2"/>
        <v>797345.49457561644</v>
      </c>
    </row>
    <row r="14" spans="1:10">
      <c r="A14" s="8" t="s">
        <v>18</v>
      </c>
      <c r="B14" s="9">
        <v>45306</v>
      </c>
      <c r="C14" s="9">
        <v>45332</v>
      </c>
      <c r="D14" s="9">
        <f t="shared" si="0"/>
        <v>45422</v>
      </c>
      <c r="E14" s="10">
        <v>5146124</v>
      </c>
      <c r="F14" s="16">
        <v>1357475</v>
      </c>
      <c r="G14" s="11">
        <v>91</v>
      </c>
      <c r="H14">
        <v>7.4547945205479459E-4</v>
      </c>
      <c r="I14" s="13">
        <f t="shared" si="1"/>
        <v>92089.244445205492</v>
      </c>
      <c r="J14" s="14">
        <f t="shared" si="2"/>
        <v>1449564.2444452054</v>
      </c>
    </row>
    <row r="15" spans="1:10">
      <c r="A15" s="8" t="s">
        <v>19</v>
      </c>
      <c r="B15" s="9">
        <v>45306</v>
      </c>
      <c r="C15" s="9">
        <v>45332</v>
      </c>
      <c r="D15" s="9">
        <f t="shared" si="0"/>
        <v>45422</v>
      </c>
      <c r="E15" s="10">
        <v>5146123</v>
      </c>
      <c r="F15" s="16">
        <v>772156</v>
      </c>
      <c r="G15" s="11">
        <v>91</v>
      </c>
      <c r="H15">
        <v>7.4547945205479459E-4</v>
      </c>
      <c r="I15" s="13">
        <f t="shared" si="1"/>
        <v>52382.005292054797</v>
      </c>
      <c r="J15" s="14">
        <f t="shared" si="2"/>
        <v>824538.00529205485</v>
      </c>
    </row>
    <row r="16" spans="1:10">
      <c r="A16" s="8" t="s">
        <v>20</v>
      </c>
      <c r="B16" s="9">
        <v>45306</v>
      </c>
      <c r="C16" s="9">
        <v>45332</v>
      </c>
      <c r="D16" s="9">
        <f t="shared" si="0"/>
        <v>45422</v>
      </c>
      <c r="E16" s="10">
        <v>5146109</v>
      </c>
      <c r="F16" s="16">
        <v>98758909</v>
      </c>
      <c r="G16" s="11">
        <v>91</v>
      </c>
      <c r="H16">
        <v>7.4547945205479459E-4</v>
      </c>
      <c r="I16" s="13">
        <f t="shared" si="1"/>
        <v>6699669.1003832882</v>
      </c>
      <c r="J16" s="14">
        <f t="shared" si="2"/>
        <v>105458578.10038328</v>
      </c>
    </row>
    <row r="17" spans="1:10">
      <c r="A17" s="8" t="s">
        <v>21</v>
      </c>
      <c r="B17" s="9">
        <v>45306</v>
      </c>
      <c r="C17" s="9">
        <v>45332</v>
      </c>
      <c r="D17" s="9">
        <f t="shared" si="0"/>
        <v>45422</v>
      </c>
      <c r="E17" s="10">
        <v>5145990</v>
      </c>
      <c r="F17" s="16">
        <v>97983288</v>
      </c>
      <c r="G17" s="11">
        <v>91</v>
      </c>
      <c r="H17">
        <v>7.4547945205479459E-4</v>
      </c>
      <c r="I17" s="13">
        <f t="shared" si="1"/>
        <v>6647052.0342378085</v>
      </c>
      <c r="J17" s="14">
        <f t="shared" si="2"/>
        <v>104630340.0342378</v>
      </c>
    </row>
    <row r="18" spans="1:10">
      <c r="A18" s="8" t="s">
        <v>22</v>
      </c>
      <c r="B18" s="9">
        <v>45306</v>
      </c>
      <c r="C18" s="9">
        <v>45332</v>
      </c>
      <c r="D18" s="9">
        <f t="shared" si="0"/>
        <v>45422</v>
      </c>
      <c r="E18" s="10">
        <v>5145957</v>
      </c>
      <c r="F18" s="16">
        <v>97843626</v>
      </c>
      <c r="G18" s="11">
        <v>91</v>
      </c>
      <c r="H18">
        <v>7.4547945205479459E-4</v>
      </c>
      <c r="I18" s="13">
        <f t="shared" si="1"/>
        <v>6637577.5554756168</v>
      </c>
      <c r="J18" s="14">
        <f t="shared" si="2"/>
        <v>104481203.55547562</v>
      </c>
    </row>
    <row r="19" spans="1:10">
      <c r="A19" s="8" t="s">
        <v>23</v>
      </c>
      <c r="B19" s="9">
        <v>45304</v>
      </c>
      <c r="C19" s="9">
        <v>45332</v>
      </c>
      <c r="D19" s="9">
        <f t="shared" si="0"/>
        <v>45422</v>
      </c>
      <c r="E19" s="10">
        <v>5145240</v>
      </c>
      <c r="F19" s="16">
        <v>100635</v>
      </c>
      <c r="G19" s="11">
        <v>91</v>
      </c>
      <c r="H19">
        <v>7.4547945205479459E-4</v>
      </c>
      <c r="I19" s="13">
        <f t="shared" si="1"/>
        <v>6826.9405438356171</v>
      </c>
      <c r="J19" s="14">
        <f t="shared" si="2"/>
        <v>107461.94054383562</v>
      </c>
    </row>
    <row r="20" spans="1:10">
      <c r="A20" s="8" t="s">
        <v>24</v>
      </c>
      <c r="B20" s="9">
        <v>45304</v>
      </c>
      <c r="C20" s="9">
        <v>45332</v>
      </c>
      <c r="D20" s="9">
        <f t="shared" si="0"/>
        <v>45422</v>
      </c>
      <c r="E20" s="10">
        <v>5145234</v>
      </c>
      <c r="F20" s="16">
        <v>9528</v>
      </c>
      <c r="G20" s="11">
        <v>91</v>
      </c>
      <c r="H20">
        <v>7.4547945205479459E-4</v>
      </c>
      <c r="I20" s="13">
        <f t="shared" si="1"/>
        <v>646.3664679452055</v>
      </c>
      <c r="J20" s="14">
        <f t="shared" si="2"/>
        <v>10174.366467945205</v>
      </c>
    </row>
    <row r="21" spans="1:10">
      <c r="A21" s="8" t="s">
        <v>25</v>
      </c>
      <c r="B21" s="9">
        <v>45304</v>
      </c>
      <c r="C21" s="9">
        <v>45332</v>
      </c>
      <c r="D21" s="9">
        <f t="shared" si="0"/>
        <v>45422</v>
      </c>
      <c r="E21" s="10">
        <v>5145229</v>
      </c>
      <c r="F21" s="16">
        <v>100635</v>
      </c>
      <c r="G21" s="11">
        <v>91</v>
      </c>
      <c r="H21">
        <v>7.4547945205479459E-4</v>
      </c>
      <c r="I21" s="13">
        <f t="shared" si="1"/>
        <v>6826.9405438356171</v>
      </c>
      <c r="J21" s="14">
        <f t="shared" si="2"/>
        <v>107461.94054383562</v>
      </c>
    </row>
    <row r="22" spans="1:10">
      <c r="A22" s="8" t="s">
        <v>26</v>
      </c>
      <c r="B22" s="9">
        <v>45304</v>
      </c>
      <c r="C22" s="9">
        <v>45332</v>
      </c>
      <c r="D22" s="9">
        <f t="shared" si="0"/>
        <v>45422</v>
      </c>
      <c r="E22" s="10">
        <v>5145238</v>
      </c>
      <c r="F22" s="16">
        <v>114240</v>
      </c>
      <c r="G22" s="11">
        <v>91</v>
      </c>
      <c r="H22">
        <v>7.4547945205479459E-4</v>
      </c>
      <c r="I22" s="13">
        <f t="shared" si="1"/>
        <v>7749.8851068493159</v>
      </c>
      <c r="J22" s="14">
        <f t="shared" si="2"/>
        <v>121989.88510684931</v>
      </c>
    </row>
    <row r="23" spans="1:10">
      <c r="A23" s="8" t="s">
        <v>27</v>
      </c>
      <c r="B23" s="9">
        <v>45304</v>
      </c>
      <c r="C23" s="9">
        <v>45332</v>
      </c>
      <c r="D23" s="9">
        <f t="shared" si="0"/>
        <v>45422</v>
      </c>
      <c r="E23" s="10">
        <v>5145242</v>
      </c>
      <c r="F23" s="16">
        <v>238233</v>
      </c>
      <c r="G23" s="11">
        <v>91</v>
      </c>
      <c r="H23">
        <v>7.4547945205479459E-4</v>
      </c>
      <c r="I23" s="13">
        <f t="shared" si="1"/>
        <v>16161.40037342466</v>
      </c>
      <c r="J23" s="14">
        <f t="shared" si="2"/>
        <v>254394.40037342467</v>
      </c>
    </row>
    <row r="24" spans="1:10">
      <c r="A24" s="8" t="s">
        <v>28</v>
      </c>
      <c r="B24" s="9">
        <v>45304</v>
      </c>
      <c r="C24" s="9">
        <v>45332</v>
      </c>
      <c r="D24" s="9">
        <f t="shared" si="0"/>
        <v>45422</v>
      </c>
      <c r="E24" s="10">
        <v>5145236</v>
      </c>
      <c r="F24" s="16">
        <v>100635</v>
      </c>
      <c r="G24" s="11">
        <v>91</v>
      </c>
      <c r="H24">
        <v>7.4547945205479459E-4</v>
      </c>
      <c r="I24" s="13">
        <f t="shared" si="1"/>
        <v>6826.9405438356171</v>
      </c>
      <c r="J24" s="14">
        <f t="shared" si="2"/>
        <v>107461.94054383562</v>
      </c>
    </row>
    <row r="25" spans="1:10">
      <c r="A25" s="8" t="s">
        <v>29</v>
      </c>
      <c r="B25" s="9">
        <v>45304</v>
      </c>
      <c r="C25" s="9">
        <v>45332</v>
      </c>
      <c r="D25" s="9">
        <f t="shared" si="0"/>
        <v>45422</v>
      </c>
      <c r="E25" s="10">
        <v>5145231</v>
      </c>
      <c r="F25" s="16">
        <v>9528</v>
      </c>
      <c r="G25" s="11">
        <v>91</v>
      </c>
      <c r="H25">
        <v>7.4547945205479459E-4</v>
      </c>
      <c r="I25" s="13">
        <f t="shared" si="1"/>
        <v>646.3664679452055</v>
      </c>
      <c r="J25" s="14">
        <f t="shared" si="2"/>
        <v>10174.366467945205</v>
      </c>
    </row>
    <row r="26" spans="1:10">
      <c r="A26" s="8" t="s">
        <v>30</v>
      </c>
      <c r="B26" s="9">
        <v>45304</v>
      </c>
      <c r="C26" s="9">
        <v>45332</v>
      </c>
      <c r="D26" s="9">
        <f t="shared" si="0"/>
        <v>45422</v>
      </c>
      <c r="E26" s="10">
        <v>5145233</v>
      </c>
      <c r="F26" s="16">
        <v>100635</v>
      </c>
      <c r="G26" s="11">
        <v>91</v>
      </c>
      <c r="H26">
        <v>7.4547945205479459E-4</v>
      </c>
      <c r="I26" s="13">
        <f t="shared" si="1"/>
        <v>6826.9405438356171</v>
      </c>
      <c r="J26" s="14">
        <f t="shared" si="2"/>
        <v>107461.94054383562</v>
      </c>
    </row>
    <row r="27" spans="1:10">
      <c r="A27" s="8" t="s">
        <v>31</v>
      </c>
      <c r="B27" s="9">
        <v>45304</v>
      </c>
      <c r="C27" s="9">
        <v>45332</v>
      </c>
      <c r="D27" s="9">
        <f t="shared" si="0"/>
        <v>45422</v>
      </c>
      <c r="E27" s="10">
        <v>5145228</v>
      </c>
      <c r="F27" s="16">
        <v>100635</v>
      </c>
      <c r="G27" s="11">
        <v>91</v>
      </c>
      <c r="H27">
        <v>7.4547945205479459E-4</v>
      </c>
      <c r="I27" s="13">
        <f t="shared" si="1"/>
        <v>6826.9405438356171</v>
      </c>
      <c r="J27" s="14">
        <f t="shared" si="2"/>
        <v>107461.94054383562</v>
      </c>
    </row>
    <row r="28" spans="1:10">
      <c r="A28" s="8" t="s">
        <v>32</v>
      </c>
      <c r="B28" s="9">
        <v>45304</v>
      </c>
      <c r="C28" s="9">
        <v>45332</v>
      </c>
      <c r="D28" s="9">
        <f t="shared" si="0"/>
        <v>45422</v>
      </c>
      <c r="E28" s="10">
        <v>5145237</v>
      </c>
      <c r="F28" s="16">
        <v>34322915</v>
      </c>
      <c r="G28" s="11">
        <v>91</v>
      </c>
      <c r="H28">
        <v>7.4547945205479459E-4</v>
      </c>
      <c r="I28" s="13">
        <f t="shared" si="1"/>
        <v>2328419.5359082194</v>
      </c>
      <c r="J28" s="14">
        <f t="shared" si="2"/>
        <v>36651334.535908222</v>
      </c>
    </row>
    <row r="29" spans="1:10">
      <c r="A29" s="8" t="s">
        <v>33</v>
      </c>
      <c r="B29" s="9">
        <v>45304</v>
      </c>
      <c r="C29" s="9">
        <v>45332</v>
      </c>
      <c r="D29" s="9">
        <f t="shared" si="0"/>
        <v>45422</v>
      </c>
      <c r="E29" s="10">
        <v>5145232</v>
      </c>
      <c r="F29" s="16">
        <v>100635</v>
      </c>
      <c r="G29" s="11">
        <v>91</v>
      </c>
      <c r="H29">
        <v>7.4547945205479459E-4</v>
      </c>
      <c r="I29" s="13">
        <f t="shared" si="1"/>
        <v>6826.9405438356171</v>
      </c>
      <c r="J29" s="14">
        <f t="shared" si="2"/>
        <v>107461.94054383562</v>
      </c>
    </row>
    <row r="30" spans="1:10">
      <c r="A30" s="8" t="s">
        <v>34</v>
      </c>
      <c r="B30" s="9">
        <v>45304</v>
      </c>
      <c r="C30" s="9">
        <v>45332</v>
      </c>
      <c r="D30" s="9">
        <f t="shared" si="0"/>
        <v>45422</v>
      </c>
      <c r="E30" s="10">
        <v>5145241</v>
      </c>
      <c r="F30" s="16">
        <v>9528</v>
      </c>
      <c r="G30" s="11">
        <v>91</v>
      </c>
      <c r="H30">
        <v>7.4547945205479459E-4</v>
      </c>
      <c r="I30" s="13">
        <f t="shared" si="1"/>
        <v>646.3664679452055</v>
      </c>
      <c r="J30" s="14">
        <f t="shared" si="2"/>
        <v>10174.366467945205</v>
      </c>
    </row>
    <row r="31" spans="1:10">
      <c r="A31" s="8" t="s">
        <v>35</v>
      </c>
      <c r="B31" s="9">
        <v>45304</v>
      </c>
      <c r="C31" s="9">
        <v>45332</v>
      </c>
      <c r="D31" s="9">
        <f t="shared" si="0"/>
        <v>45422</v>
      </c>
      <c r="E31" s="10">
        <v>5145235</v>
      </c>
      <c r="F31" s="16">
        <v>9528</v>
      </c>
      <c r="G31" s="11">
        <v>91</v>
      </c>
      <c r="H31">
        <v>7.4547945205479459E-4</v>
      </c>
      <c r="I31" s="13">
        <f t="shared" si="1"/>
        <v>646.3664679452055</v>
      </c>
      <c r="J31" s="14">
        <f t="shared" si="2"/>
        <v>10174.366467945205</v>
      </c>
    </row>
    <row r="32" spans="1:10">
      <c r="A32" s="8" t="s">
        <v>36</v>
      </c>
      <c r="B32" s="9">
        <v>45304</v>
      </c>
      <c r="C32" s="9">
        <v>45332</v>
      </c>
      <c r="D32" s="9">
        <f t="shared" si="0"/>
        <v>45422</v>
      </c>
      <c r="E32" s="10">
        <v>5145230</v>
      </c>
      <c r="F32" s="16">
        <v>201269</v>
      </c>
      <c r="G32" s="11">
        <v>91</v>
      </c>
      <c r="H32">
        <v>7.4547945205479459E-4</v>
      </c>
      <c r="I32" s="13">
        <f t="shared" si="1"/>
        <v>13653.813249041097</v>
      </c>
      <c r="J32" s="14">
        <f t="shared" si="2"/>
        <v>214922.81324904109</v>
      </c>
    </row>
    <row r="33" spans="1:10">
      <c r="A33" s="8" t="s">
        <v>37</v>
      </c>
      <c r="B33" s="9">
        <v>45304</v>
      </c>
      <c r="C33" s="9">
        <v>45332</v>
      </c>
      <c r="D33" s="9">
        <f t="shared" si="0"/>
        <v>45422</v>
      </c>
      <c r="E33" s="10">
        <v>5145239</v>
      </c>
      <c r="F33" s="16">
        <v>100635</v>
      </c>
      <c r="G33" s="11">
        <v>91</v>
      </c>
      <c r="H33">
        <v>7.4547945205479459E-4</v>
      </c>
      <c r="I33" s="13">
        <f t="shared" si="1"/>
        <v>6826.9405438356171</v>
      </c>
      <c r="J33" s="14">
        <f t="shared" si="2"/>
        <v>107461.94054383562</v>
      </c>
    </row>
    <row r="34" spans="1:10">
      <c r="A34" s="8" t="s">
        <v>38</v>
      </c>
      <c r="B34" s="9">
        <v>45329</v>
      </c>
      <c r="C34" s="9">
        <v>45332</v>
      </c>
      <c r="D34" s="9">
        <f t="shared" si="0"/>
        <v>45422</v>
      </c>
      <c r="E34" s="10">
        <v>5160334</v>
      </c>
      <c r="F34" s="16">
        <v>54802079</v>
      </c>
      <c r="G34" s="11">
        <v>91</v>
      </c>
      <c r="H34">
        <v>7.4547945205479459E-4</v>
      </c>
      <c r="I34" s="13">
        <f t="shared" si="1"/>
        <v>3717697.9680189043</v>
      </c>
      <c r="J34" s="14">
        <f t="shared" si="2"/>
        <v>58519776.968018904</v>
      </c>
    </row>
    <row r="35" spans="1:10">
      <c r="A35" s="8" t="s">
        <v>39</v>
      </c>
      <c r="B35" s="9">
        <v>45330</v>
      </c>
      <c r="C35" s="9">
        <v>45332</v>
      </c>
      <c r="D35" s="9">
        <f t="shared" si="0"/>
        <v>45422</v>
      </c>
      <c r="E35" s="10">
        <v>5160718</v>
      </c>
      <c r="F35" s="16">
        <v>828376597</v>
      </c>
      <c r="G35" s="11">
        <v>91</v>
      </c>
      <c r="H35">
        <v>7.4547945205479459E-4</v>
      </c>
      <c r="I35" s="13">
        <f t="shared" si="1"/>
        <v>56195933.57801836</v>
      </c>
      <c r="J35" s="14">
        <f t="shared" si="2"/>
        <v>884572530.57801831</v>
      </c>
    </row>
    <row r="36" spans="1:10">
      <c r="A36" s="8" t="s">
        <v>40</v>
      </c>
      <c r="B36" s="9" t="s">
        <v>41</v>
      </c>
      <c r="C36" s="9">
        <v>45361</v>
      </c>
      <c r="D36" s="9">
        <f t="shared" si="0"/>
        <v>45451</v>
      </c>
      <c r="E36" s="10">
        <v>5163474</v>
      </c>
      <c r="F36" s="16">
        <v>9524535</v>
      </c>
      <c r="G36" s="11">
        <v>62</v>
      </c>
      <c r="H36">
        <v>7.4547945205479459E-4</v>
      </c>
      <c r="I36" s="13">
        <f t="shared" si="1"/>
        <v>440221.39823835623</v>
      </c>
      <c r="J36" s="14">
        <f t="shared" si="2"/>
        <v>9964756.3982383572</v>
      </c>
    </row>
    <row r="37" spans="1:10">
      <c r="A37" s="8" t="s">
        <v>42</v>
      </c>
      <c r="B37" s="9" t="s">
        <v>41</v>
      </c>
      <c r="C37" s="9">
        <v>45361</v>
      </c>
      <c r="D37" s="9">
        <f t="shared" si="0"/>
        <v>45451</v>
      </c>
      <c r="E37" s="10">
        <v>5163664</v>
      </c>
      <c r="F37" s="16">
        <v>334727</v>
      </c>
      <c r="G37" s="11">
        <v>62</v>
      </c>
      <c r="H37">
        <v>7.4547945205479459E-4</v>
      </c>
      <c r="I37" s="13">
        <f t="shared" si="1"/>
        <v>15470.990233972605</v>
      </c>
      <c r="J37" s="14">
        <f t="shared" si="2"/>
        <v>350197.99023397261</v>
      </c>
    </row>
    <row r="38" spans="1:10">
      <c r="A38" s="8" t="s">
        <v>43</v>
      </c>
      <c r="B38" s="9" t="s">
        <v>44</v>
      </c>
      <c r="C38" s="9">
        <v>45361</v>
      </c>
      <c r="D38" s="9">
        <f t="shared" si="0"/>
        <v>45451</v>
      </c>
      <c r="E38" s="10">
        <v>5164306</v>
      </c>
      <c r="F38" s="16">
        <v>100634.73</v>
      </c>
      <c r="G38" s="11">
        <v>62</v>
      </c>
      <c r="H38">
        <v>7.4547945205479459E-4</v>
      </c>
      <c r="I38" s="13">
        <f t="shared" si="1"/>
        <v>4651.3096494410966</v>
      </c>
      <c r="J38" s="14">
        <f t="shared" si="2"/>
        <v>105286.0396494411</v>
      </c>
    </row>
    <row r="39" spans="1:10">
      <c r="A39" s="8" t="s">
        <v>45</v>
      </c>
      <c r="B39" s="9" t="s">
        <v>44</v>
      </c>
      <c r="C39" s="9">
        <v>45361</v>
      </c>
      <c r="D39" s="9">
        <f t="shared" si="0"/>
        <v>45451</v>
      </c>
      <c r="E39" s="10">
        <v>5164307</v>
      </c>
      <c r="F39" s="16">
        <v>94500</v>
      </c>
      <c r="G39" s="11">
        <v>62</v>
      </c>
      <c r="H39">
        <v>7.4547945205479459E-4</v>
      </c>
      <c r="I39" s="13">
        <f t="shared" si="1"/>
        <v>4367.7641095890413</v>
      </c>
      <c r="J39" s="14">
        <f t="shared" si="2"/>
        <v>98867.764109589043</v>
      </c>
    </row>
    <row r="40" spans="1:10">
      <c r="A40" s="8" t="s">
        <v>46</v>
      </c>
      <c r="B40" s="9" t="s">
        <v>44</v>
      </c>
      <c r="C40" s="9">
        <v>45361</v>
      </c>
      <c r="D40" s="9">
        <f t="shared" si="0"/>
        <v>45451</v>
      </c>
      <c r="E40" s="10">
        <v>5164526</v>
      </c>
      <c r="F40" s="16">
        <v>1705500</v>
      </c>
      <c r="G40" s="11">
        <v>62</v>
      </c>
      <c r="H40">
        <v>7.4547945205479459E-4</v>
      </c>
      <c r="I40" s="13">
        <f t="shared" si="1"/>
        <v>78827.742739726033</v>
      </c>
      <c r="J40" s="14">
        <f t="shared" si="2"/>
        <v>1784327.7427397261</v>
      </c>
    </row>
    <row r="41" spans="1:10">
      <c r="A41" s="8" t="s">
        <v>47</v>
      </c>
      <c r="B41" s="9" t="s">
        <v>44</v>
      </c>
      <c r="C41" s="9">
        <v>45361</v>
      </c>
      <c r="D41" s="9">
        <f t="shared" si="0"/>
        <v>45451</v>
      </c>
      <c r="E41" s="10">
        <v>5164527</v>
      </c>
      <c r="F41" s="16">
        <v>205900</v>
      </c>
      <c r="G41" s="11">
        <v>62</v>
      </c>
      <c r="H41">
        <v>7.4547945205479459E-4</v>
      </c>
      <c r="I41" s="13">
        <f t="shared" si="1"/>
        <v>9516.6415890410972</v>
      </c>
      <c r="J41" s="14">
        <f t="shared" si="2"/>
        <v>215416.6415890411</v>
      </c>
    </row>
    <row r="42" spans="1:10">
      <c r="A42" s="8" t="s">
        <v>48</v>
      </c>
      <c r="B42" s="9" t="s">
        <v>44</v>
      </c>
      <c r="C42" s="9">
        <v>45361</v>
      </c>
      <c r="D42" s="9">
        <f t="shared" si="0"/>
        <v>45451</v>
      </c>
      <c r="E42" s="10">
        <v>5164529</v>
      </c>
      <c r="F42" s="16">
        <v>100634.73</v>
      </c>
      <c r="G42" s="11">
        <v>62</v>
      </c>
      <c r="H42">
        <v>7.4547945205479459E-4</v>
      </c>
      <c r="I42" s="13">
        <f t="shared" si="1"/>
        <v>4651.3096494410966</v>
      </c>
      <c r="J42" s="14">
        <f t="shared" si="2"/>
        <v>105286.0396494411</v>
      </c>
    </row>
    <row r="43" spans="1:10">
      <c r="A43" s="8" t="s">
        <v>49</v>
      </c>
      <c r="B43" s="9" t="s">
        <v>44</v>
      </c>
      <c r="C43" s="9">
        <v>45361</v>
      </c>
      <c r="D43" s="9">
        <f t="shared" si="0"/>
        <v>45451</v>
      </c>
      <c r="E43" s="10">
        <v>5164530</v>
      </c>
      <c r="F43" s="16">
        <v>196769.46</v>
      </c>
      <c r="G43" s="11">
        <v>62</v>
      </c>
      <c r="H43">
        <v>7.4547945205479459E-4</v>
      </c>
      <c r="I43" s="13">
        <f t="shared" si="1"/>
        <v>9094.6305317589049</v>
      </c>
      <c r="J43" s="14">
        <f t="shared" si="2"/>
        <v>205864.09053175891</v>
      </c>
    </row>
    <row r="44" spans="1:10">
      <c r="A44" s="8" t="s">
        <v>50</v>
      </c>
      <c r="B44" s="9" t="s">
        <v>44</v>
      </c>
      <c r="C44" s="9">
        <v>45361</v>
      </c>
      <c r="D44" s="9">
        <f t="shared" si="0"/>
        <v>45451</v>
      </c>
      <c r="E44" s="10">
        <v>5164531</v>
      </c>
      <c r="F44" s="16">
        <v>82434.73</v>
      </c>
      <c r="G44" s="11">
        <v>62</v>
      </c>
      <c r="H44">
        <v>7.4547945205479459E-4</v>
      </c>
      <c r="I44" s="13">
        <f t="shared" si="1"/>
        <v>3810.110635742466</v>
      </c>
      <c r="J44" s="14">
        <f t="shared" si="2"/>
        <v>86244.840635742468</v>
      </c>
    </row>
    <row r="45" spans="1:10">
      <c r="A45" s="8" t="s">
        <v>51</v>
      </c>
      <c r="B45" s="9" t="s">
        <v>44</v>
      </c>
      <c r="C45" s="9">
        <v>45361</v>
      </c>
      <c r="D45" s="9">
        <f t="shared" si="0"/>
        <v>45451</v>
      </c>
      <c r="E45" s="10">
        <v>5164532</v>
      </c>
      <c r="F45" s="16">
        <v>114240</v>
      </c>
      <c r="G45" s="11">
        <v>62</v>
      </c>
      <c r="H45">
        <v>7.4547945205479459E-4</v>
      </c>
      <c r="I45" s="13">
        <f t="shared" si="1"/>
        <v>5280.1415013698634</v>
      </c>
      <c r="J45" s="14">
        <f t="shared" si="2"/>
        <v>119520.14150136986</v>
      </c>
    </row>
    <row r="46" spans="1:10">
      <c r="A46" s="8" t="s">
        <v>52</v>
      </c>
      <c r="B46" s="9" t="s">
        <v>44</v>
      </c>
      <c r="C46" s="9">
        <v>45361</v>
      </c>
      <c r="D46" s="9">
        <f t="shared" si="0"/>
        <v>45451</v>
      </c>
      <c r="E46" s="10">
        <v>5164533</v>
      </c>
      <c r="F46" s="16">
        <v>529198.94999999995</v>
      </c>
      <c r="G46" s="11">
        <v>62</v>
      </c>
      <c r="H46">
        <v>7.4547945205479459E-4</v>
      </c>
      <c r="I46" s="13">
        <f t="shared" si="1"/>
        <v>24459.430482986303</v>
      </c>
      <c r="J46" s="14">
        <f t="shared" si="2"/>
        <v>553658.38048298622</v>
      </c>
    </row>
    <row r="47" spans="1:10">
      <c r="A47" s="8" t="s">
        <v>53</v>
      </c>
      <c r="B47" s="9" t="s">
        <v>44</v>
      </c>
      <c r="C47" s="9">
        <v>45361</v>
      </c>
      <c r="D47" s="9">
        <f t="shared" si="0"/>
        <v>45451</v>
      </c>
      <c r="E47" s="10">
        <v>5164534</v>
      </c>
      <c r="F47" s="16">
        <v>1368000</v>
      </c>
      <c r="G47" s="11">
        <v>62</v>
      </c>
      <c r="H47">
        <v>7.4547945205479459E-4</v>
      </c>
      <c r="I47" s="13">
        <f t="shared" si="1"/>
        <v>63228.58520547946</v>
      </c>
      <c r="J47" s="14">
        <f t="shared" si="2"/>
        <v>1431228.5852054795</v>
      </c>
    </row>
    <row r="48" spans="1:10">
      <c r="A48" s="8" t="s">
        <v>54</v>
      </c>
      <c r="B48" s="9" t="s">
        <v>44</v>
      </c>
      <c r="C48" s="9">
        <v>45361</v>
      </c>
      <c r="D48" s="9">
        <f t="shared" si="0"/>
        <v>45451</v>
      </c>
      <c r="E48" s="10">
        <v>5164535</v>
      </c>
      <c r="F48" s="16">
        <v>3415900</v>
      </c>
      <c r="G48" s="11">
        <v>62</v>
      </c>
      <c r="H48">
        <v>7.4547945205479459E-4</v>
      </c>
      <c r="I48" s="13">
        <f t="shared" si="1"/>
        <v>157881.96213698632</v>
      </c>
      <c r="J48" s="14">
        <f t="shared" si="2"/>
        <v>3573781.9621369862</v>
      </c>
    </row>
    <row r="49" spans="1:10">
      <c r="A49" s="8" t="s">
        <v>55</v>
      </c>
      <c r="B49" s="9" t="s">
        <v>56</v>
      </c>
      <c r="C49" s="9">
        <v>45361</v>
      </c>
      <c r="D49" s="9">
        <f t="shared" si="0"/>
        <v>45451</v>
      </c>
      <c r="E49" s="10">
        <v>5178451</v>
      </c>
      <c r="F49" s="16">
        <v>3000000000</v>
      </c>
      <c r="G49" s="11">
        <v>62</v>
      </c>
      <c r="H49">
        <v>7.4547945205479459E-4</v>
      </c>
      <c r="I49" s="13">
        <f t="shared" si="1"/>
        <v>138659178.0821918</v>
      </c>
      <c r="J49" s="14">
        <f t="shared" si="2"/>
        <v>3138659178.0821919</v>
      </c>
    </row>
    <row r="50" spans="1:10">
      <c r="A50" s="8" t="s">
        <v>57</v>
      </c>
      <c r="B50" s="9" t="s">
        <v>58</v>
      </c>
      <c r="C50" s="9">
        <v>45361</v>
      </c>
      <c r="D50" s="9">
        <f t="shared" si="0"/>
        <v>45451</v>
      </c>
      <c r="E50" s="10">
        <v>5178863</v>
      </c>
      <c r="F50" s="16">
        <v>1533362430</v>
      </c>
      <c r="G50" s="11">
        <v>62</v>
      </c>
      <c r="H50">
        <v>7.4547945205479459E-4</v>
      </c>
      <c r="I50" s="13">
        <f t="shared" si="1"/>
        <v>70871591.415304109</v>
      </c>
      <c r="J50" s="14">
        <f t="shared" si="2"/>
        <v>1604234021.4153042</v>
      </c>
    </row>
    <row r="51" spans="1:10">
      <c r="A51" s="8" t="s">
        <v>59</v>
      </c>
      <c r="B51" s="9" t="s">
        <v>60</v>
      </c>
      <c r="C51" s="9">
        <v>45361</v>
      </c>
      <c r="D51" s="9">
        <f t="shared" si="0"/>
        <v>45451</v>
      </c>
      <c r="E51" s="10">
        <v>5178880</v>
      </c>
      <c r="F51" s="16">
        <v>90257070</v>
      </c>
      <c r="G51" s="11">
        <v>62</v>
      </c>
      <c r="H51">
        <v>7.4547945205479459E-4</v>
      </c>
      <c r="I51" s="13">
        <f t="shared" si="1"/>
        <v>4171657.0474356171</v>
      </c>
      <c r="J51" s="14">
        <f t="shared" si="2"/>
        <v>94428727.047435611</v>
      </c>
    </row>
    <row r="52" spans="1:10">
      <c r="A52" s="8" t="s">
        <v>61</v>
      </c>
      <c r="B52" s="9" t="s">
        <v>62</v>
      </c>
      <c r="C52" s="9">
        <v>45361</v>
      </c>
      <c r="D52" s="9">
        <f t="shared" si="0"/>
        <v>45451</v>
      </c>
      <c r="E52" s="10">
        <v>5179936</v>
      </c>
      <c r="F52" s="16">
        <v>109721546</v>
      </c>
      <c r="G52" s="11">
        <v>62</v>
      </c>
      <c r="H52">
        <v>7.4547945205479459E-4</v>
      </c>
      <c r="I52" s="13">
        <f t="shared" si="1"/>
        <v>5071299.7954224665</v>
      </c>
      <c r="J52" s="14">
        <f t="shared" si="2"/>
        <v>114792845.79542246</v>
      </c>
    </row>
    <row r="53" spans="1:10">
      <c r="A53" s="8" t="s">
        <v>63</v>
      </c>
      <c r="B53" s="9" t="s">
        <v>62</v>
      </c>
      <c r="C53" s="9">
        <v>45361</v>
      </c>
      <c r="D53" s="9">
        <f t="shared" si="0"/>
        <v>45451</v>
      </c>
      <c r="E53" s="10">
        <v>5179937</v>
      </c>
      <c r="F53" s="16">
        <v>16976866</v>
      </c>
      <c r="G53" s="11">
        <v>62</v>
      </c>
      <c r="H53">
        <v>7.4547945205479459E-4</v>
      </c>
      <c r="I53" s="13">
        <f t="shared" si="1"/>
        <v>784666.09532383573</v>
      </c>
      <c r="J53" s="14">
        <f t="shared" si="2"/>
        <v>17761532.095323835</v>
      </c>
    </row>
    <row r="54" spans="1:10">
      <c r="A54" s="8" t="s">
        <v>64</v>
      </c>
      <c r="B54" s="9" t="s">
        <v>62</v>
      </c>
      <c r="C54" s="9">
        <v>45361</v>
      </c>
      <c r="D54" s="9">
        <f t="shared" si="0"/>
        <v>45451</v>
      </c>
      <c r="E54" s="10" t="s">
        <v>65</v>
      </c>
      <c r="F54" s="16">
        <v>100634.7</v>
      </c>
      <c r="G54" s="11">
        <v>62</v>
      </c>
      <c r="H54">
        <v>7.4547945205479459E-4</v>
      </c>
      <c r="I54" s="13">
        <f t="shared" si="1"/>
        <v>4651.3082628493148</v>
      </c>
      <c r="J54" s="14">
        <f t="shared" si="2"/>
        <v>105286.00826284931</v>
      </c>
    </row>
    <row r="55" spans="1:10">
      <c r="A55" s="8" t="s">
        <v>66</v>
      </c>
      <c r="B55" s="9" t="s">
        <v>62</v>
      </c>
      <c r="C55" s="9">
        <v>45361</v>
      </c>
      <c r="D55" s="9">
        <f t="shared" si="0"/>
        <v>45451</v>
      </c>
      <c r="E55" s="10" t="s">
        <v>67</v>
      </c>
      <c r="F55" s="16">
        <v>235620</v>
      </c>
      <c r="G55" s="11">
        <v>62</v>
      </c>
      <c r="H55">
        <v>7.4547945205479459E-4</v>
      </c>
      <c r="I55" s="13">
        <f t="shared" si="1"/>
        <v>10890.291846575343</v>
      </c>
      <c r="J55" s="14">
        <f t="shared" si="2"/>
        <v>246510.29184657533</v>
      </c>
    </row>
    <row r="56" spans="1:10">
      <c r="A56" s="8" t="s">
        <v>68</v>
      </c>
      <c r="B56" s="9" t="s">
        <v>62</v>
      </c>
      <c r="C56" s="9">
        <v>45361</v>
      </c>
      <c r="D56" s="9">
        <f t="shared" si="0"/>
        <v>45451</v>
      </c>
      <c r="E56" s="10" t="s">
        <v>69</v>
      </c>
      <c r="F56" s="16">
        <v>235620</v>
      </c>
      <c r="G56" s="11">
        <v>62</v>
      </c>
      <c r="H56">
        <v>7.4547945205479459E-4</v>
      </c>
      <c r="I56" s="13">
        <f t="shared" si="1"/>
        <v>10890.291846575343</v>
      </c>
      <c r="J56" s="14">
        <f t="shared" si="2"/>
        <v>246510.29184657533</v>
      </c>
    </row>
    <row r="57" spans="1:10">
      <c r="A57" s="8" t="s">
        <v>70</v>
      </c>
      <c r="B57" s="9" t="s">
        <v>62</v>
      </c>
      <c r="C57" s="9">
        <v>45361</v>
      </c>
      <c r="D57" s="9">
        <f t="shared" si="0"/>
        <v>45451</v>
      </c>
      <c r="E57" s="10" t="s">
        <v>71</v>
      </c>
      <c r="F57" s="16">
        <v>82434.7</v>
      </c>
      <c r="G57" s="11">
        <v>62</v>
      </c>
      <c r="H57">
        <v>7.4547945205479459E-4</v>
      </c>
      <c r="I57" s="13">
        <f t="shared" si="1"/>
        <v>3810.1092491506847</v>
      </c>
      <c r="J57" s="14">
        <f t="shared" si="2"/>
        <v>86244.809249150683</v>
      </c>
    </row>
    <row r="58" spans="1:10">
      <c r="A58" s="8" t="s">
        <v>72</v>
      </c>
      <c r="B58" s="9" t="s">
        <v>62</v>
      </c>
      <c r="C58" s="9">
        <v>45361</v>
      </c>
      <c r="D58" s="9">
        <f t="shared" si="0"/>
        <v>45451</v>
      </c>
      <c r="E58" s="10" t="s">
        <v>73</v>
      </c>
      <c r="F58" s="16">
        <v>9528</v>
      </c>
      <c r="G58" s="11">
        <v>62</v>
      </c>
      <c r="H58">
        <v>7.4547945205479459E-4</v>
      </c>
      <c r="I58" s="13">
        <f t="shared" si="1"/>
        <v>440.38154958904113</v>
      </c>
      <c r="J58" s="14">
        <f t="shared" si="2"/>
        <v>9968.3815495890412</v>
      </c>
    </row>
    <row r="59" spans="1:10">
      <c r="A59" s="8" t="s">
        <v>74</v>
      </c>
      <c r="B59" s="9" t="s">
        <v>62</v>
      </c>
      <c r="C59" s="9">
        <v>45361</v>
      </c>
      <c r="D59" s="9">
        <f t="shared" si="0"/>
        <v>45451</v>
      </c>
      <c r="E59" s="10" t="s">
        <v>75</v>
      </c>
      <c r="F59" s="16">
        <v>1368000</v>
      </c>
      <c r="G59" s="11">
        <v>62</v>
      </c>
      <c r="H59">
        <v>7.4547945205479459E-4</v>
      </c>
      <c r="I59" s="13">
        <f t="shared" si="1"/>
        <v>63228.58520547946</v>
      </c>
      <c r="J59" s="14">
        <f t="shared" si="2"/>
        <v>1431228.5852054795</v>
      </c>
    </row>
    <row r="60" spans="1:10">
      <c r="A60" s="8" t="s">
        <v>76</v>
      </c>
      <c r="B60" s="9" t="s">
        <v>62</v>
      </c>
      <c r="C60" s="9">
        <v>45361</v>
      </c>
      <c r="D60" s="9">
        <f t="shared" si="0"/>
        <v>45451</v>
      </c>
      <c r="E60" s="10" t="s">
        <v>77</v>
      </c>
      <c r="F60" s="16">
        <v>267225</v>
      </c>
      <c r="G60" s="11">
        <v>62</v>
      </c>
      <c r="H60">
        <v>7.4547945205479459E-4</v>
      </c>
      <c r="I60" s="13">
        <f t="shared" si="1"/>
        <v>12351.066287671234</v>
      </c>
      <c r="J60" s="14">
        <f t="shared" si="2"/>
        <v>279576.06628767122</v>
      </c>
    </row>
    <row r="61" spans="1:10">
      <c r="A61" s="8" t="s">
        <v>78</v>
      </c>
      <c r="B61" s="9" t="s">
        <v>62</v>
      </c>
      <c r="C61" s="9">
        <v>45361</v>
      </c>
      <c r="D61" s="9">
        <f t="shared" si="0"/>
        <v>45451</v>
      </c>
      <c r="E61" s="10" t="s">
        <v>79</v>
      </c>
      <c r="F61" s="16">
        <v>114240</v>
      </c>
      <c r="G61" s="11">
        <v>62</v>
      </c>
      <c r="H61">
        <v>7.4547945205479459E-4</v>
      </c>
      <c r="I61" s="13">
        <f t="shared" si="1"/>
        <v>5280.1415013698634</v>
      </c>
      <c r="J61" s="14">
        <f t="shared" si="2"/>
        <v>119520.14150136986</v>
      </c>
    </row>
    <row r="62" spans="1:10">
      <c r="A62" s="8" t="s">
        <v>80</v>
      </c>
      <c r="B62" s="9" t="s">
        <v>62</v>
      </c>
      <c r="C62" s="9">
        <v>45361</v>
      </c>
      <c r="D62" s="9">
        <f t="shared" si="0"/>
        <v>45451</v>
      </c>
      <c r="E62" s="10" t="s">
        <v>81</v>
      </c>
      <c r="F62" s="16">
        <v>196769.5</v>
      </c>
      <c r="G62" s="11">
        <v>62</v>
      </c>
      <c r="H62">
        <v>7.4547945205479459E-4</v>
      </c>
      <c r="I62" s="13">
        <f t="shared" si="1"/>
        <v>9094.632380547946</v>
      </c>
      <c r="J62" s="14">
        <f t="shared" si="2"/>
        <v>205864.13238054793</v>
      </c>
    </row>
    <row r="63" spans="1:10">
      <c r="A63" s="8" t="s">
        <v>82</v>
      </c>
      <c r="B63" s="9" t="s">
        <v>62</v>
      </c>
      <c r="C63" s="9">
        <v>45361</v>
      </c>
      <c r="D63" s="9">
        <f t="shared" si="0"/>
        <v>45451</v>
      </c>
      <c r="E63" s="10" t="s">
        <v>83</v>
      </c>
      <c r="F63" s="16">
        <v>196770</v>
      </c>
      <c r="G63" s="11">
        <v>62</v>
      </c>
      <c r="H63">
        <v>7.4547945205479459E-4</v>
      </c>
      <c r="I63" s="13">
        <f t="shared" si="1"/>
        <v>9094.6554904109598</v>
      </c>
      <c r="J63" s="14">
        <f t="shared" si="2"/>
        <v>205864.65549041095</v>
      </c>
    </row>
    <row r="64" spans="1:10">
      <c r="A64" s="8" t="s">
        <v>84</v>
      </c>
      <c r="B64" s="9" t="s">
        <v>62</v>
      </c>
      <c r="C64" s="9">
        <v>45361</v>
      </c>
      <c r="D64" s="9">
        <f t="shared" si="0"/>
        <v>45451</v>
      </c>
      <c r="E64" s="10" t="s">
        <v>85</v>
      </c>
      <c r="F64" s="16">
        <v>183069.5</v>
      </c>
      <c r="G64" s="11">
        <v>62</v>
      </c>
      <c r="H64">
        <v>7.4547945205479459E-4</v>
      </c>
      <c r="I64" s="13">
        <f t="shared" si="1"/>
        <v>8461.4221339726028</v>
      </c>
      <c r="J64" s="14">
        <f t="shared" si="2"/>
        <v>191530.92213397261</v>
      </c>
    </row>
    <row r="65" spans="1:10">
      <c r="A65" s="8" t="s">
        <v>86</v>
      </c>
      <c r="B65" s="9" t="s">
        <v>62</v>
      </c>
      <c r="C65" s="9">
        <v>45361</v>
      </c>
      <c r="D65" s="9">
        <f t="shared" si="0"/>
        <v>45451</v>
      </c>
      <c r="E65" s="10" t="s">
        <v>87</v>
      </c>
      <c r="F65" s="16">
        <v>212870</v>
      </c>
      <c r="G65" s="11">
        <v>62</v>
      </c>
      <c r="H65">
        <v>7.4547945205479459E-4</v>
      </c>
      <c r="I65" s="13">
        <f t="shared" si="1"/>
        <v>9838.7930794520562</v>
      </c>
      <c r="J65" s="14">
        <f t="shared" si="2"/>
        <v>222708.79307945207</v>
      </c>
    </row>
    <row r="66" spans="1:10">
      <c r="A66" s="8" t="s">
        <v>88</v>
      </c>
      <c r="B66" s="9" t="s">
        <v>62</v>
      </c>
      <c r="C66" s="9">
        <v>45363</v>
      </c>
      <c r="D66" s="9">
        <f t="shared" si="0"/>
        <v>45453</v>
      </c>
      <c r="E66" s="10">
        <v>5180110</v>
      </c>
      <c r="F66" s="16">
        <v>235620</v>
      </c>
      <c r="G66" s="11">
        <v>60</v>
      </c>
      <c r="H66">
        <v>7.4547945205479459E-4</v>
      </c>
      <c r="I66" s="13">
        <f t="shared" si="1"/>
        <v>10538.992109589042</v>
      </c>
      <c r="J66" s="14">
        <f t="shared" si="2"/>
        <v>246158.99210958905</v>
      </c>
    </row>
    <row r="67" spans="1:10">
      <c r="A67" s="8" t="s">
        <v>89</v>
      </c>
      <c r="B67" s="9">
        <v>45392</v>
      </c>
      <c r="C67" s="9">
        <v>45392</v>
      </c>
      <c r="D67" s="9">
        <f t="shared" ref="D67:D130" si="3">+C67+90</f>
        <v>45482</v>
      </c>
      <c r="E67" s="10">
        <v>5197607</v>
      </c>
      <c r="F67" s="16">
        <v>182931778.31999999</v>
      </c>
      <c r="G67" s="11">
        <v>31</v>
      </c>
      <c r="H67">
        <v>7.4547945205479459E-4</v>
      </c>
      <c r="I67" s="13">
        <f t="shared" ref="I67:I130" si="4">+F67*G67*H67</f>
        <v>4227528.3378274851</v>
      </c>
      <c r="J67" s="14">
        <f t="shared" ref="J67:J130" si="5">+I67+F67</f>
        <v>187159306.65782747</v>
      </c>
    </row>
    <row r="68" spans="1:10">
      <c r="A68" s="8" t="s">
        <v>90</v>
      </c>
      <c r="B68" s="9">
        <v>45392</v>
      </c>
      <c r="C68" s="9">
        <v>45392</v>
      </c>
      <c r="D68" s="9">
        <f t="shared" si="3"/>
        <v>45482</v>
      </c>
      <c r="E68" s="10">
        <v>5197608</v>
      </c>
      <c r="F68" s="16">
        <v>84748509</v>
      </c>
      <c r="G68" s="11">
        <v>31</v>
      </c>
      <c r="H68">
        <v>7.4547945205479459E-4</v>
      </c>
      <c r="I68" s="13">
        <f t="shared" si="4"/>
        <v>1958526.4336052057</v>
      </c>
      <c r="J68" s="14">
        <f t="shared" si="5"/>
        <v>86707035.433605209</v>
      </c>
    </row>
    <row r="69" spans="1:10">
      <c r="A69" s="8" t="s">
        <v>91</v>
      </c>
      <c r="B69" s="9">
        <v>45392</v>
      </c>
      <c r="C69" s="9">
        <v>45392</v>
      </c>
      <c r="D69" s="9">
        <f t="shared" si="3"/>
        <v>45482</v>
      </c>
      <c r="E69" s="10">
        <v>5197609</v>
      </c>
      <c r="F69" s="16">
        <v>1945826258</v>
      </c>
      <c r="G69" s="11">
        <v>31</v>
      </c>
      <c r="H69">
        <v>7.4547945205479459E-4</v>
      </c>
      <c r="I69" s="13">
        <f t="shared" si="4"/>
        <v>44967778.270837814</v>
      </c>
      <c r="J69" s="14">
        <f t="shared" si="5"/>
        <v>1990794036.2708378</v>
      </c>
    </row>
    <row r="70" spans="1:10">
      <c r="A70" s="8" t="s">
        <v>92</v>
      </c>
      <c r="B70" s="9">
        <v>45392</v>
      </c>
      <c r="C70" s="9">
        <v>45392</v>
      </c>
      <c r="D70" s="9">
        <f t="shared" si="3"/>
        <v>45482</v>
      </c>
      <c r="E70" s="10">
        <v>5197610</v>
      </c>
      <c r="F70" s="16">
        <v>2800366983.1999998</v>
      </c>
      <c r="G70" s="11">
        <v>31</v>
      </c>
      <c r="H70">
        <v>7.4547945205479459E-4</v>
      </c>
      <c r="I70" s="13">
        <f t="shared" si="4"/>
        <v>64716097.369836494</v>
      </c>
      <c r="J70" s="14">
        <f t="shared" si="5"/>
        <v>2865083080.5698361</v>
      </c>
    </row>
    <row r="71" spans="1:10">
      <c r="A71" s="8" t="s">
        <v>93</v>
      </c>
      <c r="B71" s="9">
        <v>45394</v>
      </c>
      <c r="C71" s="9">
        <v>45394</v>
      </c>
      <c r="D71" s="9">
        <f t="shared" si="3"/>
        <v>45484</v>
      </c>
      <c r="E71" s="10">
        <v>5198618</v>
      </c>
      <c r="F71" s="16">
        <v>100635</v>
      </c>
      <c r="G71" s="11">
        <v>29</v>
      </c>
      <c r="H71">
        <v>7.4547945205479459E-4</v>
      </c>
      <c r="I71" s="13">
        <f t="shared" si="4"/>
        <v>2175.6184150684935</v>
      </c>
      <c r="J71" s="14">
        <f t="shared" si="5"/>
        <v>102810.6184150685</v>
      </c>
    </row>
    <row r="72" spans="1:10">
      <c r="A72" s="8" t="s">
        <v>94</v>
      </c>
      <c r="B72" s="9">
        <v>45394</v>
      </c>
      <c r="C72" s="9">
        <v>45394</v>
      </c>
      <c r="D72" s="9">
        <f t="shared" si="3"/>
        <v>45484</v>
      </c>
      <c r="E72" s="10">
        <v>5198620</v>
      </c>
      <c r="F72" s="16">
        <v>235620</v>
      </c>
      <c r="G72" s="11">
        <v>29</v>
      </c>
      <c r="H72">
        <v>7.4547945205479459E-4</v>
      </c>
      <c r="I72" s="13">
        <f t="shared" si="4"/>
        <v>5093.8461863013699</v>
      </c>
      <c r="J72" s="14">
        <f t="shared" si="5"/>
        <v>240713.84618630138</v>
      </c>
    </row>
    <row r="73" spans="1:10">
      <c r="A73" s="8" t="s">
        <v>95</v>
      </c>
      <c r="B73" s="9">
        <v>45394</v>
      </c>
      <c r="C73" s="9">
        <v>45394</v>
      </c>
      <c r="D73" s="9">
        <f t="shared" si="3"/>
        <v>45484</v>
      </c>
      <c r="E73" s="10">
        <v>5198619</v>
      </c>
      <c r="F73" s="16">
        <v>40460</v>
      </c>
      <c r="G73" s="11">
        <v>29</v>
      </c>
      <c r="H73">
        <v>7.4547945205479459E-4</v>
      </c>
      <c r="I73" s="13">
        <f t="shared" si="4"/>
        <v>874.70086027397269</v>
      </c>
      <c r="J73" s="14">
        <f t="shared" si="5"/>
        <v>41334.700860273973</v>
      </c>
    </row>
    <row r="74" spans="1:10">
      <c r="A74" s="8" t="s">
        <v>96</v>
      </c>
      <c r="B74" s="9">
        <v>45394</v>
      </c>
      <c r="C74" s="9">
        <v>45394</v>
      </c>
      <c r="D74" s="9">
        <f t="shared" si="3"/>
        <v>45484</v>
      </c>
      <c r="E74" s="10">
        <v>5198616</v>
      </c>
      <c r="F74" s="16">
        <v>294525</v>
      </c>
      <c r="G74" s="11">
        <v>29</v>
      </c>
      <c r="H74">
        <v>7.4547945205479459E-4</v>
      </c>
      <c r="I74" s="13">
        <f t="shared" si="4"/>
        <v>6367.3077328767131</v>
      </c>
      <c r="J74" s="14">
        <f t="shared" si="5"/>
        <v>300892.30773287674</v>
      </c>
    </row>
    <row r="75" spans="1:10">
      <c r="A75" s="8" t="s">
        <v>97</v>
      </c>
      <c r="B75" s="9">
        <v>45394</v>
      </c>
      <c r="C75" s="9">
        <v>45394</v>
      </c>
      <c r="D75" s="9">
        <f t="shared" si="3"/>
        <v>45484</v>
      </c>
      <c r="E75" s="10">
        <v>5198621</v>
      </c>
      <c r="F75" s="16">
        <v>67671</v>
      </c>
      <c r="G75" s="11">
        <v>29</v>
      </c>
      <c r="H75">
        <v>7.4547945205479459E-4</v>
      </c>
      <c r="I75" s="13">
        <f t="shared" si="4"/>
        <v>1462.9728600000001</v>
      </c>
      <c r="J75" s="14">
        <f t="shared" si="5"/>
        <v>69133.972859999994</v>
      </c>
    </row>
    <row r="76" spans="1:10">
      <c r="A76" s="8" t="s">
        <v>98</v>
      </c>
      <c r="B76" s="9">
        <v>45394</v>
      </c>
      <c r="C76" s="9">
        <v>45394</v>
      </c>
      <c r="D76" s="9">
        <f t="shared" si="3"/>
        <v>45484</v>
      </c>
      <c r="E76" s="10">
        <v>5198606</v>
      </c>
      <c r="F76" s="16">
        <v>266075</v>
      </c>
      <c r="G76" s="11">
        <v>29</v>
      </c>
      <c r="H76">
        <v>7.4547945205479459E-4</v>
      </c>
      <c r="I76" s="13">
        <f t="shared" si="4"/>
        <v>5752.2499109589044</v>
      </c>
      <c r="J76" s="14">
        <f t="shared" si="5"/>
        <v>271827.24991095893</v>
      </c>
    </row>
    <row r="77" spans="1:10">
      <c r="A77" s="8" t="s">
        <v>99</v>
      </c>
      <c r="B77" s="9">
        <v>45394</v>
      </c>
      <c r="C77" s="9">
        <v>45394</v>
      </c>
      <c r="D77" s="9">
        <f t="shared" si="3"/>
        <v>45484</v>
      </c>
      <c r="E77" s="10">
        <v>5198602</v>
      </c>
      <c r="F77" s="16">
        <v>114240</v>
      </c>
      <c r="G77" s="11">
        <v>29</v>
      </c>
      <c r="H77">
        <v>7.4547945205479459E-4</v>
      </c>
      <c r="I77" s="13">
        <f t="shared" si="4"/>
        <v>2469.7436054794521</v>
      </c>
      <c r="J77" s="14">
        <f t="shared" si="5"/>
        <v>116709.74360547945</v>
      </c>
    </row>
    <row r="78" spans="1:10">
      <c r="A78" s="8" t="s">
        <v>100</v>
      </c>
      <c r="B78" s="9">
        <v>45394</v>
      </c>
      <c r="C78" s="9">
        <v>45394</v>
      </c>
      <c r="D78" s="9">
        <f t="shared" si="3"/>
        <v>45484</v>
      </c>
      <c r="E78" s="10">
        <v>5198608</v>
      </c>
      <c r="F78" s="16">
        <v>82435</v>
      </c>
      <c r="G78" s="11">
        <v>29</v>
      </c>
      <c r="H78">
        <v>7.4547945205479459E-4</v>
      </c>
      <c r="I78" s="13">
        <f t="shared" si="4"/>
        <v>1782.1543602739728</v>
      </c>
      <c r="J78" s="14">
        <f t="shared" si="5"/>
        <v>84217.154360273969</v>
      </c>
    </row>
    <row r="79" spans="1:10">
      <c r="A79" s="8" t="s">
        <v>101</v>
      </c>
      <c r="B79" s="9">
        <v>45394</v>
      </c>
      <c r="C79" s="9">
        <v>45394</v>
      </c>
      <c r="D79" s="9">
        <f t="shared" si="3"/>
        <v>45484</v>
      </c>
      <c r="E79" s="10">
        <v>5198604</v>
      </c>
      <c r="F79" s="16">
        <v>337365</v>
      </c>
      <c r="G79" s="11">
        <v>29</v>
      </c>
      <c r="H79">
        <v>7.4547945205479459E-4</v>
      </c>
      <c r="I79" s="13">
        <f t="shared" si="4"/>
        <v>7293.4615849315078</v>
      </c>
      <c r="J79" s="14">
        <f t="shared" si="5"/>
        <v>344658.46158493153</v>
      </c>
    </row>
    <row r="80" spans="1:10">
      <c r="A80" s="8" t="s">
        <v>102</v>
      </c>
      <c r="B80" s="9">
        <v>45394</v>
      </c>
      <c r="C80" s="9">
        <v>45394</v>
      </c>
      <c r="D80" s="9">
        <f t="shared" si="3"/>
        <v>45484</v>
      </c>
      <c r="E80" s="10">
        <v>5198610</v>
      </c>
      <c r="F80" s="16">
        <v>294525</v>
      </c>
      <c r="G80" s="11">
        <v>29</v>
      </c>
      <c r="H80">
        <v>7.4547945205479459E-4</v>
      </c>
      <c r="I80" s="13">
        <f t="shared" si="4"/>
        <v>6367.3077328767131</v>
      </c>
      <c r="J80" s="14">
        <f t="shared" si="5"/>
        <v>300892.30773287674</v>
      </c>
    </row>
    <row r="81" spans="1:10">
      <c r="A81" s="8" t="s">
        <v>103</v>
      </c>
      <c r="B81" s="9">
        <v>45394</v>
      </c>
      <c r="C81" s="9">
        <v>45394</v>
      </c>
      <c r="D81" s="9">
        <f t="shared" si="3"/>
        <v>45484</v>
      </c>
      <c r="E81" s="10">
        <v>5198607</v>
      </c>
      <c r="F81" s="16">
        <v>9528</v>
      </c>
      <c r="G81" s="11">
        <v>29</v>
      </c>
      <c r="H81">
        <v>7.4547945205479459E-4</v>
      </c>
      <c r="I81" s="13">
        <f t="shared" si="4"/>
        <v>205.9849183561644</v>
      </c>
      <c r="J81" s="14">
        <f t="shared" si="5"/>
        <v>9733.9849183561637</v>
      </c>
    </row>
    <row r="82" spans="1:10">
      <c r="A82" s="8" t="s">
        <v>104</v>
      </c>
      <c r="B82" s="9">
        <v>45394</v>
      </c>
      <c r="C82" s="9">
        <v>45394</v>
      </c>
      <c r="D82" s="9">
        <f t="shared" si="3"/>
        <v>45484</v>
      </c>
      <c r="E82" s="10">
        <v>5198603</v>
      </c>
      <c r="F82" s="16">
        <v>96135</v>
      </c>
      <c r="G82" s="11">
        <v>29</v>
      </c>
      <c r="H82">
        <v>7.4547945205479459E-4</v>
      </c>
      <c r="I82" s="13">
        <f t="shared" si="4"/>
        <v>2078.3333465753426</v>
      </c>
      <c r="J82" s="14">
        <f t="shared" si="5"/>
        <v>98213.333346575339</v>
      </c>
    </row>
    <row r="83" spans="1:10">
      <c r="A83" s="8" t="s">
        <v>105</v>
      </c>
      <c r="B83" s="9">
        <v>45394</v>
      </c>
      <c r="C83" s="9">
        <v>45394</v>
      </c>
      <c r="D83" s="9">
        <f t="shared" si="3"/>
        <v>45484</v>
      </c>
      <c r="E83" s="10">
        <v>5198609</v>
      </c>
      <c r="F83" s="16">
        <v>220410</v>
      </c>
      <c r="G83" s="11">
        <v>29</v>
      </c>
      <c r="H83">
        <v>7.4547945205479459E-4</v>
      </c>
      <c r="I83" s="13">
        <f t="shared" si="4"/>
        <v>4765.0226547945213</v>
      </c>
      <c r="J83" s="14">
        <f t="shared" si="5"/>
        <v>225175.02265479453</v>
      </c>
    </row>
    <row r="84" spans="1:10">
      <c r="A84" s="8" t="s">
        <v>106</v>
      </c>
      <c r="B84" s="9">
        <v>45394</v>
      </c>
      <c r="C84" s="9">
        <v>45394</v>
      </c>
      <c r="D84" s="9">
        <f t="shared" si="3"/>
        <v>45484</v>
      </c>
      <c r="E84" s="10">
        <v>5198605</v>
      </c>
      <c r="F84" s="16">
        <v>205500</v>
      </c>
      <c r="G84" s="11">
        <v>29</v>
      </c>
      <c r="H84">
        <v>7.4547945205479459E-4</v>
      </c>
      <c r="I84" s="13">
        <f t="shared" si="4"/>
        <v>4442.6847945205482</v>
      </c>
      <c r="J84" s="14">
        <f t="shared" si="5"/>
        <v>209942.68479452055</v>
      </c>
    </row>
    <row r="85" spans="1:10">
      <c r="A85" s="8" t="s">
        <v>107</v>
      </c>
      <c r="B85" s="9">
        <v>45394</v>
      </c>
      <c r="C85" s="9">
        <v>45394</v>
      </c>
      <c r="D85" s="9">
        <f t="shared" si="3"/>
        <v>45484</v>
      </c>
      <c r="E85" s="10">
        <v>5198614</v>
      </c>
      <c r="F85" s="16">
        <v>1368000</v>
      </c>
      <c r="G85" s="11">
        <v>29</v>
      </c>
      <c r="H85">
        <v>7.4547945205479459E-4</v>
      </c>
      <c r="I85" s="13">
        <f t="shared" si="4"/>
        <v>29574.660821917812</v>
      </c>
      <c r="J85" s="14">
        <f t="shared" si="5"/>
        <v>1397574.6608219177</v>
      </c>
    </row>
    <row r="86" spans="1:10">
      <c r="A86" s="8" t="s">
        <v>108</v>
      </c>
      <c r="B86" s="9">
        <v>45394</v>
      </c>
      <c r="C86" s="9">
        <v>45394</v>
      </c>
      <c r="D86" s="9">
        <f t="shared" si="3"/>
        <v>45484</v>
      </c>
      <c r="E86" s="10">
        <v>5198615</v>
      </c>
      <c r="F86" s="16">
        <v>235620</v>
      </c>
      <c r="G86" s="11">
        <v>29</v>
      </c>
      <c r="H86">
        <v>7.4547945205479459E-4</v>
      </c>
      <c r="I86" s="13">
        <f t="shared" si="4"/>
        <v>5093.8461863013699</v>
      </c>
      <c r="J86" s="14">
        <f t="shared" si="5"/>
        <v>240713.84618630138</v>
      </c>
    </row>
    <row r="87" spans="1:10">
      <c r="A87" s="8" t="s">
        <v>109</v>
      </c>
      <c r="B87" s="9">
        <v>45394</v>
      </c>
      <c r="C87" s="9">
        <v>45394</v>
      </c>
      <c r="D87" s="9">
        <f t="shared" si="3"/>
        <v>45484</v>
      </c>
      <c r="E87" s="10">
        <v>5198611</v>
      </c>
      <c r="F87" s="16">
        <v>196769</v>
      </c>
      <c r="G87" s="11">
        <v>29</v>
      </c>
      <c r="H87">
        <v>7.4547945205479459E-4</v>
      </c>
      <c r="I87" s="13">
        <f t="shared" si="4"/>
        <v>4253.9301427397268</v>
      </c>
      <c r="J87" s="14">
        <f t="shared" si="5"/>
        <v>201022.93014273973</v>
      </c>
    </row>
    <row r="88" spans="1:10">
      <c r="A88" s="8" t="s">
        <v>110</v>
      </c>
      <c r="B88" s="9">
        <v>45394</v>
      </c>
      <c r="C88" s="9">
        <v>45394</v>
      </c>
      <c r="D88" s="9">
        <f t="shared" si="3"/>
        <v>45484</v>
      </c>
      <c r="E88" s="10">
        <v>5198612</v>
      </c>
      <c r="F88" s="16">
        <v>183069</v>
      </c>
      <c r="G88" s="11">
        <v>29</v>
      </c>
      <c r="H88">
        <v>7.4547945205479459E-4</v>
      </c>
      <c r="I88" s="13">
        <f t="shared" si="4"/>
        <v>3957.7511564383567</v>
      </c>
      <c r="J88" s="14">
        <f t="shared" si="5"/>
        <v>187026.75115643835</v>
      </c>
    </row>
    <row r="89" spans="1:10">
      <c r="A89" s="8" t="s">
        <v>111</v>
      </c>
      <c r="B89" s="9">
        <v>45394</v>
      </c>
      <c r="C89" s="9">
        <v>45394</v>
      </c>
      <c r="D89" s="9">
        <f t="shared" si="3"/>
        <v>45484</v>
      </c>
      <c r="E89" s="10">
        <v>5198613</v>
      </c>
      <c r="F89" s="16">
        <v>159615</v>
      </c>
      <c r="G89" s="11">
        <v>29</v>
      </c>
      <c r="H89">
        <v>7.4547945205479459E-4</v>
      </c>
      <c r="I89" s="13">
        <f t="shared" si="4"/>
        <v>3450.7013794520553</v>
      </c>
      <c r="J89" s="14">
        <f t="shared" si="5"/>
        <v>163065.70137945205</v>
      </c>
    </row>
    <row r="90" spans="1:10">
      <c r="A90" s="8" t="s">
        <v>112</v>
      </c>
      <c r="B90" s="9">
        <v>45394</v>
      </c>
      <c r="C90" s="9">
        <v>45394</v>
      </c>
      <c r="D90" s="9">
        <f t="shared" si="3"/>
        <v>45484</v>
      </c>
      <c r="E90" s="10">
        <v>5198547</v>
      </c>
      <c r="F90" s="16">
        <v>749703</v>
      </c>
      <c r="G90" s="11">
        <v>29</v>
      </c>
      <c r="H90">
        <v>7.4547945205479459E-4</v>
      </c>
      <c r="I90" s="13">
        <f t="shared" si="4"/>
        <v>16207.757267671235</v>
      </c>
      <c r="J90" s="14">
        <f t="shared" si="5"/>
        <v>765910.75726767129</v>
      </c>
    </row>
    <row r="91" spans="1:10">
      <c r="A91" s="8" t="s">
        <v>113</v>
      </c>
      <c r="B91" s="9">
        <v>45394</v>
      </c>
      <c r="C91" s="9">
        <v>45394</v>
      </c>
      <c r="D91" s="9">
        <f t="shared" si="3"/>
        <v>45484</v>
      </c>
      <c r="E91" s="10">
        <v>5198363</v>
      </c>
      <c r="F91" s="16">
        <v>63837918</v>
      </c>
      <c r="G91" s="11">
        <v>29</v>
      </c>
      <c r="H91">
        <v>7.4547945205479459E-4</v>
      </c>
      <c r="I91" s="13">
        <f t="shared" si="4"/>
        <v>1380105.8277978085</v>
      </c>
      <c r="J91" s="14">
        <f t="shared" si="5"/>
        <v>65218023.827797808</v>
      </c>
    </row>
    <row r="92" spans="1:10">
      <c r="A92" s="8" t="s">
        <v>114</v>
      </c>
      <c r="B92" s="9">
        <v>45418</v>
      </c>
      <c r="C92" s="9">
        <v>45420</v>
      </c>
      <c r="D92" s="9">
        <f t="shared" si="3"/>
        <v>45510</v>
      </c>
      <c r="E92" s="10">
        <v>5211484</v>
      </c>
      <c r="F92" s="16">
        <v>3607014591</v>
      </c>
      <c r="G92" s="11">
        <v>3</v>
      </c>
      <c r="H92">
        <v>7.4547945205479459E-4</v>
      </c>
      <c r="I92" s="13">
        <f t="shared" si="4"/>
        <v>8066865.7825569874</v>
      </c>
      <c r="J92" s="14">
        <f t="shared" si="5"/>
        <v>3615081456.782557</v>
      </c>
    </row>
    <row r="93" spans="1:10">
      <c r="A93" s="8" t="s">
        <v>115</v>
      </c>
      <c r="B93" s="9">
        <v>45418</v>
      </c>
      <c r="C93" s="9">
        <v>45419</v>
      </c>
      <c r="D93" s="9">
        <f t="shared" si="3"/>
        <v>45509</v>
      </c>
      <c r="E93" s="10">
        <v>5211485</v>
      </c>
      <c r="F93" s="16">
        <v>1274989997</v>
      </c>
      <c r="G93" s="11">
        <v>4</v>
      </c>
      <c r="H93">
        <v>7.4547945205479459E-4</v>
      </c>
      <c r="I93" s="13">
        <f t="shared" si="4"/>
        <v>3801915.377355617</v>
      </c>
      <c r="J93" s="14">
        <f t="shared" si="5"/>
        <v>1278791912.3773556</v>
      </c>
    </row>
    <row r="94" spans="1:10">
      <c r="A94" s="8" t="s">
        <v>116</v>
      </c>
      <c r="B94" s="9">
        <v>45419</v>
      </c>
      <c r="C94" s="9">
        <v>45420</v>
      </c>
      <c r="D94" s="9">
        <f t="shared" si="3"/>
        <v>45510</v>
      </c>
      <c r="E94" s="10">
        <v>5211766</v>
      </c>
      <c r="F94" s="16">
        <v>58198742</v>
      </c>
      <c r="G94" s="11">
        <v>3</v>
      </c>
      <c r="H94">
        <v>7.4547945205479459E-4</v>
      </c>
      <c r="I94" s="13">
        <f t="shared" si="4"/>
        <v>130157.89888931508</v>
      </c>
      <c r="J94" s="14">
        <f t="shared" si="5"/>
        <v>58328899.898889318</v>
      </c>
    </row>
    <row r="95" spans="1:10">
      <c r="A95" s="8" t="s">
        <v>117</v>
      </c>
      <c r="B95" s="9">
        <v>45420</v>
      </c>
      <c r="C95" s="9">
        <v>45420</v>
      </c>
      <c r="D95" s="9">
        <f t="shared" si="3"/>
        <v>45510</v>
      </c>
      <c r="E95" s="10">
        <v>5212596</v>
      </c>
      <c r="F95" s="16">
        <v>17232767</v>
      </c>
      <c r="G95" s="11">
        <v>3</v>
      </c>
      <c r="H95">
        <v>7.4547945205479459E-4</v>
      </c>
      <c r="I95" s="13">
        <f t="shared" si="4"/>
        <v>38540.021101643841</v>
      </c>
      <c r="J95" s="14">
        <f t="shared" si="5"/>
        <v>17271307.021101642</v>
      </c>
    </row>
    <row r="96" spans="1:10">
      <c r="A96" s="8" t="s">
        <v>118</v>
      </c>
      <c r="B96" s="9">
        <v>45420</v>
      </c>
      <c r="C96" s="9">
        <v>45420</v>
      </c>
      <c r="D96" s="9">
        <f t="shared" si="3"/>
        <v>45510</v>
      </c>
      <c r="E96" s="10">
        <v>5212597</v>
      </c>
      <c r="F96" s="16">
        <v>1319131</v>
      </c>
      <c r="G96" s="11">
        <v>3</v>
      </c>
      <c r="H96">
        <v>7.4547945205479459E-4</v>
      </c>
      <c r="I96" s="13">
        <f t="shared" si="4"/>
        <v>2950.1551652054795</v>
      </c>
      <c r="J96" s="14">
        <f t="shared" si="5"/>
        <v>1322081.1551652055</v>
      </c>
    </row>
    <row r="97" spans="1:10">
      <c r="A97" s="8" t="s">
        <v>119</v>
      </c>
      <c r="B97" s="9">
        <v>45420</v>
      </c>
      <c r="C97" s="9">
        <v>45420</v>
      </c>
      <c r="D97" s="9">
        <f t="shared" si="3"/>
        <v>45510</v>
      </c>
      <c r="E97" s="10">
        <v>5212722</v>
      </c>
      <c r="F97" s="16">
        <v>97777776</v>
      </c>
      <c r="G97" s="11">
        <v>3</v>
      </c>
      <c r="H97">
        <v>7.4547945205479459E-4</v>
      </c>
      <c r="I97" s="13">
        <f t="shared" si="4"/>
        <v>218673.96862684932</v>
      </c>
      <c r="J97" s="14">
        <f t="shared" si="5"/>
        <v>97996449.968626842</v>
      </c>
    </row>
    <row r="98" spans="1:10">
      <c r="A98" s="8" t="s">
        <v>120</v>
      </c>
      <c r="B98" s="9">
        <v>45420</v>
      </c>
      <c r="C98" s="9">
        <v>45420</v>
      </c>
      <c r="D98" s="9">
        <f t="shared" si="3"/>
        <v>45510</v>
      </c>
      <c r="E98" s="10">
        <v>5212723</v>
      </c>
      <c r="F98" s="16">
        <v>100634</v>
      </c>
      <c r="G98" s="11">
        <v>3</v>
      </c>
      <c r="H98">
        <v>7.4547945205479459E-4</v>
      </c>
      <c r="I98" s="13">
        <f t="shared" si="4"/>
        <v>225.06173753424659</v>
      </c>
      <c r="J98" s="14">
        <f t="shared" si="5"/>
        <v>100859.06173753424</v>
      </c>
    </row>
    <row r="99" spans="1:10">
      <c r="A99" s="8" t="s">
        <v>121</v>
      </c>
      <c r="B99" s="9">
        <v>45420</v>
      </c>
      <c r="C99" s="9">
        <v>45420</v>
      </c>
      <c r="D99" s="9">
        <f t="shared" si="3"/>
        <v>45510</v>
      </c>
      <c r="E99" s="10">
        <v>5212724</v>
      </c>
      <c r="F99" s="16">
        <v>97777776</v>
      </c>
      <c r="G99" s="11">
        <v>3</v>
      </c>
      <c r="H99">
        <v>7.4547945205479459E-4</v>
      </c>
      <c r="I99" s="13">
        <f t="shared" si="4"/>
        <v>218673.96862684932</v>
      </c>
      <c r="J99" s="14">
        <f t="shared" si="5"/>
        <v>97996449.968626842</v>
      </c>
    </row>
    <row r="100" spans="1:10">
      <c r="A100" s="8" t="s">
        <v>122</v>
      </c>
      <c r="B100" s="9">
        <v>45420</v>
      </c>
      <c r="C100" s="9">
        <v>45420</v>
      </c>
      <c r="D100" s="9">
        <f t="shared" si="3"/>
        <v>45510</v>
      </c>
      <c r="E100" s="10">
        <v>5212725</v>
      </c>
      <c r="F100" s="16">
        <v>97777776</v>
      </c>
      <c r="G100" s="11">
        <v>3</v>
      </c>
      <c r="H100">
        <v>7.4547945205479459E-4</v>
      </c>
      <c r="I100" s="13">
        <f t="shared" si="4"/>
        <v>218673.96862684932</v>
      </c>
      <c r="J100" s="14">
        <f t="shared" si="5"/>
        <v>97996449.968626842</v>
      </c>
    </row>
    <row r="101" spans="1:10">
      <c r="A101" s="8" t="s">
        <v>123</v>
      </c>
      <c r="B101" s="9">
        <v>45420</v>
      </c>
      <c r="C101" s="9">
        <v>45420</v>
      </c>
      <c r="D101" s="9">
        <f t="shared" si="3"/>
        <v>45510</v>
      </c>
      <c r="E101" s="10">
        <v>5212726</v>
      </c>
      <c r="F101" s="16">
        <v>235620</v>
      </c>
      <c r="G101" s="11">
        <v>3</v>
      </c>
      <c r="H101">
        <v>7.4547945205479459E-4</v>
      </c>
      <c r="I101" s="13">
        <f t="shared" si="4"/>
        <v>526.94960547945209</v>
      </c>
      <c r="J101" s="14">
        <f t="shared" si="5"/>
        <v>236146.94960547946</v>
      </c>
    </row>
    <row r="102" spans="1:10">
      <c r="A102" s="8" t="s">
        <v>124</v>
      </c>
      <c r="B102" s="9">
        <v>45420</v>
      </c>
      <c r="C102" s="9">
        <v>45420</v>
      </c>
      <c r="D102" s="9">
        <f t="shared" si="3"/>
        <v>45510</v>
      </c>
      <c r="E102" s="10">
        <v>5212727</v>
      </c>
      <c r="F102" s="16">
        <v>235620</v>
      </c>
      <c r="G102" s="11">
        <v>3</v>
      </c>
      <c r="H102">
        <v>7.4547945205479459E-4</v>
      </c>
      <c r="I102" s="13">
        <f t="shared" si="4"/>
        <v>526.94960547945209</v>
      </c>
      <c r="J102" s="14">
        <f t="shared" si="5"/>
        <v>236146.94960547946</v>
      </c>
    </row>
    <row r="103" spans="1:10">
      <c r="A103" s="8" t="s">
        <v>125</v>
      </c>
      <c r="B103" s="9">
        <v>45420</v>
      </c>
      <c r="C103" s="9">
        <v>45420</v>
      </c>
      <c r="D103" s="9">
        <f t="shared" si="3"/>
        <v>45510</v>
      </c>
      <c r="E103" s="10">
        <v>5212728</v>
      </c>
      <c r="F103" s="16">
        <v>100634</v>
      </c>
      <c r="G103" s="11">
        <v>3</v>
      </c>
      <c r="H103">
        <v>7.4547945205479459E-4</v>
      </c>
      <c r="I103" s="13">
        <f t="shared" si="4"/>
        <v>225.06173753424659</v>
      </c>
      <c r="J103" s="14">
        <f t="shared" si="5"/>
        <v>100859.06173753424</v>
      </c>
    </row>
    <row r="104" spans="1:10">
      <c r="A104" s="8" t="s">
        <v>126</v>
      </c>
      <c r="B104" s="9">
        <v>45420</v>
      </c>
      <c r="C104" s="9">
        <v>45420</v>
      </c>
      <c r="D104" s="9">
        <f t="shared" si="3"/>
        <v>45510</v>
      </c>
      <c r="E104" s="10">
        <v>5212729</v>
      </c>
      <c r="F104" s="16">
        <v>176715</v>
      </c>
      <c r="G104" s="11">
        <v>3</v>
      </c>
      <c r="H104">
        <v>7.4547945205479459E-4</v>
      </c>
      <c r="I104" s="13">
        <f t="shared" si="4"/>
        <v>395.21220410958909</v>
      </c>
      <c r="J104" s="14">
        <f t="shared" si="5"/>
        <v>177110.21220410959</v>
      </c>
    </row>
    <row r="105" spans="1:10">
      <c r="A105" s="8" t="s">
        <v>127</v>
      </c>
      <c r="B105" s="9">
        <v>45420</v>
      </c>
      <c r="C105" s="9">
        <v>45420</v>
      </c>
      <c r="D105" s="9">
        <f t="shared" si="3"/>
        <v>45510</v>
      </c>
      <c r="E105" s="10">
        <v>5212747</v>
      </c>
      <c r="F105" s="16">
        <v>294525</v>
      </c>
      <c r="G105" s="11">
        <v>3</v>
      </c>
      <c r="H105">
        <v>7.4547945205479459E-4</v>
      </c>
      <c r="I105" s="13">
        <f t="shared" si="4"/>
        <v>658.68700684931514</v>
      </c>
      <c r="J105" s="14">
        <f t="shared" si="5"/>
        <v>295183.68700684933</v>
      </c>
    </row>
    <row r="106" spans="1:10">
      <c r="A106" s="8" t="s">
        <v>128</v>
      </c>
      <c r="B106" s="9">
        <v>45420</v>
      </c>
      <c r="C106" s="9">
        <v>45420</v>
      </c>
      <c r="D106" s="9">
        <f t="shared" si="3"/>
        <v>45510</v>
      </c>
      <c r="E106" s="10">
        <v>5212748</v>
      </c>
      <c r="F106" s="16">
        <v>9528</v>
      </c>
      <c r="G106" s="11">
        <v>3</v>
      </c>
      <c r="H106">
        <v>7.4547945205479459E-4</v>
      </c>
      <c r="I106" s="13">
        <f t="shared" si="4"/>
        <v>21.30878465753425</v>
      </c>
      <c r="J106" s="14">
        <f t="shared" si="5"/>
        <v>9549.3087846575345</v>
      </c>
    </row>
    <row r="107" spans="1:10">
      <c r="A107" s="8" t="s">
        <v>129</v>
      </c>
      <c r="B107" s="9">
        <v>45420</v>
      </c>
      <c r="C107" s="9">
        <v>45420</v>
      </c>
      <c r="D107" s="9">
        <f t="shared" si="3"/>
        <v>45510</v>
      </c>
      <c r="E107" s="10">
        <v>5212749</v>
      </c>
      <c r="F107" s="16">
        <v>196769</v>
      </c>
      <c r="G107" s="11">
        <v>3</v>
      </c>
      <c r="H107">
        <v>7.4547945205479459E-4</v>
      </c>
      <c r="I107" s="13">
        <f t="shared" si="4"/>
        <v>440.06173890410963</v>
      </c>
      <c r="J107" s="14">
        <f t="shared" si="5"/>
        <v>197209.0617389041</v>
      </c>
    </row>
    <row r="108" spans="1:10">
      <c r="A108" s="8" t="s">
        <v>130</v>
      </c>
      <c r="B108" s="9">
        <v>45420</v>
      </c>
      <c r="C108" s="9">
        <v>45420</v>
      </c>
      <c r="D108" s="9">
        <f t="shared" si="3"/>
        <v>45510</v>
      </c>
      <c r="E108" s="10">
        <v>5212750</v>
      </c>
      <c r="F108" s="16">
        <v>220410</v>
      </c>
      <c r="G108" s="11">
        <v>3</v>
      </c>
      <c r="H108">
        <v>7.4547945205479459E-4</v>
      </c>
      <c r="I108" s="13">
        <f t="shared" si="4"/>
        <v>492.93337808219184</v>
      </c>
      <c r="J108" s="14">
        <f t="shared" si="5"/>
        <v>220902.93337808221</v>
      </c>
    </row>
    <row r="109" spans="1:10">
      <c r="A109" s="8" t="s">
        <v>131</v>
      </c>
      <c r="B109" s="9">
        <v>45420</v>
      </c>
      <c r="C109" s="9">
        <v>45420</v>
      </c>
      <c r="D109" s="9">
        <f t="shared" si="3"/>
        <v>45510</v>
      </c>
      <c r="E109" s="10">
        <v>5212751</v>
      </c>
      <c r="F109" s="16">
        <v>266075</v>
      </c>
      <c r="G109" s="11">
        <v>3</v>
      </c>
      <c r="H109">
        <v>7.4547945205479459E-4</v>
      </c>
      <c r="I109" s="13">
        <f t="shared" si="4"/>
        <v>595.06033561643846</v>
      </c>
      <c r="J109" s="14">
        <f t="shared" si="5"/>
        <v>266670.06033561646</v>
      </c>
    </row>
    <row r="110" spans="1:10">
      <c r="A110" s="8" t="s">
        <v>132</v>
      </c>
      <c r="B110" s="9">
        <v>45420</v>
      </c>
      <c r="C110" s="9">
        <v>45420</v>
      </c>
      <c r="D110" s="9">
        <f t="shared" si="3"/>
        <v>45510</v>
      </c>
      <c r="E110" s="10">
        <v>5212752</v>
      </c>
      <c r="F110" s="16">
        <v>100634</v>
      </c>
      <c r="G110" s="11">
        <v>3</v>
      </c>
      <c r="H110">
        <v>7.4547945205479459E-4</v>
      </c>
      <c r="I110" s="13">
        <f t="shared" si="4"/>
        <v>225.06173753424659</v>
      </c>
      <c r="J110" s="14">
        <f t="shared" si="5"/>
        <v>100859.06173753424</v>
      </c>
    </row>
    <row r="111" spans="1:10">
      <c r="A111" s="8" t="s">
        <v>133</v>
      </c>
      <c r="B111" s="9">
        <v>45420</v>
      </c>
      <c r="C111" s="9">
        <v>45420</v>
      </c>
      <c r="D111" s="9">
        <f t="shared" si="3"/>
        <v>45510</v>
      </c>
      <c r="E111" s="10">
        <v>5212753</v>
      </c>
      <c r="F111" s="16">
        <v>196769</v>
      </c>
      <c r="G111" s="11">
        <v>3</v>
      </c>
      <c r="H111">
        <v>7.4547945205479459E-4</v>
      </c>
      <c r="I111" s="13">
        <f t="shared" si="4"/>
        <v>440.06173890410963</v>
      </c>
      <c r="J111" s="14">
        <f t="shared" si="5"/>
        <v>197209.0617389041</v>
      </c>
    </row>
    <row r="112" spans="1:10">
      <c r="A112" s="8" t="s">
        <v>134</v>
      </c>
      <c r="B112" s="9">
        <v>45420</v>
      </c>
      <c r="C112" s="9">
        <v>45420</v>
      </c>
      <c r="D112" s="9">
        <f t="shared" si="3"/>
        <v>45510</v>
      </c>
      <c r="E112" s="10">
        <v>5212754</v>
      </c>
      <c r="F112" s="16">
        <v>220410</v>
      </c>
      <c r="G112" s="11">
        <v>3</v>
      </c>
      <c r="H112">
        <v>7.4547945205479459E-4</v>
      </c>
      <c r="I112" s="13">
        <f t="shared" si="4"/>
        <v>492.93337808219184</v>
      </c>
      <c r="J112" s="14">
        <f t="shared" si="5"/>
        <v>220902.93337808221</v>
      </c>
    </row>
    <row r="113" spans="1:10">
      <c r="A113" s="8" t="s">
        <v>135</v>
      </c>
      <c r="B113" s="9">
        <v>45420</v>
      </c>
      <c r="C113" s="9">
        <v>45420</v>
      </c>
      <c r="D113" s="9">
        <f t="shared" si="3"/>
        <v>45510</v>
      </c>
      <c r="E113" s="10">
        <v>5212755</v>
      </c>
      <c r="F113" s="16">
        <v>82434</v>
      </c>
      <c r="G113" s="11">
        <v>3</v>
      </c>
      <c r="H113">
        <v>7.4547945205479459E-4</v>
      </c>
      <c r="I113" s="13">
        <f t="shared" si="4"/>
        <v>184.35855945205481</v>
      </c>
      <c r="J113" s="14">
        <f t="shared" si="5"/>
        <v>82618.358559452055</v>
      </c>
    </row>
    <row r="114" spans="1:10">
      <c r="A114" s="8" t="s">
        <v>136</v>
      </c>
      <c r="B114" s="9">
        <v>45420</v>
      </c>
      <c r="C114" s="9">
        <v>45420</v>
      </c>
      <c r="D114" s="9">
        <f t="shared" si="3"/>
        <v>45510</v>
      </c>
      <c r="E114" s="10">
        <v>5212756</v>
      </c>
      <c r="F114" s="16">
        <v>183069</v>
      </c>
      <c r="G114" s="11">
        <v>3</v>
      </c>
      <c r="H114">
        <v>7.4547945205479459E-4</v>
      </c>
      <c r="I114" s="13">
        <f t="shared" si="4"/>
        <v>409.42253342465756</v>
      </c>
      <c r="J114" s="14">
        <f t="shared" si="5"/>
        <v>183478.42253342466</v>
      </c>
    </row>
    <row r="115" spans="1:10">
      <c r="A115" s="8" t="s">
        <v>137</v>
      </c>
      <c r="B115" s="9">
        <v>45420</v>
      </c>
      <c r="C115" s="9">
        <v>45420</v>
      </c>
      <c r="D115" s="9">
        <f t="shared" si="3"/>
        <v>45510</v>
      </c>
      <c r="E115" s="10">
        <v>5212757</v>
      </c>
      <c r="F115" s="16">
        <v>1705500</v>
      </c>
      <c r="G115" s="11">
        <v>3</v>
      </c>
      <c r="H115">
        <v>7.4547945205479459E-4</v>
      </c>
      <c r="I115" s="13">
        <f t="shared" si="4"/>
        <v>3814.2456164383566</v>
      </c>
      <c r="J115" s="14">
        <f t="shared" si="5"/>
        <v>1709314.2456164383</v>
      </c>
    </row>
    <row r="116" spans="1:10">
      <c r="A116" s="8" t="s">
        <v>138</v>
      </c>
      <c r="B116" s="9">
        <v>45420</v>
      </c>
      <c r="C116" s="9">
        <v>45420</v>
      </c>
      <c r="D116" s="9">
        <f t="shared" si="3"/>
        <v>45510</v>
      </c>
      <c r="E116" s="10">
        <v>5212758</v>
      </c>
      <c r="F116" s="16">
        <v>196769</v>
      </c>
      <c r="G116" s="11">
        <v>3</v>
      </c>
      <c r="H116">
        <v>7.4547945205479459E-4</v>
      </c>
      <c r="I116" s="13">
        <f t="shared" si="4"/>
        <v>440.06173890410963</v>
      </c>
      <c r="J116" s="14">
        <f t="shared" si="5"/>
        <v>197209.0617389041</v>
      </c>
    </row>
    <row r="117" spans="1:10">
      <c r="A117" s="8" t="s">
        <v>139</v>
      </c>
      <c r="B117" s="9">
        <v>45420</v>
      </c>
      <c r="C117" s="9">
        <v>45420</v>
      </c>
      <c r="D117" s="9">
        <f t="shared" si="3"/>
        <v>45510</v>
      </c>
      <c r="E117" s="10">
        <v>5212759</v>
      </c>
      <c r="F117" s="16">
        <v>212870</v>
      </c>
      <c r="G117" s="11">
        <v>3</v>
      </c>
      <c r="H117">
        <v>7.4547945205479459E-4</v>
      </c>
      <c r="I117" s="13">
        <f t="shared" si="4"/>
        <v>476.07063287671235</v>
      </c>
      <c r="J117" s="14">
        <f t="shared" si="5"/>
        <v>213346.07063287671</v>
      </c>
    </row>
    <row r="118" spans="1:10">
      <c r="A118" s="8" t="s">
        <v>140</v>
      </c>
      <c r="B118" s="9">
        <v>45420</v>
      </c>
      <c r="C118" s="9">
        <v>45420</v>
      </c>
      <c r="D118" s="9">
        <f t="shared" si="3"/>
        <v>45510</v>
      </c>
      <c r="E118" s="10">
        <v>5212760</v>
      </c>
      <c r="F118" s="16">
        <v>159615</v>
      </c>
      <c r="G118" s="11">
        <v>3</v>
      </c>
      <c r="H118">
        <v>7.4547945205479459E-4</v>
      </c>
      <c r="I118" s="13">
        <f t="shared" si="4"/>
        <v>356.96910821917811</v>
      </c>
      <c r="J118" s="14">
        <f t="shared" si="5"/>
        <v>159971.96910821917</v>
      </c>
    </row>
    <row r="119" spans="1:10">
      <c r="A119" s="8" t="s">
        <v>141</v>
      </c>
      <c r="B119" s="9">
        <v>45420</v>
      </c>
      <c r="C119" s="9">
        <v>45420</v>
      </c>
      <c r="D119" s="9">
        <f t="shared" si="3"/>
        <v>45510</v>
      </c>
      <c r="E119" s="10">
        <v>5212761</v>
      </c>
      <c r="F119" s="16">
        <v>235620</v>
      </c>
      <c r="G119" s="11">
        <v>3</v>
      </c>
      <c r="H119">
        <v>7.4547945205479459E-4</v>
      </c>
      <c r="I119" s="13">
        <f t="shared" si="4"/>
        <v>526.94960547945209</v>
      </c>
      <c r="J119" s="14">
        <f t="shared" si="5"/>
        <v>236146.94960547946</v>
      </c>
    </row>
    <row r="120" spans="1:10">
      <c r="A120" s="8" t="s">
        <v>142</v>
      </c>
      <c r="B120" s="9">
        <v>45420</v>
      </c>
      <c r="C120" s="9">
        <v>45420</v>
      </c>
      <c r="D120" s="9">
        <f t="shared" si="3"/>
        <v>45510</v>
      </c>
      <c r="E120" s="10">
        <v>5212762</v>
      </c>
      <c r="F120" s="16">
        <v>1368000</v>
      </c>
      <c r="G120" s="11">
        <v>3</v>
      </c>
      <c r="H120">
        <v>7.4547945205479459E-4</v>
      </c>
      <c r="I120" s="13">
        <f t="shared" si="4"/>
        <v>3059.4476712328769</v>
      </c>
      <c r="J120" s="14">
        <f t="shared" si="5"/>
        <v>1371059.447671233</v>
      </c>
    </row>
    <row r="121" spans="1:10">
      <c r="A121" s="8" t="s">
        <v>143</v>
      </c>
      <c r="B121" s="9" t="s">
        <v>144</v>
      </c>
      <c r="C121" s="9">
        <v>45453</v>
      </c>
      <c r="D121" s="9">
        <f t="shared" si="3"/>
        <v>45543</v>
      </c>
      <c r="E121" s="10">
        <v>5230939</v>
      </c>
      <c r="F121" s="16">
        <v>1301095468</v>
      </c>
      <c r="G121" s="11">
        <v>0</v>
      </c>
      <c r="H121">
        <v>7.4547945205479459E-4</v>
      </c>
      <c r="I121" s="13">
        <f t="shared" si="4"/>
        <v>0</v>
      </c>
      <c r="J121" s="14">
        <f t="shared" si="5"/>
        <v>1301095468</v>
      </c>
    </row>
    <row r="122" spans="1:10">
      <c r="A122" s="8" t="s">
        <v>145</v>
      </c>
      <c r="B122" s="9" t="s">
        <v>144</v>
      </c>
      <c r="C122" s="9">
        <v>45453</v>
      </c>
      <c r="D122" s="9">
        <f t="shared" si="3"/>
        <v>45543</v>
      </c>
      <c r="E122" s="10">
        <v>5230966</v>
      </c>
      <c r="F122" s="16">
        <v>9528</v>
      </c>
      <c r="G122" s="11">
        <v>0</v>
      </c>
      <c r="H122">
        <v>7.4547945205479459E-4</v>
      </c>
      <c r="I122" s="13">
        <f t="shared" si="4"/>
        <v>0</v>
      </c>
      <c r="J122" s="14">
        <f t="shared" si="5"/>
        <v>9528</v>
      </c>
    </row>
    <row r="123" spans="1:10">
      <c r="A123" s="8" t="s">
        <v>146</v>
      </c>
      <c r="B123" s="9" t="s">
        <v>144</v>
      </c>
      <c r="C123" s="9">
        <v>45453</v>
      </c>
      <c r="D123" s="9">
        <f t="shared" si="3"/>
        <v>45543</v>
      </c>
      <c r="E123" s="10">
        <v>5230967</v>
      </c>
      <c r="F123" s="16">
        <v>188998</v>
      </c>
      <c r="G123" s="11">
        <v>0</v>
      </c>
      <c r="H123">
        <v>7.4547945205479459E-4</v>
      </c>
      <c r="I123" s="13">
        <f t="shared" si="4"/>
        <v>0</v>
      </c>
      <c r="J123" s="14">
        <f t="shared" si="5"/>
        <v>188998</v>
      </c>
    </row>
    <row r="124" spans="1:10">
      <c r="A124" s="8" t="s">
        <v>147</v>
      </c>
      <c r="B124" s="9" t="s">
        <v>144</v>
      </c>
      <c r="C124" s="9">
        <v>45453</v>
      </c>
      <c r="D124" s="9">
        <f t="shared" si="3"/>
        <v>45543</v>
      </c>
      <c r="E124" s="10">
        <v>5230968</v>
      </c>
      <c r="F124" s="16">
        <v>1710000</v>
      </c>
      <c r="G124" s="11">
        <v>0</v>
      </c>
      <c r="H124">
        <v>7.4547945205479459E-4</v>
      </c>
      <c r="I124" s="13">
        <f t="shared" si="4"/>
        <v>0</v>
      </c>
      <c r="J124" s="14">
        <f t="shared" si="5"/>
        <v>1710000</v>
      </c>
    </row>
    <row r="125" spans="1:10">
      <c r="A125" s="8" t="s">
        <v>148</v>
      </c>
      <c r="B125" s="9" t="s">
        <v>144</v>
      </c>
      <c r="C125" s="9">
        <v>45453</v>
      </c>
      <c r="D125" s="9">
        <f t="shared" si="3"/>
        <v>45543</v>
      </c>
      <c r="E125" s="10">
        <v>5231017</v>
      </c>
      <c r="F125" s="16">
        <v>97777776</v>
      </c>
      <c r="G125" s="11">
        <v>0</v>
      </c>
      <c r="H125">
        <v>7.4547945205479459E-4</v>
      </c>
      <c r="I125" s="13">
        <f t="shared" si="4"/>
        <v>0</v>
      </c>
      <c r="J125" s="14">
        <f t="shared" si="5"/>
        <v>97777776</v>
      </c>
    </row>
    <row r="126" spans="1:10">
      <c r="A126" s="8" t="s">
        <v>149</v>
      </c>
      <c r="B126" s="9" t="s">
        <v>144</v>
      </c>
      <c r="C126" s="9">
        <v>45453</v>
      </c>
      <c r="D126" s="9">
        <f t="shared" si="3"/>
        <v>45543</v>
      </c>
      <c r="E126" s="10">
        <v>5231018</v>
      </c>
      <c r="F126" s="16">
        <v>54421</v>
      </c>
      <c r="G126" s="11">
        <v>0</v>
      </c>
      <c r="H126">
        <v>7.4547945205479459E-4</v>
      </c>
      <c r="I126" s="13">
        <f t="shared" si="4"/>
        <v>0</v>
      </c>
      <c r="J126" s="14">
        <f t="shared" si="5"/>
        <v>54421</v>
      </c>
    </row>
    <row r="127" spans="1:10">
      <c r="A127" s="8" t="s">
        <v>150</v>
      </c>
      <c r="B127" s="9" t="s">
        <v>144</v>
      </c>
      <c r="C127" s="9">
        <v>45453</v>
      </c>
      <c r="D127" s="9">
        <f t="shared" si="3"/>
        <v>45543</v>
      </c>
      <c r="E127" s="10">
        <v>5231046</v>
      </c>
      <c r="F127" s="16">
        <v>4408234638</v>
      </c>
      <c r="G127" s="11">
        <v>0</v>
      </c>
      <c r="H127">
        <v>7.4547945205479459E-4</v>
      </c>
      <c r="I127" s="13">
        <f t="shared" si="4"/>
        <v>0</v>
      </c>
      <c r="J127" s="14">
        <f t="shared" si="5"/>
        <v>4408234638</v>
      </c>
    </row>
    <row r="128" spans="1:10">
      <c r="A128" s="8" t="s">
        <v>151</v>
      </c>
      <c r="B128" s="9" t="s">
        <v>144</v>
      </c>
      <c r="C128" s="9">
        <v>45453</v>
      </c>
      <c r="D128" s="9">
        <f t="shared" si="3"/>
        <v>45543</v>
      </c>
      <c r="E128" s="10">
        <v>5231104</v>
      </c>
      <c r="F128" s="16">
        <v>201162847</v>
      </c>
      <c r="G128" s="11">
        <v>0</v>
      </c>
      <c r="H128">
        <v>7.4547945205479459E-4</v>
      </c>
      <c r="I128" s="13">
        <f t="shared" si="4"/>
        <v>0</v>
      </c>
      <c r="J128" s="14">
        <f t="shared" si="5"/>
        <v>201162847</v>
      </c>
    </row>
    <row r="129" spans="1:10">
      <c r="A129" s="8" t="s">
        <v>152</v>
      </c>
      <c r="B129" s="9" t="s">
        <v>144</v>
      </c>
      <c r="C129" s="9">
        <v>45453</v>
      </c>
      <c r="D129" s="9">
        <f t="shared" si="3"/>
        <v>45543</v>
      </c>
      <c r="E129" s="10">
        <v>5231118</v>
      </c>
      <c r="F129" s="16">
        <v>32170521</v>
      </c>
      <c r="G129" s="11">
        <v>0</v>
      </c>
      <c r="H129">
        <v>7.4547945205479459E-4</v>
      </c>
      <c r="I129" s="13">
        <f t="shared" si="4"/>
        <v>0</v>
      </c>
      <c r="J129" s="14">
        <f t="shared" si="5"/>
        <v>32170521</v>
      </c>
    </row>
    <row r="130" spans="1:10">
      <c r="A130" s="8" t="s">
        <v>153</v>
      </c>
      <c r="B130" s="9" t="s">
        <v>154</v>
      </c>
      <c r="C130" s="9">
        <v>45453</v>
      </c>
      <c r="D130" s="9">
        <f t="shared" si="3"/>
        <v>45543</v>
      </c>
      <c r="E130" s="10">
        <v>5231652</v>
      </c>
      <c r="F130" s="16">
        <v>9426891</v>
      </c>
      <c r="G130" s="11">
        <v>0</v>
      </c>
      <c r="H130">
        <v>7.4547945205479459E-4</v>
      </c>
      <c r="I130" s="13">
        <f t="shared" si="4"/>
        <v>0</v>
      </c>
      <c r="J130" s="14">
        <f t="shared" si="5"/>
        <v>9426891</v>
      </c>
    </row>
    <row r="131" spans="1:10">
      <c r="A131" s="8" t="s">
        <v>155</v>
      </c>
      <c r="B131" s="9" t="s">
        <v>156</v>
      </c>
      <c r="C131" s="9">
        <v>45453</v>
      </c>
      <c r="D131" s="9">
        <f t="shared" ref="D131:D147" si="6">+C131+90</f>
        <v>45543</v>
      </c>
      <c r="E131" s="10">
        <v>5232146</v>
      </c>
      <c r="F131" s="16">
        <v>1148874</v>
      </c>
      <c r="G131" s="11">
        <v>0</v>
      </c>
      <c r="H131">
        <v>7.4547945205479459E-4</v>
      </c>
      <c r="I131" s="13">
        <f t="shared" ref="I131:I147" si="7">+F131*G131*H131</f>
        <v>0</v>
      </c>
      <c r="J131" s="14">
        <f t="shared" ref="J131:J147" si="8">+I131+F131</f>
        <v>1148874</v>
      </c>
    </row>
    <row r="132" spans="1:10">
      <c r="A132" s="8" t="s">
        <v>157</v>
      </c>
      <c r="B132" s="9" t="s">
        <v>158</v>
      </c>
      <c r="C132" s="9">
        <v>45485</v>
      </c>
      <c r="D132" s="9">
        <f t="shared" si="6"/>
        <v>45575</v>
      </c>
      <c r="E132" s="10">
        <v>5248774</v>
      </c>
      <c r="F132" s="16">
        <v>4224314687</v>
      </c>
      <c r="G132" s="11">
        <v>0</v>
      </c>
      <c r="H132">
        <v>7.4547945205479459E-4</v>
      </c>
      <c r="I132" s="13">
        <f t="shared" si="7"/>
        <v>0</v>
      </c>
      <c r="J132" s="14">
        <f t="shared" si="8"/>
        <v>4224314687</v>
      </c>
    </row>
    <row r="133" spans="1:10">
      <c r="A133" s="8" t="s">
        <v>159</v>
      </c>
      <c r="B133" s="9" t="s">
        <v>158</v>
      </c>
      <c r="C133" s="9">
        <v>45485</v>
      </c>
      <c r="D133" s="9">
        <f t="shared" si="6"/>
        <v>45575</v>
      </c>
      <c r="E133" s="10">
        <v>5248775</v>
      </c>
      <c r="F133" s="16">
        <v>1232812760</v>
      </c>
      <c r="G133" s="11">
        <v>0</v>
      </c>
      <c r="H133">
        <v>7.4547945205479459E-4</v>
      </c>
      <c r="I133" s="13">
        <f t="shared" si="7"/>
        <v>0</v>
      </c>
      <c r="J133" s="14">
        <f t="shared" si="8"/>
        <v>1232812760</v>
      </c>
    </row>
    <row r="134" spans="1:10">
      <c r="A134" s="8" t="s">
        <v>160</v>
      </c>
      <c r="B134" s="9" t="s">
        <v>161</v>
      </c>
      <c r="C134" s="9">
        <v>45485</v>
      </c>
      <c r="D134" s="9">
        <f t="shared" si="6"/>
        <v>45575</v>
      </c>
      <c r="E134" s="10">
        <v>5248901</v>
      </c>
      <c r="F134" s="16">
        <v>26559392</v>
      </c>
      <c r="G134" s="11">
        <v>0</v>
      </c>
      <c r="H134">
        <v>7.4547945205479459E-4</v>
      </c>
      <c r="I134" s="13">
        <f t="shared" si="7"/>
        <v>0</v>
      </c>
      <c r="J134" s="14">
        <f t="shared" si="8"/>
        <v>26559392</v>
      </c>
    </row>
    <row r="135" spans="1:10">
      <c r="A135" s="8" t="s">
        <v>162</v>
      </c>
      <c r="B135" s="9" t="s">
        <v>161</v>
      </c>
      <c r="C135" s="9">
        <v>45485</v>
      </c>
      <c r="D135" s="9">
        <f t="shared" si="6"/>
        <v>45575</v>
      </c>
      <c r="E135" s="10">
        <v>5250384</v>
      </c>
      <c r="F135" s="16">
        <v>1930320</v>
      </c>
      <c r="G135" s="11">
        <v>0</v>
      </c>
      <c r="H135">
        <v>7.4547945205479459E-4</v>
      </c>
      <c r="I135" s="13">
        <f t="shared" si="7"/>
        <v>0</v>
      </c>
      <c r="J135" s="14">
        <f t="shared" si="8"/>
        <v>1930320</v>
      </c>
    </row>
    <row r="136" spans="1:10">
      <c r="A136" s="8" t="s">
        <v>163</v>
      </c>
      <c r="B136" s="9" t="s">
        <v>161</v>
      </c>
      <c r="C136" s="9">
        <v>45485</v>
      </c>
      <c r="D136" s="9">
        <f t="shared" si="6"/>
        <v>45575</v>
      </c>
      <c r="E136" s="10">
        <v>5249128</v>
      </c>
      <c r="F136" s="16">
        <v>406602260</v>
      </c>
      <c r="G136" s="11">
        <v>0</v>
      </c>
      <c r="H136">
        <v>7.4547945205479459E-4</v>
      </c>
      <c r="I136" s="13">
        <f t="shared" si="7"/>
        <v>0</v>
      </c>
      <c r="J136" s="14">
        <f t="shared" si="8"/>
        <v>406602260</v>
      </c>
    </row>
    <row r="137" spans="1:10">
      <c r="A137" s="8" t="s">
        <v>164</v>
      </c>
      <c r="B137" s="9" t="s">
        <v>161</v>
      </c>
      <c r="C137" s="9">
        <v>45485</v>
      </c>
      <c r="D137" s="9">
        <f t="shared" si="6"/>
        <v>45575</v>
      </c>
      <c r="E137" s="10">
        <v>5249167</v>
      </c>
      <c r="F137" s="16">
        <v>100486729</v>
      </c>
      <c r="G137" s="11">
        <v>0</v>
      </c>
      <c r="H137">
        <v>7.4547945205479459E-4</v>
      </c>
      <c r="I137" s="13">
        <f t="shared" si="7"/>
        <v>0</v>
      </c>
      <c r="J137" s="14">
        <f t="shared" si="8"/>
        <v>100486729</v>
      </c>
    </row>
    <row r="138" spans="1:10">
      <c r="A138" s="8" t="s">
        <v>165</v>
      </c>
      <c r="B138" s="9" t="s">
        <v>166</v>
      </c>
      <c r="C138" s="9">
        <v>45485</v>
      </c>
      <c r="D138" s="9">
        <f t="shared" si="6"/>
        <v>45575</v>
      </c>
      <c r="E138" s="10">
        <v>5251113</v>
      </c>
      <c r="F138" s="16">
        <v>368835</v>
      </c>
      <c r="G138" s="11">
        <v>0</v>
      </c>
      <c r="H138">
        <v>7.4547945205479459E-4</v>
      </c>
      <c r="I138" s="13">
        <f t="shared" si="7"/>
        <v>0</v>
      </c>
      <c r="J138" s="14">
        <f t="shared" si="8"/>
        <v>368835</v>
      </c>
    </row>
    <row r="139" spans="1:10">
      <c r="A139" s="8" t="s">
        <v>167</v>
      </c>
      <c r="B139" s="9" t="s">
        <v>166</v>
      </c>
      <c r="C139" s="9">
        <v>45485</v>
      </c>
      <c r="D139" s="9">
        <f t="shared" si="6"/>
        <v>45575</v>
      </c>
      <c r="E139" s="10">
        <v>5251104</v>
      </c>
      <c r="F139" s="16">
        <v>94499</v>
      </c>
      <c r="G139" s="11">
        <v>0</v>
      </c>
      <c r="H139">
        <v>7.4547945205479459E-4</v>
      </c>
      <c r="I139" s="13">
        <f t="shared" si="7"/>
        <v>0</v>
      </c>
      <c r="J139" s="14">
        <f t="shared" si="8"/>
        <v>94499</v>
      </c>
    </row>
    <row r="140" spans="1:10">
      <c r="A140" s="8" t="s">
        <v>168</v>
      </c>
      <c r="B140" s="9" t="s">
        <v>166</v>
      </c>
      <c r="C140" s="9">
        <v>45485</v>
      </c>
      <c r="D140" s="9">
        <f t="shared" si="6"/>
        <v>45575</v>
      </c>
      <c r="E140" s="10">
        <v>5251105</v>
      </c>
      <c r="F140" s="16">
        <v>9528</v>
      </c>
      <c r="G140" s="11">
        <v>0</v>
      </c>
      <c r="H140">
        <v>7.4547945205479459E-4</v>
      </c>
      <c r="I140" s="13">
        <f t="shared" si="7"/>
        <v>0</v>
      </c>
      <c r="J140" s="14">
        <f t="shared" si="8"/>
        <v>9528</v>
      </c>
    </row>
    <row r="141" spans="1:10">
      <c r="A141" s="8" t="s">
        <v>169</v>
      </c>
      <c r="B141" s="9" t="s">
        <v>166</v>
      </c>
      <c r="C141" s="9">
        <v>45485</v>
      </c>
      <c r="D141" s="9">
        <f t="shared" si="6"/>
        <v>45575</v>
      </c>
      <c r="E141" s="10">
        <v>5251106</v>
      </c>
      <c r="F141" s="16">
        <v>114240</v>
      </c>
      <c r="G141" s="11">
        <v>0</v>
      </c>
      <c r="H141">
        <v>7.4547945205479459E-4</v>
      </c>
      <c r="I141" s="13">
        <f t="shared" si="7"/>
        <v>0</v>
      </c>
      <c r="J141" s="14">
        <f t="shared" si="8"/>
        <v>114240</v>
      </c>
    </row>
    <row r="142" spans="1:10">
      <c r="A142" s="8" t="s">
        <v>170</v>
      </c>
      <c r="B142" s="9" t="s">
        <v>166</v>
      </c>
      <c r="C142" s="9">
        <v>45485</v>
      </c>
      <c r="D142" s="9">
        <f t="shared" si="6"/>
        <v>45575</v>
      </c>
      <c r="E142" s="10">
        <v>5251114</v>
      </c>
      <c r="F142" s="16">
        <v>184499</v>
      </c>
      <c r="G142" s="11">
        <v>0</v>
      </c>
      <c r="H142">
        <v>7.4547945205479459E-4</v>
      </c>
      <c r="I142" s="13">
        <f t="shared" si="7"/>
        <v>0</v>
      </c>
      <c r="J142" s="14">
        <f t="shared" si="8"/>
        <v>184499</v>
      </c>
    </row>
    <row r="143" spans="1:10">
      <c r="A143" s="8" t="s">
        <v>171</v>
      </c>
      <c r="B143" s="9" t="s">
        <v>166</v>
      </c>
      <c r="C143" s="9">
        <v>45485</v>
      </c>
      <c r="D143" s="9">
        <f t="shared" si="6"/>
        <v>45575</v>
      </c>
      <c r="E143" s="10">
        <v>5251107</v>
      </c>
      <c r="F143" s="16">
        <v>23689</v>
      </c>
      <c r="G143" s="11">
        <v>0</v>
      </c>
      <c r="H143">
        <v>7.4547945205479459E-4</v>
      </c>
      <c r="I143" s="13">
        <f t="shared" si="7"/>
        <v>0</v>
      </c>
      <c r="J143" s="14">
        <f t="shared" si="8"/>
        <v>23689</v>
      </c>
    </row>
    <row r="144" spans="1:10">
      <c r="A144" s="8" t="s">
        <v>172</v>
      </c>
      <c r="B144" s="9" t="s">
        <v>166</v>
      </c>
      <c r="C144" s="9">
        <v>45485</v>
      </c>
      <c r="D144" s="9">
        <f t="shared" si="6"/>
        <v>45575</v>
      </c>
      <c r="E144" s="10">
        <v>5251108</v>
      </c>
      <c r="F144" s="16">
        <v>11430</v>
      </c>
      <c r="G144" s="11">
        <v>0</v>
      </c>
      <c r="H144">
        <v>7.4547945205479459E-4</v>
      </c>
      <c r="I144" s="13">
        <f t="shared" si="7"/>
        <v>0</v>
      </c>
      <c r="J144" s="14">
        <f t="shared" si="8"/>
        <v>11430</v>
      </c>
    </row>
    <row r="145" spans="1:12">
      <c r="A145" s="8" t="s">
        <v>173</v>
      </c>
      <c r="B145" s="9" t="s">
        <v>166</v>
      </c>
      <c r="C145" s="9">
        <v>45485</v>
      </c>
      <c r="D145" s="9">
        <f t="shared" si="6"/>
        <v>45575</v>
      </c>
      <c r="E145" s="10">
        <v>5251109</v>
      </c>
      <c r="F145" s="16">
        <v>82320</v>
      </c>
      <c r="G145" s="11">
        <v>0</v>
      </c>
      <c r="H145">
        <v>7.4547945205479459E-4</v>
      </c>
      <c r="I145" s="13">
        <f t="shared" si="7"/>
        <v>0</v>
      </c>
      <c r="J145" s="14">
        <f t="shared" si="8"/>
        <v>82320</v>
      </c>
    </row>
    <row r="146" spans="1:12">
      <c r="A146" s="8" t="s">
        <v>174</v>
      </c>
      <c r="B146" s="9" t="s">
        <v>166</v>
      </c>
      <c r="C146" s="9">
        <v>45485</v>
      </c>
      <c r="D146" s="9">
        <f t="shared" si="6"/>
        <v>45575</v>
      </c>
      <c r="E146" s="10">
        <v>5251110</v>
      </c>
      <c r="F146" s="16">
        <v>11430</v>
      </c>
      <c r="G146" s="11">
        <v>0</v>
      </c>
      <c r="H146">
        <v>7.4547945205479459E-4</v>
      </c>
      <c r="I146" s="13">
        <f t="shared" si="7"/>
        <v>0</v>
      </c>
      <c r="J146" s="14">
        <f t="shared" si="8"/>
        <v>11430</v>
      </c>
    </row>
    <row r="147" spans="1:12">
      <c r="A147" s="8" t="s">
        <v>175</v>
      </c>
      <c r="B147" s="9" t="s">
        <v>166</v>
      </c>
      <c r="C147" s="9">
        <v>45485</v>
      </c>
      <c r="D147" s="9">
        <f t="shared" si="6"/>
        <v>45575</v>
      </c>
      <c r="E147" s="10">
        <v>5251115</v>
      </c>
      <c r="F147" s="16">
        <v>1368000</v>
      </c>
      <c r="G147" s="11">
        <v>0</v>
      </c>
      <c r="H147">
        <v>7.4547945205479459E-4</v>
      </c>
      <c r="I147" s="13">
        <f t="shared" si="7"/>
        <v>0</v>
      </c>
      <c r="J147" s="14">
        <f t="shared" si="8"/>
        <v>1368000</v>
      </c>
    </row>
    <row r="148" spans="1:12">
      <c r="F148" s="14">
        <f>SUM(F2:F147)</f>
        <v>30754449498.52</v>
      </c>
      <c r="I148" s="15">
        <f>SUM(I2:I147)</f>
        <v>777708814.72974801</v>
      </c>
      <c r="J148" s="14"/>
    </row>
    <row r="149" spans="1:12">
      <c r="A149" t="s">
        <v>177</v>
      </c>
      <c r="I149" s="14">
        <v>-117159571</v>
      </c>
    </row>
    <row r="150" spans="1:12">
      <c r="G150" s="12"/>
      <c r="I150" s="14">
        <f>+I148+I149</f>
        <v>660549243.72974801</v>
      </c>
      <c r="J150" s="18">
        <f>+I150+F148</f>
        <v>31414998742.249748</v>
      </c>
      <c r="K150" s="19" t="s">
        <v>178</v>
      </c>
      <c r="L150" s="19"/>
    </row>
    <row r="151" spans="1:12">
      <c r="F151" s="14"/>
    </row>
  </sheetData>
  <autoFilter ref="A1:F151" xr:uid="{00000000-0009-0000-0000-000000000000}"/>
  <conditionalFormatting sqref="A1">
    <cfRule type="duplicateValues" dxfId="5" priority="1"/>
    <cfRule type="duplicateValues" dxfId="4" priority="2"/>
    <cfRule type="duplicateValues" dxfId="3" priority="3"/>
    <cfRule type="duplicateValues" dxfId="2" priority="4"/>
    <cfRule type="duplicateValues" dxfId="1" priority="5"/>
    <cfRule type="duplicateValues" dxfId="0" priority="6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Ortega</dc:creator>
  <cp:lastModifiedBy>Offimedicas SA</cp:lastModifiedBy>
  <dcterms:created xsi:type="dcterms:W3CDTF">2024-07-16T20:08:59Z</dcterms:created>
  <dcterms:modified xsi:type="dcterms:W3CDTF">2024-08-09T23:32:10Z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7CB9159C545C46B7A5534F9F99A6AB1A_11</vt:lpwstr>
  </property>
  <property fmtid="{D5CDD505-2E9C-101B-9397-08002B2CF9AE}" pid="3" name="KSOProductBuildVer">
    <vt:lpwstr>2058-12.2.0.17153</vt:lpwstr>
  </property>
</Properties>
</file>