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5016006 AMIGOS DE LA SALUD AMISALUD SAS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</sheets>
  <definedNames>
    <definedName name="_xlnm._FilterDatabase" localSheetId="2" hidden="1">'ESTADO DE CADA FACTURA'!$A$2:$S$31</definedName>
    <definedName name="_xlnm._FilterDatabase" localSheetId="0" hidden="1">'INFO IPS'!$A$1:$L$20</definedName>
  </definedNames>
  <calcPr calcId="152511"/>
  <pivotCaches>
    <pivotCache cacheId="4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4" l="1"/>
  <c r="H28" i="4"/>
  <c r="I26" i="4"/>
  <c r="H26" i="4"/>
  <c r="I23" i="4"/>
  <c r="I31" i="4" s="1"/>
  <c r="H23" i="4"/>
  <c r="H31" i="4" l="1"/>
  <c r="P1" i="2"/>
  <c r="O1" i="2"/>
  <c r="N1" i="2"/>
  <c r="Q1" i="2" l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<sst xmlns="http://schemas.openxmlformats.org/spreadsheetml/2006/main" count="444" uniqueCount="125">
  <si>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</si>
  <si>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</si>
  <si>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</si>
  <si>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</si>
  <si>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</si>
  <si>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</si>
  <si>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</si>
  <si>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</si>
  <si>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</si>
  <si>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</si>
  <si>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</si>
  <si>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</si>
  <si>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Servicio Vacunacion PAI</t>
  </si>
  <si>
    <t>Evento</t>
  </si>
  <si>
    <t>Cali</t>
  </si>
  <si>
    <t>805016006-4</t>
  </si>
  <si>
    <t>AMIGOS DE LA SALUD AMISALUD SAS</t>
  </si>
  <si>
    <t>AS1</t>
  </si>
  <si>
    <t>CNT-2022-1070</t>
  </si>
  <si>
    <t>Fecha de radicacion EPS</t>
  </si>
  <si>
    <t>Alf+Fac</t>
  </si>
  <si>
    <t>Llave</t>
  </si>
  <si>
    <t>AS114857</t>
  </si>
  <si>
    <t>AS114858</t>
  </si>
  <si>
    <t>AS114871</t>
  </si>
  <si>
    <t>AS114872</t>
  </si>
  <si>
    <t>AS114873</t>
  </si>
  <si>
    <t>AS115097</t>
  </si>
  <si>
    <t>AS115098</t>
  </si>
  <si>
    <t>AS115099</t>
  </si>
  <si>
    <t>AS115100</t>
  </si>
  <si>
    <t>AS115101</t>
  </si>
  <si>
    <t>AS115102</t>
  </si>
  <si>
    <t>AS115103</t>
  </si>
  <si>
    <t>AS115104</t>
  </si>
  <si>
    <t>AS115105</t>
  </si>
  <si>
    <t>AS115333</t>
  </si>
  <si>
    <t>AS115334</t>
  </si>
  <si>
    <t>AS115335</t>
  </si>
  <si>
    <t>AS115336</t>
  </si>
  <si>
    <t>AS115337</t>
  </si>
  <si>
    <t>AS115598</t>
  </si>
  <si>
    <t>AS115599</t>
  </si>
  <si>
    <t>AS115600</t>
  </si>
  <si>
    <t>AS115601</t>
  </si>
  <si>
    <t>AS115602</t>
  </si>
  <si>
    <t>AS115603</t>
  </si>
  <si>
    <t>AS115870</t>
  </si>
  <si>
    <t>AS115871</t>
  </si>
  <si>
    <t>AS115872</t>
  </si>
  <si>
    <t>AS115873</t>
  </si>
  <si>
    <t>805016006_AS114857</t>
  </si>
  <si>
    <t>805016006_AS114858</t>
  </si>
  <si>
    <t>805016006_AS114871</t>
  </si>
  <si>
    <t>805016006_AS114872</t>
  </si>
  <si>
    <t>805016006_AS114873</t>
  </si>
  <si>
    <t>805016006_AS115097</t>
  </si>
  <si>
    <t>805016006_AS115098</t>
  </si>
  <si>
    <t>805016006_AS115099</t>
  </si>
  <si>
    <t>805016006_AS115100</t>
  </si>
  <si>
    <t>805016006_AS115101</t>
  </si>
  <si>
    <t>805016006_AS115102</t>
  </si>
  <si>
    <t>805016006_AS115103</t>
  </si>
  <si>
    <t>805016006_AS115104</t>
  </si>
  <si>
    <t>805016006_AS115105</t>
  </si>
  <si>
    <t>805016006_AS115333</t>
  </si>
  <si>
    <t>805016006_AS115334</t>
  </si>
  <si>
    <t>805016006_AS115335</t>
  </si>
  <si>
    <t>805016006_AS115336</t>
  </si>
  <si>
    <t>805016006_AS115337</t>
  </si>
  <si>
    <t>805016006_AS115598</t>
  </si>
  <si>
    <t>805016006_AS115599</t>
  </si>
  <si>
    <t>805016006_AS115600</t>
  </si>
  <si>
    <t>805016006_AS115601</t>
  </si>
  <si>
    <t>805016006_AS115602</t>
  </si>
  <si>
    <t>805016006_AS115603</t>
  </si>
  <si>
    <t>805016006_AS115870</t>
  </si>
  <si>
    <t>805016006_AS115871</t>
  </si>
  <si>
    <t>805016006_AS115872</t>
  </si>
  <si>
    <t>805016006_AS115873</t>
  </si>
  <si>
    <t>Estado de Facturas EPS  Marzo 16</t>
  </si>
  <si>
    <t>Boxalud</t>
  </si>
  <si>
    <t>Finalizada</t>
  </si>
  <si>
    <t>Para auditoria de pertinencia</t>
  </si>
  <si>
    <t>Por pagar SAP</t>
  </si>
  <si>
    <t>P. abiertas doc</t>
  </si>
  <si>
    <t>Fecha de corte</t>
  </si>
  <si>
    <t>Valor Total Bruto</t>
  </si>
  <si>
    <t>Valor Radicado</t>
  </si>
  <si>
    <t>Valor Pagar</t>
  </si>
  <si>
    <t>FACTURA EN PROCESO INTERNO</t>
  </si>
  <si>
    <t>FACTURA PENDIENTE EN PROGRAMACION DE PAGO</t>
  </si>
  <si>
    <t>Total general</t>
  </si>
  <si>
    <t>Cant. Facturas</t>
  </si>
  <si>
    <t>Saldo IPS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</si>
  <si>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</si>
  <si>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</si>
  <si>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</si>
  <si>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</si>
  <si>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</si>
  <si>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</si>
  <si>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</si>
  <si>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</si>
  <si>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</si>
  <si>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</si>
  <si>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</si>
  <si>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</si>
  <si>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</si>
  <si>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</si>
  <si>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</si>
  <si>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</si>
  <si>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</si>
  <si>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</si>
  <si>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</si>
  <si>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</si>
  <si>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</si>
  <si>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</si>
  <si>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</si>
  <si>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AMIGOS DE LA SALUD AMISALUD SAS</t>
  </si>
  <si>
    <t>NIT: 805016006</t>
  </si>
  <si>
    <t>Santiago de Cali, Marzo 16 del 2024</t>
  </si>
  <si>
    <t>Con Corte al dia: 29/02/2024</t>
  </si>
  <si>
    <t>OSCAR SÁNCHEZ</t>
  </si>
  <si>
    <t>Director Financiero</t>
  </si>
  <si>
    <t>A continuacion me permito remitir nuestra respuesta al estado de cartera presentado en la fecha: 11/03/2024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</si>
</sst>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8" fillId="0" borderId="0"/>
    <xf numFmtId="167" fontId="6" fillId="0" borderId="0" applyFont="0" applyFill="0" applyBorder="0" applyAlignment="0" applyProtection="0"/>
  </cellStyleXfs>
  <cellXfs count="9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1" xfId="0" applyFont="1" applyBorder="1"/>
    <xf numFmtId="6" fontId="5" fillId="0" borderId="1" xfId="0" applyNumberFormat="1" applyFont="1" applyBorder="1"/>
    <xf numFmtId="164" fontId="5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0" fontId="5" fillId="0" borderId="0" xfId="0" applyFont="1"/>
    <xf numFmtId="0" fontId="5" fillId="0" borderId="1" xfId="0" applyFont="1" applyFill="1" applyBorder="1"/>
    <xf numFmtId="0" fontId="0" fillId="0" borderId="0" xfId="0" applyFont="1"/>
    <xf numFmtId="0" fontId="0" fillId="0" borderId="1" xfId="0" applyFont="1" applyBorder="1"/>
    <xf numFmtId="6" fontId="0" fillId="0" borderId="1" xfId="0" applyNumberFormat="1" applyFont="1" applyBorder="1"/>
    <xf numFmtId="0" fontId="0" fillId="0" borderId="1" xfId="0" applyFont="1" applyFill="1" applyBorder="1"/>
    <xf numFmtId="165" fontId="0" fillId="0" borderId="0" xfId="1" applyNumberFormat="1" applyFont="1"/>
    <xf numFmtId="165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4" fontId="0" fillId="0" borderId="1" xfId="0" applyNumberFormat="1" applyFont="1" applyFill="1" applyBorder="1"/>
    <xf numFmtId="165" fontId="7" fillId="0" borderId="1" xfId="1" applyNumberFormat="1" applyFont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165" fontId="0" fillId="0" borderId="8" xfId="0" applyNumberFormat="1" applyBorder="1"/>
    <xf numFmtId="0" fontId="0" fillId="0" borderId="0" xfId="0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pivotButton="1" applyBorder="1"/>
    <xf numFmtId="0" fontId="0" fillId="0" borderId="3" xfId="0" applyBorder="1" applyAlignment="1">
      <alignment horizontal="center" vertical="center"/>
    </xf>
    <xf numFmtId="165" fontId="0" fillId="0" borderId="15" xfId="0" applyNumberFormat="1" applyBorder="1"/>
    <xf numFmtId="0" fontId="0" fillId="0" borderId="3" xfId="0" applyBorder="1" applyAlignment="1">
      <alignment horizontal="left"/>
    </xf>
    <xf numFmtId="0" fontId="0" fillId="0" borderId="3" xfId="0" applyNumberFormat="1" applyBorder="1" applyAlignment="1">
      <alignment horizontal="center" vertical="center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4" fontId="11" fillId="0" borderId="0" xfId="2" applyNumberFormat="1" applyFont="1" applyAlignment="1">
      <alignment horizontal="right"/>
    </xf>
    <xf numFmtId="164" fontId="9" fillId="0" borderId="0" xfId="2" applyNumberFormat="1" applyFont="1"/>
    <xf numFmtId="168" fontId="8" fillId="0" borderId="0" xfId="4" applyNumberFormat="1" applyFont="1" applyAlignment="1">
      <alignment horizontal="center"/>
    </xf>
    <xf numFmtId="164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4" fontId="9" fillId="0" borderId="0" xfId="2" applyNumberFormat="1" applyFont="1" applyAlignment="1">
      <alignment horizontal="right"/>
    </xf>
    <xf numFmtId="164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4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4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4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2" applyNumberFormat="1" applyFont="1" applyAlignment="1">
      <alignment horizontal="right"/>
    </xf>
    <xf numFmtId="168" fontId="11" fillId="0" borderId="16" xfId="4" applyNumberFormat="1" applyFont="1" applyBorder="1" applyAlignment="1">
      <alignment horizontal="center"/>
    </xf>
    <xf numFmtId="164" fontId="11" fillId="0" borderId="16" xfId="2" applyNumberFormat="1" applyFont="1" applyBorder="1" applyAlignment="1">
      <alignment horizontal="right"/>
    </xf>
    <xf numFmtId="169" fontId="8" fillId="0" borderId="0" xfId="3" applyNumberFormat="1" applyFont="1"/>
    <xf numFmtId="167" fontId="8" fillId="0" borderId="0" xfId="4" applyFont="1"/>
    <xf numFmtId="164" fontId="8" fillId="0" borderId="0" xfId="2" applyNumberFormat="1" applyFont="1"/>
    <xf numFmtId="169" fontId="11" fillId="0" borderId="10" xfId="3" applyNumberFormat="1" applyFont="1" applyBorder="1"/>
    <xf numFmtId="169" fontId="8" fillId="0" borderId="10" xfId="3" applyNumberFormat="1" applyFont="1" applyBorder="1"/>
    <xf numFmtId="167" fontId="11" fillId="0" borderId="10" xfId="4" applyFont="1" applyBorder="1"/>
    <xf numFmtId="164" fontId="8" fillId="0" borderId="10" xfId="2" applyNumberFormat="1" applyFont="1" applyBorder="1"/>
    <xf numFmtId="169" fontId="11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169" fontId="9" fillId="0" borderId="10" xfId="3" applyNumberFormat="1" applyFont="1" applyBorder="1"/>
    <xf numFmtId="0" fontId="9" fillId="0" borderId="11" xfId="3" applyFont="1" applyBorder="1"/>
    <xf numFmtId="0" fontId="12" fillId="0" borderId="0" xfId="3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8.442943055554" createdVersion="5" refreshedVersion="5" minRefreshableVersion="3" recordCount="29">
  <cacheSource type="worksheet">
    <worksheetSource ref="A2:S31" sheet="ESTADO DE CADA FACTURA"/>
  </cacheSource>
  <cacheFields count="19">
    <cacheField name="NIT IPS" numFmtId="0">
      <sharedItems containsSemiMixedTypes="0" containsString="0" containsNumber="1" containsInteger="1" minValue="805016006" maxValue="80501600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857" maxValue="15873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1-07T00:00:00" maxDate="2024-03-07T00:00:00"/>
    </cacheField>
    <cacheField name="IPS Fecha radicado" numFmtId="0">
      <sharedItems containsSemiMixedTypes="0" containsString="0" containsNumber="1" containsInteger="1" minValue="20231107" maxValue="20240311"/>
    </cacheField>
    <cacheField name="Fecha de radicacion EPS" numFmtId="14">
      <sharedItems containsSemiMixedTypes="0" containsNonDate="0" containsDate="1" containsString="0" minDate="2023-11-08T00:00:00" maxDate="2024-03-12T00:00:00"/>
    </cacheField>
    <cacheField name="IPS Valor Factura" numFmtId="6">
      <sharedItems containsSemiMixedTypes="0" containsString="0" containsNumber="1" containsInteger="1" minValue="6000" maxValue="30000"/>
    </cacheField>
    <cacheField name="IPS Saldo Factura" numFmtId="165">
      <sharedItems containsSemiMixedTypes="0" containsString="0" containsNumber="1" containsInteger="1" minValue="6000" maxValue="30000"/>
    </cacheField>
    <cacheField name="Estado de Facturas EPS  Marzo 16" numFmtId="0">
      <sharedItems count="2">
        <s v="FACTURA PENDIENTE EN PROGRAMACION DE PAGO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30000"/>
    </cacheField>
    <cacheField name="Valor Radicado" numFmtId="165">
      <sharedItems containsSemiMixedTypes="0" containsString="0" containsNumber="1" containsInteger="1" minValue="0" maxValue="30000"/>
    </cacheField>
    <cacheField name="Valor Pagar" numFmtId="165">
      <sharedItems containsSemiMixedTypes="0" containsString="0" containsNumber="1" containsInteger="1" minValue="0" maxValue="30000"/>
    </cacheField>
    <cacheField name="Por pagar SAP" numFmtId="165">
      <sharedItems containsSemiMixedTypes="0" containsString="0" containsNumber="1" containsInteger="1" minValue="0" maxValue="30000"/>
    </cacheField>
    <cacheField name="P. abiertas doc" numFmtId="0">
      <sharedItems containsString="0" containsBlank="1" containsNumber="1" containsInteger="1" minValue="136102260" maxValue="1222401285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n v="805016006"/>
    <s v="AMIGOS DE LA SALUD AMISALUD SAS"/>
    <s v="AS1"/>
    <n v="14857"/>
    <s v="AS114857"/>
    <s v="805016006_AS114857"/>
    <d v="2023-11-07T00:00:00"/>
    <n v="20231107"/>
    <d v="2023-11-08T00:00:00"/>
    <n v="6000"/>
    <n v="6000"/>
    <x v="0"/>
    <s v="Finalizada"/>
    <n v="6000"/>
    <n v="6000"/>
    <n v="6000"/>
    <n v="6000"/>
    <n v="136102264"/>
    <d v="2024-02-29T00:00:00"/>
  </r>
  <r>
    <n v="805016006"/>
    <s v="AMIGOS DE LA SALUD AMISALUD SAS"/>
    <s v="AS1"/>
    <n v="14858"/>
    <s v="AS114858"/>
    <s v="805016006_AS114858"/>
    <d v="2023-11-07T00:00:00"/>
    <n v="20231107"/>
    <d v="2023-11-08T00:00:00"/>
    <n v="12000"/>
    <n v="12000"/>
    <x v="0"/>
    <s v="Finalizada"/>
    <n v="12000"/>
    <n v="12000"/>
    <n v="12000"/>
    <n v="12000"/>
    <n v="136102263"/>
    <d v="2024-02-29T00:00:00"/>
  </r>
  <r>
    <n v="805016006"/>
    <s v="AMIGOS DE LA SALUD AMISALUD SAS"/>
    <s v="AS1"/>
    <n v="14871"/>
    <s v="AS114871"/>
    <s v="805016006_AS114871"/>
    <d v="2023-11-08T00:00:00"/>
    <n v="20231108"/>
    <d v="2023-11-08T00:00:00"/>
    <n v="6000"/>
    <n v="6000"/>
    <x v="0"/>
    <s v="Finalizada"/>
    <n v="6000"/>
    <n v="6000"/>
    <n v="6000"/>
    <n v="6000"/>
    <n v="136102262"/>
    <d v="2024-02-29T00:00:00"/>
  </r>
  <r>
    <n v="805016006"/>
    <s v="AMIGOS DE LA SALUD AMISALUD SAS"/>
    <s v="AS1"/>
    <n v="14872"/>
    <s v="AS114872"/>
    <s v="805016006_AS114872"/>
    <d v="2023-11-08T00:00:00"/>
    <n v="20231108"/>
    <d v="2023-11-08T00:00:00"/>
    <n v="24000"/>
    <n v="24000"/>
    <x v="0"/>
    <s v="Finalizada"/>
    <n v="24000"/>
    <n v="24000"/>
    <n v="24000"/>
    <n v="24000"/>
    <n v="136102261"/>
    <d v="2024-02-29T00:00:00"/>
  </r>
  <r>
    <n v="805016006"/>
    <s v="AMIGOS DE LA SALUD AMISALUD SAS"/>
    <s v="AS1"/>
    <n v="14873"/>
    <s v="AS114873"/>
    <s v="805016006_AS114873"/>
    <d v="2023-11-08T00:00:00"/>
    <n v="20231108"/>
    <d v="2023-11-08T00:00:00"/>
    <n v="6000"/>
    <n v="6000"/>
    <x v="0"/>
    <s v="Finalizada"/>
    <n v="6000"/>
    <n v="6000"/>
    <n v="6000"/>
    <n v="6000"/>
    <n v="136102260"/>
    <d v="2024-02-29T00:00:00"/>
  </r>
  <r>
    <n v="805016006"/>
    <s v="AMIGOS DE LA SALUD AMISALUD SAS"/>
    <s v="AS1"/>
    <n v="15097"/>
    <s v="AS115097"/>
    <s v="805016006_AS115097"/>
    <d v="2023-12-04T00:00:00"/>
    <n v="20231204"/>
    <d v="2023-12-05T00:00:00"/>
    <n v="12000"/>
    <n v="12000"/>
    <x v="0"/>
    <s v="Finalizada"/>
    <n v="12000"/>
    <n v="12000"/>
    <n v="12000"/>
    <n v="12000"/>
    <n v="136102387"/>
    <d v="2024-02-29T00:00:00"/>
  </r>
  <r>
    <n v="805016006"/>
    <s v="AMIGOS DE LA SALUD AMISALUD SAS"/>
    <s v="AS1"/>
    <n v="15098"/>
    <s v="AS115098"/>
    <s v="805016006_AS115098"/>
    <d v="2023-12-04T00:00:00"/>
    <n v="20231204"/>
    <d v="2023-12-05T00:00:00"/>
    <n v="6000"/>
    <n v="6000"/>
    <x v="0"/>
    <s v="Finalizada"/>
    <n v="6000"/>
    <n v="6000"/>
    <n v="6000"/>
    <n v="6000"/>
    <n v="136102388"/>
    <d v="2024-02-29T00:00:00"/>
  </r>
  <r>
    <n v="805016006"/>
    <s v="AMIGOS DE LA SALUD AMISALUD SAS"/>
    <s v="AS1"/>
    <n v="15099"/>
    <s v="AS115099"/>
    <s v="805016006_AS115099"/>
    <d v="2023-12-04T00:00:00"/>
    <n v="20231204"/>
    <d v="2023-12-05T00:00:00"/>
    <n v="6000"/>
    <n v="6000"/>
    <x v="0"/>
    <s v="Finalizada"/>
    <n v="6000"/>
    <n v="6000"/>
    <n v="6000"/>
    <n v="6000"/>
    <n v="136102389"/>
    <d v="2024-02-29T00:00:00"/>
  </r>
  <r>
    <n v="805016006"/>
    <s v="AMIGOS DE LA SALUD AMISALUD SAS"/>
    <s v="AS1"/>
    <n v="15100"/>
    <s v="AS115100"/>
    <s v="805016006_AS115100"/>
    <d v="2023-12-04T00:00:00"/>
    <n v="20231204"/>
    <d v="2023-12-05T00:00:00"/>
    <n v="6000"/>
    <n v="6000"/>
    <x v="0"/>
    <s v="Finalizada"/>
    <n v="6000"/>
    <n v="6000"/>
    <n v="6000"/>
    <n v="6000"/>
    <n v="136102390"/>
    <d v="2024-02-29T00:00:00"/>
  </r>
  <r>
    <n v="805016006"/>
    <s v="AMIGOS DE LA SALUD AMISALUD SAS"/>
    <s v="AS1"/>
    <n v="15101"/>
    <s v="AS115101"/>
    <s v="805016006_AS115101"/>
    <d v="2023-12-04T00:00:00"/>
    <n v="20231204"/>
    <d v="2023-12-05T00:00:00"/>
    <n v="6000"/>
    <n v="6000"/>
    <x v="0"/>
    <s v="Finalizada"/>
    <n v="6000"/>
    <n v="6000"/>
    <n v="6000"/>
    <n v="6000"/>
    <n v="136102391"/>
    <d v="2024-02-29T00:00:00"/>
  </r>
  <r>
    <n v="805016006"/>
    <s v="AMIGOS DE LA SALUD AMISALUD SAS"/>
    <s v="AS1"/>
    <n v="15102"/>
    <s v="AS115102"/>
    <s v="805016006_AS115102"/>
    <d v="2023-12-04T00:00:00"/>
    <n v="20231204"/>
    <d v="2023-12-05T00:00:00"/>
    <n v="6000"/>
    <n v="6000"/>
    <x v="0"/>
    <s v="Finalizada"/>
    <n v="6000"/>
    <n v="6000"/>
    <n v="6000"/>
    <n v="6000"/>
    <n v="136102392"/>
    <d v="2024-02-29T00:00:00"/>
  </r>
  <r>
    <n v="805016006"/>
    <s v="AMIGOS DE LA SALUD AMISALUD SAS"/>
    <s v="AS1"/>
    <n v="15103"/>
    <s v="AS115103"/>
    <s v="805016006_AS115103"/>
    <d v="2023-12-04T00:00:00"/>
    <n v="20231204"/>
    <d v="2023-12-05T00:00:00"/>
    <n v="6000"/>
    <n v="6000"/>
    <x v="0"/>
    <s v="Finalizada"/>
    <n v="6000"/>
    <n v="6000"/>
    <n v="6000"/>
    <n v="6000"/>
    <n v="136102393"/>
    <d v="2024-02-29T00:00:00"/>
  </r>
  <r>
    <n v="805016006"/>
    <s v="AMIGOS DE LA SALUD AMISALUD SAS"/>
    <s v="AS1"/>
    <n v="15104"/>
    <s v="AS115104"/>
    <s v="805016006_AS115104"/>
    <d v="2023-12-04T00:00:00"/>
    <n v="20231204"/>
    <d v="2023-12-06T00:00:00"/>
    <n v="6000"/>
    <n v="6000"/>
    <x v="0"/>
    <s v="Finalizada"/>
    <n v="6000"/>
    <n v="6000"/>
    <n v="6000"/>
    <n v="6000"/>
    <n v="136102394"/>
    <d v="2024-02-29T00:00:00"/>
  </r>
  <r>
    <n v="805016006"/>
    <s v="AMIGOS DE LA SALUD AMISALUD SAS"/>
    <s v="AS1"/>
    <n v="15105"/>
    <s v="AS115105"/>
    <s v="805016006_AS115105"/>
    <d v="2023-12-04T00:00:00"/>
    <n v="20231204"/>
    <d v="2023-12-06T00:00:00"/>
    <n v="6000"/>
    <n v="6000"/>
    <x v="0"/>
    <s v="Finalizada"/>
    <n v="6000"/>
    <n v="6000"/>
    <n v="6000"/>
    <n v="6000"/>
    <n v="136102395"/>
    <d v="2024-02-29T00:00:00"/>
  </r>
  <r>
    <n v="805016006"/>
    <s v="AMIGOS DE LA SALUD AMISALUD SAS"/>
    <s v="AS1"/>
    <n v="15333"/>
    <s v="AS115333"/>
    <s v="805016006_AS115333"/>
    <d v="2024-01-03T00:00:00"/>
    <n v="20240103"/>
    <d v="2024-01-04T00:00:00"/>
    <n v="6000"/>
    <n v="6000"/>
    <x v="0"/>
    <s v="Finalizada"/>
    <n v="6000"/>
    <n v="6000"/>
    <n v="6000"/>
    <n v="6000"/>
    <n v="136167284"/>
    <d v="2024-02-29T00:00:00"/>
  </r>
  <r>
    <n v="805016006"/>
    <s v="AMIGOS DE LA SALUD AMISALUD SAS"/>
    <s v="AS1"/>
    <n v="15334"/>
    <s v="AS115334"/>
    <s v="805016006_AS115334"/>
    <d v="2024-01-03T00:00:00"/>
    <n v="20240103"/>
    <d v="2024-01-04T00:00:00"/>
    <n v="6000"/>
    <n v="6000"/>
    <x v="0"/>
    <s v="Finalizada"/>
    <n v="6000"/>
    <n v="6000"/>
    <n v="6000"/>
    <n v="6000"/>
    <n v="136167285"/>
    <d v="2024-02-29T00:00:00"/>
  </r>
  <r>
    <n v="805016006"/>
    <s v="AMIGOS DE LA SALUD AMISALUD SAS"/>
    <s v="AS1"/>
    <n v="15335"/>
    <s v="AS115335"/>
    <s v="805016006_AS115335"/>
    <d v="2024-01-03T00:00:00"/>
    <n v="20240103"/>
    <d v="2024-01-04T00:00:00"/>
    <n v="6000"/>
    <n v="6000"/>
    <x v="0"/>
    <s v="Finalizada"/>
    <n v="6000"/>
    <n v="6000"/>
    <n v="6000"/>
    <n v="6000"/>
    <n v="136167286"/>
    <d v="2024-02-29T00:00:00"/>
  </r>
  <r>
    <n v="805016006"/>
    <s v="AMIGOS DE LA SALUD AMISALUD SAS"/>
    <s v="AS1"/>
    <n v="15336"/>
    <s v="AS115336"/>
    <s v="805016006_AS115336"/>
    <d v="2024-01-03T00:00:00"/>
    <n v="20240103"/>
    <d v="2024-01-04T00:00:00"/>
    <n v="6000"/>
    <n v="6000"/>
    <x v="0"/>
    <s v="Finalizada"/>
    <n v="6000"/>
    <n v="6000"/>
    <n v="6000"/>
    <n v="6000"/>
    <n v="136167287"/>
    <d v="2024-02-29T00:00:00"/>
  </r>
  <r>
    <n v="805016006"/>
    <s v="AMIGOS DE LA SALUD AMISALUD SAS"/>
    <s v="AS1"/>
    <n v="15337"/>
    <s v="AS115337"/>
    <s v="805016006_AS115337"/>
    <d v="2024-01-03T00:00:00"/>
    <n v="20240103"/>
    <d v="2024-01-04T00:00:00"/>
    <n v="6000"/>
    <n v="6000"/>
    <x v="0"/>
    <s v="Finalizada"/>
    <n v="6000"/>
    <n v="6000"/>
    <n v="6000"/>
    <n v="6000"/>
    <n v="136167288"/>
    <d v="2024-02-29T00:00:00"/>
  </r>
  <r>
    <n v="805016006"/>
    <s v="AMIGOS DE LA SALUD AMISALUD SAS"/>
    <s v="AS1"/>
    <n v="15598"/>
    <s v="AS115598"/>
    <s v="805016006_AS115598"/>
    <d v="2024-02-01T00:00:00"/>
    <n v="20240201"/>
    <d v="2024-02-01T00:00:00"/>
    <n v="30000"/>
    <n v="30000"/>
    <x v="0"/>
    <s v="Finalizada"/>
    <n v="30000"/>
    <n v="30000"/>
    <n v="30000"/>
    <n v="30000"/>
    <n v="1222401275"/>
    <d v="2024-02-29T00:00:00"/>
  </r>
  <r>
    <n v="805016006"/>
    <s v="AMIGOS DE LA SALUD AMISALUD SAS"/>
    <s v="AS1"/>
    <n v="15599"/>
    <s v="AS115599"/>
    <s v="805016006_AS115599"/>
    <d v="2024-02-01T00:00:00"/>
    <n v="20240201"/>
    <d v="2024-02-01T00:00:00"/>
    <n v="6000"/>
    <n v="6000"/>
    <x v="0"/>
    <s v="Finalizada"/>
    <n v="6000"/>
    <n v="6000"/>
    <n v="6000"/>
    <n v="6000"/>
    <n v="1222401278"/>
    <d v="2024-02-29T00:00:00"/>
  </r>
  <r>
    <n v="805016006"/>
    <s v="AMIGOS DE LA SALUD AMISALUD SAS"/>
    <s v="AS1"/>
    <n v="15600"/>
    <s v="AS115600"/>
    <s v="805016006_AS115600"/>
    <d v="2024-02-01T00:00:00"/>
    <n v="20240201"/>
    <d v="2024-02-01T00:00:00"/>
    <n v="6000"/>
    <n v="6000"/>
    <x v="0"/>
    <s v="Finalizada"/>
    <n v="6000"/>
    <n v="6000"/>
    <n v="6000"/>
    <n v="6000"/>
    <n v="1222401279"/>
    <d v="2024-02-29T00:00:00"/>
  </r>
  <r>
    <n v="805016006"/>
    <s v="AMIGOS DE LA SALUD AMISALUD SAS"/>
    <s v="AS1"/>
    <n v="15601"/>
    <s v="AS115601"/>
    <s v="805016006_AS115601"/>
    <d v="2024-02-01T00:00:00"/>
    <n v="20240201"/>
    <d v="2024-02-01T00:00:00"/>
    <n v="6000"/>
    <n v="6000"/>
    <x v="0"/>
    <s v="Finalizada"/>
    <n v="6000"/>
    <n v="6000"/>
    <n v="6000"/>
    <n v="6000"/>
    <n v="1222401280"/>
    <d v="2024-02-29T00:00:00"/>
  </r>
  <r>
    <n v="805016006"/>
    <s v="AMIGOS DE LA SALUD AMISALUD SAS"/>
    <s v="AS1"/>
    <n v="15602"/>
    <s v="AS115602"/>
    <s v="805016006_AS115602"/>
    <d v="2024-02-01T00:00:00"/>
    <n v="20240201"/>
    <d v="2024-02-01T00:00:00"/>
    <n v="6000"/>
    <n v="6000"/>
    <x v="0"/>
    <s v="Finalizada"/>
    <n v="6000"/>
    <n v="6000"/>
    <n v="6000"/>
    <n v="6000"/>
    <n v="1222401281"/>
    <d v="2024-02-29T00:00:00"/>
  </r>
  <r>
    <n v="805016006"/>
    <s v="AMIGOS DE LA SALUD AMISALUD SAS"/>
    <s v="AS1"/>
    <n v="15603"/>
    <s v="AS115603"/>
    <s v="805016006_AS115603"/>
    <d v="2024-02-01T00:00:00"/>
    <n v="20240201"/>
    <d v="2024-02-01T00:00:00"/>
    <n v="12000"/>
    <n v="12000"/>
    <x v="0"/>
    <s v="Finalizada"/>
    <n v="12000"/>
    <n v="12000"/>
    <n v="12000"/>
    <n v="12000"/>
    <n v="1222401285"/>
    <d v="2024-02-29T00:00:00"/>
  </r>
  <r>
    <n v="805016006"/>
    <s v="AMIGOS DE LA SALUD AMISALUD SAS"/>
    <s v="AS1"/>
    <n v="15870"/>
    <s v="AS115870"/>
    <s v="805016006_AS115870"/>
    <d v="2024-03-06T00:00:00"/>
    <n v="20240311"/>
    <d v="2024-03-11T00:00:00"/>
    <n v="24000"/>
    <n v="24000"/>
    <x v="1"/>
    <s v="Para auditoria de pertinencia"/>
    <n v="0"/>
    <n v="0"/>
    <n v="0"/>
    <n v="0"/>
    <m/>
    <d v="2024-02-29T00:00:00"/>
  </r>
  <r>
    <n v="805016006"/>
    <s v="AMIGOS DE LA SALUD AMISALUD SAS"/>
    <s v="AS1"/>
    <n v="15871"/>
    <s v="AS115871"/>
    <s v="805016006_AS115871"/>
    <d v="2024-03-06T00:00:00"/>
    <n v="20240311"/>
    <d v="2024-03-11T00:00:00"/>
    <n v="6000"/>
    <n v="6000"/>
    <x v="1"/>
    <s v="Para auditoria de pertinencia"/>
    <n v="0"/>
    <n v="0"/>
    <n v="0"/>
    <n v="0"/>
    <m/>
    <d v="2024-02-29T00:00:00"/>
  </r>
  <r>
    <n v="805016006"/>
    <s v="AMIGOS DE LA SALUD AMISALUD SAS"/>
    <s v="AS1"/>
    <n v="15872"/>
    <s v="AS115872"/>
    <s v="805016006_AS115872"/>
    <d v="2024-03-06T00:00:00"/>
    <n v="20240311"/>
    <d v="2024-03-11T00:00:00"/>
    <n v="6000"/>
    <n v="6000"/>
    <x v="1"/>
    <s v="Para auditoria de pertinencia"/>
    <n v="0"/>
    <n v="0"/>
    <n v="0"/>
    <n v="0"/>
    <m/>
    <d v="2024-02-29T00:00:00"/>
  </r>
  <r>
    <n v="805016006"/>
    <s v="AMIGOS DE LA SALUD AMISALUD SAS"/>
    <s v="AS1"/>
    <n v="15873"/>
    <s v="AS115873"/>
    <s v="805016006_AS115873"/>
    <d v="2024-03-06T00:00:00"/>
    <n v="20240311"/>
    <d v="2024-03-11T00:00:00"/>
    <n v="6000"/>
    <n v="6000"/>
    <x v="1"/>
    <s v="Para auditoria de pertinencia"/>
    <n v="0"/>
    <n v="0"/>
    <n v="0"/>
    <n v="0"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19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6" showAll="0"/>
    <pivotField dataField="1" numFmtId="165"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" fld="10" baseField="0" baseItem="0" numFmtId="165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1" type="button" dataOnly="0" labelOnly="1" outline="0" axis="axisRow" fieldPosition="0"/>
    </format>
    <format dxfId="17">
      <pivotArea dataOnly="0" labelOnly="1" fieldPosition="0">
        <references count="1">
          <reference field="11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0"/>
  <sheetViews>
    <sheetView showGridLines="0" zoomScale="120" zoomScaleNormal="120" workbookViewId="0">
      <selection activeCell="B9" sqref="B9"/>
    </sheetView>
  </sheetViews>
  <sheetFormatPr baseColWidth="10" defaultRowHeight="14.5" x14ac:dyDescent="0.35"/>
  <cols>
    <col min="1" max="1" width="11.54296875" bestFit="1" customWidth="1"/>
    <col min="2" max="2" width="30.1796875" bestFit="1" customWidth="1"/>
    <col min="3" max="3" width="7.7265625" bestFit="1" customWidth="1"/>
    <col min="4" max="4" width="9" customWidth="1"/>
    <col min="5" max="5" width="10.1796875" customWidth="1"/>
    <col min="6" max="6" width="9.7265625" bestFit="1" customWidth="1"/>
    <col min="7" max="7" width="9.1796875" bestFit="1" customWidth="1"/>
    <col min="8" max="8" width="9.453125" bestFit="1" customWidth="1"/>
    <col min="9" max="9" width="15.7265625" bestFit="1" customWidth="1"/>
    <col min="10" max="10" width="7.453125" bestFit="1" customWidth="1"/>
    <col min="11" max="11" width="20.1796875" bestFit="1" customWidth="1"/>
    <col min="12" max="12" width="13.1796875" bestFit="1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8" customFormat="1" ht="13" x14ac:dyDescent="0.3">
      <c r="A2" s="4" t="s">
        <v>15</v>
      </c>
      <c r="B2" s="4" t="s">
        <v>16</v>
      </c>
      <c r="C2" s="4" t="s">
        <v>17</v>
      </c>
      <c r="D2" s="4">
        <v>14857</v>
      </c>
      <c r="E2" s="4">
        <v>20231107</v>
      </c>
      <c r="F2" s="4">
        <v>20231107</v>
      </c>
      <c r="G2" s="5">
        <v>6000</v>
      </c>
      <c r="H2" s="6">
        <v>6000</v>
      </c>
      <c r="I2" s="4" t="s">
        <v>13</v>
      </c>
      <c r="J2" s="7" t="s">
        <v>14</v>
      </c>
      <c r="K2" s="4" t="s">
        <v>12</v>
      </c>
      <c r="L2" s="3" t="s">
        <v>18</v>
      </c>
    </row>
    <row r="3" spans="1:12" s="8" customFormat="1" ht="13" x14ac:dyDescent="0.3">
      <c r="A3" s="4" t="s">
        <v>15</v>
      </c>
      <c r="B3" s="4" t="s">
        <v>16</v>
      </c>
      <c r="C3" s="4" t="s">
        <v>17</v>
      </c>
      <c r="D3" s="4">
        <v>14858</v>
      </c>
      <c r="E3" s="4">
        <v>20231107</v>
      </c>
      <c r="F3" s="4">
        <v>20231107</v>
      </c>
      <c r="G3" s="5">
        <v>12000</v>
      </c>
      <c r="H3" s="6">
        <v>12000</v>
      </c>
      <c r="I3" s="4" t="s">
        <v>13</v>
      </c>
      <c r="J3" s="7" t="s">
        <v>14</v>
      </c>
      <c r="K3" s="4" t="s">
        <v>12</v>
      </c>
      <c r="L3" s="3" t="s">
        <v>18</v>
      </c>
    </row>
    <row r="4" spans="1:12" s="8" customFormat="1" ht="13" x14ac:dyDescent="0.3">
      <c r="A4" s="4" t="s">
        <v>15</v>
      </c>
      <c r="B4" s="4" t="s">
        <v>16</v>
      </c>
      <c r="C4" s="4" t="s">
        <v>17</v>
      </c>
      <c r="D4" s="4">
        <v>14871</v>
      </c>
      <c r="E4" s="4">
        <v>20231108</v>
      </c>
      <c r="F4" s="4">
        <v>20231108</v>
      </c>
      <c r="G4" s="5">
        <v>6000</v>
      </c>
      <c r="H4" s="6">
        <v>6000</v>
      </c>
      <c r="I4" s="4" t="s">
        <v>13</v>
      </c>
      <c r="J4" s="7" t="s">
        <v>14</v>
      </c>
      <c r="K4" s="4" t="s">
        <v>12</v>
      </c>
      <c r="L4" s="3" t="s">
        <v>18</v>
      </c>
    </row>
    <row r="5" spans="1:12" s="8" customFormat="1" ht="13" x14ac:dyDescent="0.3">
      <c r="A5" s="4" t="s">
        <v>15</v>
      </c>
      <c r="B5" s="4" t="s">
        <v>16</v>
      </c>
      <c r="C5" s="4" t="s">
        <v>17</v>
      </c>
      <c r="D5" s="4">
        <v>14872</v>
      </c>
      <c r="E5" s="4">
        <v>20231108</v>
      </c>
      <c r="F5" s="4">
        <v>20231108</v>
      </c>
      <c r="G5" s="5">
        <v>24000</v>
      </c>
      <c r="H5" s="6">
        <v>24000</v>
      </c>
      <c r="I5" s="4" t="s">
        <v>13</v>
      </c>
      <c r="J5" s="7" t="s">
        <v>14</v>
      </c>
      <c r="K5" s="4" t="s">
        <v>12</v>
      </c>
      <c r="L5" s="3" t="s">
        <v>18</v>
      </c>
    </row>
    <row r="6" spans="1:12" s="8" customFormat="1" ht="13" x14ac:dyDescent="0.3">
      <c r="A6" s="4" t="s">
        <v>15</v>
      </c>
      <c r="B6" s="4" t="s">
        <v>16</v>
      </c>
      <c r="C6" s="4" t="s">
        <v>17</v>
      </c>
      <c r="D6" s="4">
        <v>14873</v>
      </c>
      <c r="E6" s="4">
        <v>20231108</v>
      </c>
      <c r="F6" s="4">
        <v>20231108</v>
      </c>
      <c r="G6" s="5">
        <v>6000</v>
      </c>
      <c r="H6" s="6">
        <v>6000</v>
      </c>
      <c r="I6" s="4" t="s">
        <v>13</v>
      </c>
      <c r="J6" s="7" t="s">
        <v>14</v>
      </c>
      <c r="K6" s="4" t="s">
        <v>12</v>
      </c>
      <c r="L6" s="3" t="s">
        <v>18</v>
      </c>
    </row>
    <row r="7" spans="1:12" s="8" customFormat="1" ht="13" x14ac:dyDescent="0.3">
      <c r="A7" s="4" t="s">
        <v>15</v>
      </c>
      <c r="B7" s="4" t="s">
        <v>16</v>
      </c>
      <c r="C7" s="4" t="s">
        <v>17</v>
      </c>
      <c r="D7" s="4">
        <v>15097</v>
      </c>
      <c r="E7" s="4">
        <v>20231204</v>
      </c>
      <c r="F7" s="4">
        <v>20231204</v>
      </c>
      <c r="G7" s="5">
        <v>12000</v>
      </c>
      <c r="H7" s="6">
        <v>12000</v>
      </c>
      <c r="I7" s="4" t="s">
        <v>13</v>
      </c>
      <c r="J7" s="7" t="s">
        <v>14</v>
      </c>
      <c r="K7" s="4" t="s">
        <v>12</v>
      </c>
      <c r="L7" s="3" t="s">
        <v>18</v>
      </c>
    </row>
    <row r="8" spans="1:12" s="8" customFormat="1" ht="13" x14ac:dyDescent="0.3">
      <c r="A8" s="4" t="s">
        <v>15</v>
      </c>
      <c r="B8" s="4" t="s">
        <v>16</v>
      </c>
      <c r="C8" s="4" t="s">
        <v>17</v>
      </c>
      <c r="D8" s="4">
        <v>15098</v>
      </c>
      <c r="E8" s="4">
        <v>20231204</v>
      </c>
      <c r="F8" s="4">
        <v>20231204</v>
      </c>
      <c r="G8" s="5">
        <v>6000</v>
      </c>
      <c r="H8" s="6">
        <v>6000</v>
      </c>
      <c r="I8" s="4" t="s">
        <v>13</v>
      </c>
      <c r="J8" s="7" t="s">
        <v>14</v>
      </c>
      <c r="K8" s="4" t="s">
        <v>12</v>
      </c>
      <c r="L8" s="3" t="s">
        <v>18</v>
      </c>
    </row>
    <row r="9" spans="1:12" s="8" customFormat="1" ht="13" x14ac:dyDescent="0.3">
      <c r="A9" s="4" t="s">
        <v>15</v>
      </c>
      <c r="B9" s="4" t="s">
        <v>16</v>
      </c>
      <c r="C9" s="4" t="s">
        <v>17</v>
      </c>
      <c r="D9" s="4">
        <v>15099</v>
      </c>
      <c r="E9" s="4">
        <v>20231204</v>
      </c>
      <c r="F9" s="4">
        <v>20231204</v>
      </c>
      <c r="G9" s="5">
        <v>6000</v>
      </c>
      <c r="H9" s="6">
        <v>6000</v>
      </c>
      <c r="I9" s="4" t="s">
        <v>13</v>
      </c>
      <c r="J9" s="7" t="s">
        <v>14</v>
      </c>
      <c r="K9" s="4" t="s">
        <v>12</v>
      </c>
      <c r="L9" s="3" t="s">
        <v>18</v>
      </c>
    </row>
    <row r="10" spans="1:12" s="8" customFormat="1" ht="13" x14ac:dyDescent="0.3">
      <c r="A10" s="4" t="s">
        <v>15</v>
      </c>
      <c r="B10" s="4" t="s">
        <v>16</v>
      </c>
      <c r="C10" s="4" t="s">
        <v>17</v>
      </c>
      <c r="D10" s="4">
        <v>15100</v>
      </c>
      <c r="E10" s="4">
        <v>20231204</v>
      </c>
      <c r="F10" s="4">
        <v>20231204</v>
      </c>
      <c r="G10" s="5">
        <v>6000</v>
      </c>
      <c r="H10" s="6">
        <v>6000</v>
      </c>
      <c r="I10" s="4" t="s">
        <v>13</v>
      </c>
      <c r="J10" s="7" t="s">
        <v>14</v>
      </c>
      <c r="K10" s="4" t="s">
        <v>12</v>
      </c>
      <c r="L10" s="3" t="s">
        <v>18</v>
      </c>
    </row>
    <row r="11" spans="1:12" s="8" customFormat="1" ht="13" x14ac:dyDescent="0.3">
      <c r="A11" s="4" t="s">
        <v>15</v>
      </c>
      <c r="B11" s="4" t="s">
        <v>16</v>
      </c>
      <c r="C11" s="4" t="s">
        <v>17</v>
      </c>
      <c r="D11" s="4">
        <v>15101</v>
      </c>
      <c r="E11" s="4">
        <v>20231204</v>
      </c>
      <c r="F11" s="4">
        <v>20231204</v>
      </c>
      <c r="G11" s="5">
        <v>6000</v>
      </c>
      <c r="H11" s="6">
        <v>6000</v>
      </c>
      <c r="I11" s="4" t="s">
        <v>13</v>
      </c>
      <c r="J11" s="7" t="s">
        <v>14</v>
      </c>
      <c r="K11" s="4" t="s">
        <v>12</v>
      </c>
      <c r="L11" s="3" t="s">
        <v>18</v>
      </c>
    </row>
    <row r="12" spans="1:12" s="8" customFormat="1" ht="13" x14ac:dyDescent="0.3">
      <c r="A12" s="4" t="s">
        <v>15</v>
      </c>
      <c r="B12" s="4" t="s">
        <v>16</v>
      </c>
      <c r="C12" s="4" t="s">
        <v>17</v>
      </c>
      <c r="D12" s="4">
        <v>15102</v>
      </c>
      <c r="E12" s="4">
        <v>20231204</v>
      </c>
      <c r="F12" s="4">
        <v>20231204</v>
      </c>
      <c r="G12" s="5">
        <v>6000</v>
      </c>
      <c r="H12" s="6">
        <v>6000</v>
      </c>
      <c r="I12" s="4" t="s">
        <v>13</v>
      </c>
      <c r="J12" s="7" t="s">
        <v>14</v>
      </c>
      <c r="K12" s="4" t="s">
        <v>12</v>
      </c>
      <c r="L12" s="3" t="s">
        <v>18</v>
      </c>
    </row>
    <row r="13" spans="1:12" s="8" customFormat="1" ht="13" x14ac:dyDescent="0.3">
      <c r="A13" s="4" t="s">
        <v>15</v>
      </c>
      <c r="B13" s="4" t="s">
        <v>16</v>
      </c>
      <c r="C13" s="4" t="s">
        <v>17</v>
      </c>
      <c r="D13" s="4">
        <v>15103</v>
      </c>
      <c r="E13" s="4">
        <v>20231204</v>
      </c>
      <c r="F13" s="4">
        <v>20231204</v>
      </c>
      <c r="G13" s="5">
        <v>6000</v>
      </c>
      <c r="H13" s="6">
        <v>6000</v>
      </c>
      <c r="I13" s="4" t="s">
        <v>13</v>
      </c>
      <c r="J13" s="7" t="s">
        <v>14</v>
      </c>
      <c r="K13" s="4" t="s">
        <v>12</v>
      </c>
      <c r="L13" s="3" t="s">
        <v>18</v>
      </c>
    </row>
    <row r="14" spans="1:12" s="8" customFormat="1" ht="13" x14ac:dyDescent="0.3">
      <c r="A14" s="4" t="s">
        <v>15</v>
      </c>
      <c r="B14" s="4" t="s">
        <v>16</v>
      </c>
      <c r="C14" s="4" t="s">
        <v>17</v>
      </c>
      <c r="D14" s="4">
        <v>15104</v>
      </c>
      <c r="E14" s="4">
        <v>20231204</v>
      </c>
      <c r="F14" s="4">
        <v>20231204</v>
      </c>
      <c r="G14" s="5">
        <v>6000</v>
      </c>
      <c r="H14" s="6">
        <v>6000</v>
      </c>
      <c r="I14" s="4" t="s">
        <v>13</v>
      </c>
      <c r="J14" s="7" t="s">
        <v>14</v>
      </c>
      <c r="K14" s="4" t="s">
        <v>12</v>
      </c>
      <c r="L14" s="3" t="s">
        <v>18</v>
      </c>
    </row>
    <row r="15" spans="1:12" s="8" customFormat="1" ht="13" x14ac:dyDescent="0.3">
      <c r="A15" s="4" t="s">
        <v>15</v>
      </c>
      <c r="B15" s="4" t="s">
        <v>16</v>
      </c>
      <c r="C15" s="4" t="s">
        <v>17</v>
      </c>
      <c r="D15" s="4">
        <v>15105</v>
      </c>
      <c r="E15" s="4">
        <v>20231204</v>
      </c>
      <c r="F15" s="4">
        <v>20231204</v>
      </c>
      <c r="G15" s="5">
        <v>6000</v>
      </c>
      <c r="H15" s="6">
        <v>6000</v>
      </c>
      <c r="I15" s="4" t="s">
        <v>13</v>
      </c>
      <c r="J15" s="7" t="s">
        <v>14</v>
      </c>
      <c r="K15" s="4" t="s">
        <v>12</v>
      </c>
      <c r="L15" s="3" t="s">
        <v>18</v>
      </c>
    </row>
    <row r="16" spans="1:12" s="8" customFormat="1" ht="13" x14ac:dyDescent="0.3">
      <c r="A16" s="4" t="s">
        <v>15</v>
      </c>
      <c r="B16" s="4" t="s">
        <v>16</v>
      </c>
      <c r="C16" s="4" t="s">
        <v>17</v>
      </c>
      <c r="D16" s="4">
        <v>15333</v>
      </c>
      <c r="E16" s="4">
        <v>20240103</v>
      </c>
      <c r="F16" s="4">
        <v>20240103</v>
      </c>
      <c r="G16" s="5">
        <v>6000</v>
      </c>
      <c r="H16" s="6">
        <v>6000</v>
      </c>
      <c r="I16" s="4" t="s">
        <v>13</v>
      </c>
      <c r="J16" s="7" t="s">
        <v>14</v>
      </c>
      <c r="K16" s="4" t="s">
        <v>12</v>
      </c>
      <c r="L16" s="3" t="s">
        <v>18</v>
      </c>
    </row>
    <row r="17" spans="1:12" s="8" customFormat="1" ht="13" x14ac:dyDescent="0.3">
      <c r="A17" s="4" t="s">
        <v>15</v>
      </c>
      <c r="B17" s="4" t="s">
        <v>16</v>
      </c>
      <c r="C17" s="4" t="s">
        <v>17</v>
      </c>
      <c r="D17" s="4">
        <v>15334</v>
      </c>
      <c r="E17" s="4">
        <v>20240103</v>
      </c>
      <c r="F17" s="4">
        <v>20240103</v>
      </c>
      <c r="G17" s="5">
        <v>6000</v>
      </c>
      <c r="H17" s="6">
        <v>6000</v>
      </c>
      <c r="I17" s="4" t="s">
        <v>13</v>
      </c>
      <c r="J17" s="7" t="s">
        <v>14</v>
      </c>
      <c r="K17" s="4" t="s">
        <v>12</v>
      </c>
      <c r="L17" s="3" t="s">
        <v>18</v>
      </c>
    </row>
    <row r="18" spans="1:12" s="8" customFormat="1" ht="13" x14ac:dyDescent="0.3">
      <c r="A18" s="4" t="s">
        <v>15</v>
      </c>
      <c r="B18" s="4" t="s">
        <v>16</v>
      </c>
      <c r="C18" s="4" t="s">
        <v>17</v>
      </c>
      <c r="D18" s="4">
        <v>15335</v>
      </c>
      <c r="E18" s="4">
        <v>20240103</v>
      </c>
      <c r="F18" s="4">
        <v>20240103</v>
      </c>
      <c r="G18" s="5">
        <v>6000</v>
      </c>
      <c r="H18" s="6">
        <v>6000</v>
      </c>
      <c r="I18" s="4" t="s">
        <v>13</v>
      </c>
      <c r="J18" s="7" t="s">
        <v>14</v>
      </c>
      <c r="K18" s="4" t="s">
        <v>12</v>
      </c>
      <c r="L18" s="3" t="s">
        <v>18</v>
      </c>
    </row>
    <row r="19" spans="1:12" s="8" customFormat="1" ht="13" x14ac:dyDescent="0.3">
      <c r="A19" s="4" t="s">
        <v>15</v>
      </c>
      <c r="B19" s="4" t="s">
        <v>16</v>
      </c>
      <c r="C19" s="4" t="s">
        <v>17</v>
      </c>
      <c r="D19" s="4">
        <v>15336</v>
      </c>
      <c r="E19" s="4">
        <v>20240103</v>
      </c>
      <c r="F19" s="4">
        <v>20240103</v>
      </c>
      <c r="G19" s="5">
        <v>6000</v>
      </c>
      <c r="H19" s="6">
        <v>6000</v>
      </c>
      <c r="I19" s="4" t="s">
        <v>13</v>
      </c>
      <c r="J19" s="7" t="s">
        <v>14</v>
      </c>
      <c r="K19" s="4" t="s">
        <v>12</v>
      </c>
      <c r="L19" s="3" t="s">
        <v>18</v>
      </c>
    </row>
    <row r="20" spans="1:12" s="8" customFormat="1" ht="13" x14ac:dyDescent="0.3">
      <c r="A20" s="4" t="s">
        <v>15</v>
      </c>
      <c r="B20" s="4" t="s">
        <v>16</v>
      </c>
      <c r="C20" s="4" t="s">
        <v>17</v>
      </c>
      <c r="D20" s="4">
        <v>15337</v>
      </c>
      <c r="E20" s="4">
        <v>20240103</v>
      </c>
      <c r="F20" s="4">
        <v>20240103</v>
      </c>
      <c r="G20" s="5">
        <v>6000</v>
      </c>
      <c r="H20" s="5">
        <v>6000</v>
      </c>
      <c r="I20" s="4" t="s">
        <v>13</v>
      </c>
      <c r="J20" s="7" t="s">
        <v>14</v>
      </c>
      <c r="K20" s="4" t="s">
        <v>12</v>
      </c>
      <c r="L20" s="3" t="s">
        <v>18</v>
      </c>
    </row>
    <row r="21" spans="1:12" s="8" customFormat="1" ht="13" x14ac:dyDescent="0.3">
      <c r="A21" s="9" t="s">
        <v>15</v>
      </c>
      <c r="B21" s="9" t="s">
        <v>16</v>
      </c>
      <c r="C21" s="9" t="s">
        <v>17</v>
      </c>
      <c r="D21" s="9">
        <v>15598</v>
      </c>
      <c r="E21" s="9">
        <v>20240201</v>
      </c>
      <c r="F21" s="9">
        <v>20240201</v>
      </c>
      <c r="G21" s="5">
        <v>30000</v>
      </c>
      <c r="H21" s="5">
        <v>30000</v>
      </c>
      <c r="I21" s="4" t="s">
        <v>13</v>
      </c>
      <c r="J21" s="7" t="s">
        <v>14</v>
      </c>
      <c r="K21" s="4" t="s">
        <v>12</v>
      </c>
      <c r="L21" s="3" t="s">
        <v>18</v>
      </c>
    </row>
    <row r="22" spans="1:12" s="8" customFormat="1" ht="13" x14ac:dyDescent="0.3">
      <c r="A22" s="9" t="s">
        <v>15</v>
      </c>
      <c r="B22" s="9" t="s">
        <v>16</v>
      </c>
      <c r="C22" s="9" t="s">
        <v>17</v>
      </c>
      <c r="D22" s="9">
        <v>15599</v>
      </c>
      <c r="E22" s="9">
        <v>20240201</v>
      </c>
      <c r="F22" s="9">
        <v>20240201</v>
      </c>
      <c r="G22" s="5">
        <v>6000</v>
      </c>
      <c r="H22" s="5">
        <v>6000</v>
      </c>
      <c r="I22" s="4" t="s">
        <v>13</v>
      </c>
      <c r="J22" s="7" t="s">
        <v>14</v>
      </c>
      <c r="K22" s="4" t="s">
        <v>12</v>
      </c>
      <c r="L22" s="3" t="s">
        <v>18</v>
      </c>
    </row>
    <row r="23" spans="1:12" s="8" customFormat="1" ht="13" x14ac:dyDescent="0.3">
      <c r="A23" s="9" t="s">
        <v>15</v>
      </c>
      <c r="B23" s="9" t="s">
        <v>16</v>
      </c>
      <c r="C23" s="9" t="s">
        <v>17</v>
      </c>
      <c r="D23" s="9">
        <v>15600</v>
      </c>
      <c r="E23" s="9">
        <v>20240201</v>
      </c>
      <c r="F23" s="9">
        <v>20240201</v>
      </c>
      <c r="G23" s="5">
        <v>6000</v>
      </c>
      <c r="H23" s="5">
        <v>6000</v>
      </c>
      <c r="I23" s="4" t="s">
        <v>13</v>
      </c>
      <c r="J23" s="7" t="s">
        <v>14</v>
      </c>
      <c r="K23" s="4" t="s">
        <v>12</v>
      </c>
      <c r="L23" s="3" t="s">
        <v>18</v>
      </c>
    </row>
    <row r="24" spans="1:12" s="8" customFormat="1" ht="13" x14ac:dyDescent="0.3">
      <c r="A24" s="9" t="s">
        <v>15</v>
      </c>
      <c r="B24" s="9" t="s">
        <v>16</v>
      </c>
      <c r="C24" s="9" t="s">
        <v>17</v>
      </c>
      <c r="D24" s="9">
        <v>15601</v>
      </c>
      <c r="E24" s="9">
        <v>20240201</v>
      </c>
      <c r="F24" s="9">
        <v>20240201</v>
      </c>
      <c r="G24" s="5">
        <v>6000</v>
      </c>
      <c r="H24" s="5">
        <v>6000</v>
      </c>
      <c r="I24" s="4" t="s">
        <v>13</v>
      </c>
      <c r="J24" s="7" t="s">
        <v>14</v>
      </c>
      <c r="K24" s="4" t="s">
        <v>12</v>
      </c>
      <c r="L24" s="3" t="s">
        <v>18</v>
      </c>
    </row>
    <row r="25" spans="1:12" s="8" customFormat="1" ht="13" x14ac:dyDescent="0.3">
      <c r="A25" s="9" t="s">
        <v>15</v>
      </c>
      <c r="B25" s="9" t="s">
        <v>16</v>
      </c>
      <c r="C25" s="9" t="s">
        <v>17</v>
      </c>
      <c r="D25" s="9">
        <v>15602</v>
      </c>
      <c r="E25" s="9">
        <v>20240201</v>
      </c>
      <c r="F25" s="9">
        <v>20240201</v>
      </c>
      <c r="G25" s="5">
        <v>6000</v>
      </c>
      <c r="H25" s="5">
        <v>6000</v>
      </c>
      <c r="I25" s="4" t="s">
        <v>13</v>
      </c>
      <c r="J25" s="7" t="s">
        <v>14</v>
      </c>
      <c r="K25" s="4" t="s">
        <v>12</v>
      </c>
      <c r="L25" s="3" t="s">
        <v>18</v>
      </c>
    </row>
    <row r="26" spans="1:12" s="8" customFormat="1" ht="13" x14ac:dyDescent="0.3">
      <c r="A26" s="9" t="s">
        <v>15</v>
      </c>
      <c r="B26" s="9" t="s">
        <v>16</v>
      </c>
      <c r="C26" s="9" t="s">
        <v>17</v>
      </c>
      <c r="D26" s="9">
        <v>15603</v>
      </c>
      <c r="E26" s="9">
        <v>20240201</v>
      </c>
      <c r="F26" s="9">
        <v>20240201</v>
      </c>
      <c r="G26" s="5">
        <v>12000</v>
      </c>
      <c r="H26" s="5">
        <v>12000</v>
      </c>
      <c r="I26" s="4" t="s">
        <v>13</v>
      </c>
      <c r="J26" s="7" t="s">
        <v>14</v>
      </c>
      <c r="K26" s="4" t="s">
        <v>12</v>
      </c>
      <c r="L26" s="3" t="s">
        <v>18</v>
      </c>
    </row>
    <row r="27" spans="1:12" x14ac:dyDescent="0.35">
      <c r="A27" s="9" t="s">
        <v>15</v>
      </c>
      <c r="B27" s="9" t="s">
        <v>16</v>
      </c>
      <c r="C27" s="9" t="s">
        <v>17</v>
      </c>
      <c r="D27" s="9">
        <v>15870</v>
      </c>
      <c r="E27" s="9">
        <v>20240306</v>
      </c>
      <c r="F27" s="9">
        <v>20240311</v>
      </c>
      <c r="G27" s="5">
        <v>24000</v>
      </c>
      <c r="H27" s="5">
        <v>24000</v>
      </c>
      <c r="I27" s="4" t="s">
        <v>13</v>
      </c>
      <c r="J27" s="7" t="s">
        <v>14</v>
      </c>
      <c r="K27" s="4" t="s">
        <v>12</v>
      </c>
      <c r="L27" s="3" t="s">
        <v>18</v>
      </c>
    </row>
    <row r="28" spans="1:12" x14ac:dyDescent="0.35">
      <c r="A28" s="9" t="s">
        <v>15</v>
      </c>
      <c r="B28" s="9" t="s">
        <v>16</v>
      </c>
      <c r="C28" s="9" t="s">
        <v>17</v>
      </c>
      <c r="D28" s="9">
        <v>15871</v>
      </c>
      <c r="E28" s="9">
        <v>20240306</v>
      </c>
      <c r="F28" s="9">
        <v>20240311</v>
      </c>
      <c r="G28" s="5">
        <v>6000</v>
      </c>
      <c r="H28" s="5">
        <v>6000</v>
      </c>
      <c r="I28" s="4" t="s">
        <v>13</v>
      </c>
      <c r="J28" s="7" t="s">
        <v>14</v>
      </c>
      <c r="K28" s="4" t="s">
        <v>12</v>
      </c>
      <c r="L28" s="3" t="s">
        <v>18</v>
      </c>
    </row>
    <row r="29" spans="1:12" x14ac:dyDescent="0.35">
      <c r="A29" s="9" t="s">
        <v>15</v>
      </c>
      <c r="B29" s="9" t="s">
        <v>16</v>
      </c>
      <c r="C29" s="9" t="s">
        <v>17</v>
      </c>
      <c r="D29" s="9">
        <v>15872</v>
      </c>
      <c r="E29" s="9">
        <v>20240306</v>
      </c>
      <c r="F29" s="9">
        <v>20240311</v>
      </c>
      <c r="G29" s="5">
        <v>6000</v>
      </c>
      <c r="H29" s="5">
        <v>6000</v>
      </c>
      <c r="I29" s="4" t="s">
        <v>13</v>
      </c>
      <c r="J29" s="7" t="s">
        <v>14</v>
      </c>
      <c r="K29" s="4" t="s">
        <v>12</v>
      </c>
      <c r="L29" s="3" t="s">
        <v>18</v>
      </c>
    </row>
    <row r="30" spans="1:12" x14ac:dyDescent="0.35">
      <c r="A30" s="9" t="s">
        <v>15</v>
      </c>
      <c r="B30" s="9" t="s">
        <v>16</v>
      </c>
      <c r="C30" s="9" t="s">
        <v>17</v>
      </c>
      <c r="D30" s="9">
        <v>15873</v>
      </c>
      <c r="E30" s="9">
        <v>20240306</v>
      </c>
      <c r="F30" s="9">
        <v>20240311</v>
      </c>
      <c r="G30" s="5">
        <v>6000</v>
      </c>
      <c r="H30" s="5">
        <v>6000</v>
      </c>
      <c r="I30" s="4" t="s">
        <v>13</v>
      </c>
      <c r="J30" s="7" t="s">
        <v>14</v>
      </c>
      <c r="K30" s="4" t="s">
        <v>12</v>
      </c>
      <c r="L30" s="3" t="s">
        <v>18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workbookViewId="0">
      <selection activeCell="C5" sqref="C5:D5"/>
    </sheetView>
  </sheetViews>
  <sheetFormatPr baseColWidth="10" defaultRowHeight="14.5" x14ac:dyDescent="0.35"/>
  <cols>
    <col min="1" max="1" width="5.54296875" customWidth="1"/>
    <col min="2" max="2" width="44.26953125" bestFit="1" customWidth="1"/>
    <col min="3" max="3" width="13.36328125" style="26" customWidth="1"/>
    <col min="4" max="4" width="11" customWidth="1"/>
  </cols>
  <sheetData>
    <row r="2" spans="2:4" ht="15" thickBot="1" x14ac:dyDescent="0.4"/>
    <row r="3" spans="2:4" ht="15" thickBot="1" x14ac:dyDescent="0.4">
      <c r="B3" s="28" t="s">
        <v>95</v>
      </c>
      <c r="C3" s="29" t="s">
        <v>93</v>
      </c>
      <c r="D3" s="30" t="s">
        <v>94</v>
      </c>
    </row>
    <row r="4" spans="2:4" x14ac:dyDescent="0.35">
      <c r="B4" s="24" t="s">
        <v>90</v>
      </c>
      <c r="C4" s="27">
        <v>4</v>
      </c>
      <c r="D4" s="25">
        <v>42000</v>
      </c>
    </row>
    <row r="5" spans="2:4" ht="15" thickBot="1" x14ac:dyDescent="0.4">
      <c r="B5" s="24" t="s">
        <v>91</v>
      </c>
      <c r="C5" s="27">
        <v>25</v>
      </c>
      <c r="D5" s="25">
        <v>210000</v>
      </c>
    </row>
    <row r="6" spans="2:4" ht="15" thickBot="1" x14ac:dyDescent="0.4">
      <c r="B6" s="31" t="s">
        <v>92</v>
      </c>
      <c r="C6" s="32">
        <v>29</v>
      </c>
      <c r="D6" s="30">
        <v>252000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1"/>
  <sheetViews>
    <sheetView showGridLines="0" topLeftCell="A2" zoomScale="80" zoomScaleNormal="80" workbookViewId="0">
      <selection activeCell="K11" sqref="K11"/>
    </sheetView>
  </sheetViews>
  <sheetFormatPr baseColWidth="10" defaultRowHeight="14.5" x14ac:dyDescent="0.35"/>
  <cols>
    <col min="1" max="1" width="11.54296875" style="10" bestFit="1" customWidth="1"/>
    <col min="2" max="2" width="30.1796875" style="10" bestFit="1" customWidth="1"/>
    <col min="3" max="3" width="7.7265625" style="10" bestFit="1" customWidth="1"/>
    <col min="4" max="5" width="9" style="10" customWidth="1"/>
    <col min="6" max="6" width="19.54296875" style="10" bestFit="1" customWidth="1"/>
    <col min="7" max="7" width="10.1796875" style="10" customWidth="1"/>
    <col min="8" max="8" width="9.7265625" style="10" bestFit="1" customWidth="1"/>
    <col min="9" max="9" width="10.81640625" style="10" bestFit="1" customWidth="1"/>
    <col min="10" max="10" width="9.1796875" style="10" bestFit="1" customWidth="1"/>
    <col min="11" max="11" width="11.54296875" style="14" bestFit="1" customWidth="1"/>
    <col min="12" max="12" width="21.36328125" style="10" customWidth="1"/>
    <col min="13" max="13" width="10.90625" style="10"/>
    <col min="14" max="16" width="11" style="14" bestFit="1" customWidth="1"/>
    <col min="17" max="17" width="11.54296875" style="14" bestFit="1" customWidth="1"/>
    <col min="18" max="18" width="11.26953125" style="10" bestFit="1" customWidth="1"/>
    <col min="19" max="16384" width="10.90625" style="10"/>
  </cols>
  <sheetData>
    <row r="1" spans="1:19" x14ac:dyDescent="0.35">
      <c r="K1" s="14">
        <f>SUBTOTAL(9,K3:K31)</f>
        <v>252000</v>
      </c>
      <c r="N1" s="14">
        <f t="shared" ref="N1:P1" si="0">SUBTOTAL(9,N3:N31)</f>
        <v>210000</v>
      </c>
      <c r="O1" s="14">
        <f t="shared" si="0"/>
        <v>210000</v>
      </c>
      <c r="P1" s="14">
        <f t="shared" si="0"/>
        <v>210000</v>
      </c>
      <c r="Q1" s="14">
        <f>SUBTOTAL(9,Q3:Q31)</f>
        <v>210000</v>
      </c>
    </row>
    <row r="2" spans="1:19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20</v>
      </c>
      <c r="F2" s="16" t="s">
        <v>21</v>
      </c>
      <c r="G2" s="1" t="s">
        <v>2</v>
      </c>
      <c r="H2" s="1" t="s">
        <v>3</v>
      </c>
      <c r="I2" s="18" t="s">
        <v>19</v>
      </c>
      <c r="J2" s="1" t="s">
        <v>4</v>
      </c>
      <c r="K2" s="17" t="s">
        <v>5</v>
      </c>
      <c r="L2" s="19" t="s">
        <v>80</v>
      </c>
      <c r="M2" s="1" t="s">
        <v>81</v>
      </c>
      <c r="N2" s="22" t="s">
        <v>87</v>
      </c>
      <c r="O2" s="22" t="s">
        <v>88</v>
      </c>
      <c r="P2" s="22" t="s">
        <v>89</v>
      </c>
      <c r="Q2" s="23" t="s">
        <v>84</v>
      </c>
      <c r="R2" s="19" t="s">
        <v>85</v>
      </c>
      <c r="S2" s="1" t="s">
        <v>86</v>
      </c>
    </row>
    <row r="3" spans="1:19" x14ac:dyDescent="0.35">
      <c r="A3" s="11">
        <v>805016006</v>
      </c>
      <c r="B3" s="11" t="s">
        <v>16</v>
      </c>
      <c r="C3" s="11" t="s">
        <v>17</v>
      </c>
      <c r="D3" s="11">
        <v>14857</v>
      </c>
      <c r="E3" s="11" t="s">
        <v>22</v>
      </c>
      <c r="F3" s="11" t="s">
        <v>51</v>
      </c>
      <c r="G3" s="20">
        <v>45237</v>
      </c>
      <c r="H3" s="11">
        <v>20231107</v>
      </c>
      <c r="I3" s="20">
        <v>45238</v>
      </c>
      <c r="J3" s="12">
        <v>6000</v>
      </c>
      <c r="K3" s="15">
        <v>6000</v>
      </c>
      <c r="L3" s="11" t="s">
        <v>91</v>
      </c>
      <c r="M3" s="11" t="s">
        <v>82</v>
      </c>
      <c r="N3" s="15">
        <v>6000</v>
      </c>
      <c r="O3" s="15">
        <v>6000</v>
      </c>
      <c r="P3" s="15">
        <v>6000</v>
      </c>
      <c r="Q3" s="15">
        <v>6000</v>
      </c>
      <c r="R3" s="11">
        <v>136102264</v>
      </c>
      <c r="S3" s="20">
        <v>45351</v>
      </c>
    </row>
    <row r="4" spans="1:19" x14ac:dyDescent="0.35">
      <c r="A4" s="11">
        <v>805016006</v>
      </c>
      <c r="B4" s="11" t="s">
        <v>16</v>
      </c>
      <c r="C4" s="11" t="s">
        <v>17</v>
      </c>
      <c r="D4" s="11">
        <v>14858</v>
      </c>
      <c r="E4" s="11" t="s">
        <v>23</v>
      </c>
      <c r="F4" s="11" t="s">
        <v>52</v>
      </c>
      <c r="G4" s="20">
        <v>45237</v>
      </c>
      <c r="H4" s="11">
        <v>20231107</v>
      </c>
      <c r="I4" s="20">
        <v>45238</v>
      </c>
      <c r="J4" s="12">
        <v>12000</v>
      </c>
      <c r="K4" s="15">
        <v>12000</v>
      </c>
      <c r="L4" s="11" t="s">
        <v>91</v>
      </c>
      <c r="M4" s="11" t="s">
        <v>82</v>
      </c>
      <c r="N4" s="15">
        <v>12000</v>
      </c>
      <c r="O4" s="15">
        <v>12000</v>
      </c>
      <c r="P4" s="15">
        <v>12000</v>
      </c>
      <c r="Q4" s="15">
        <v>12000</v>
      </c>
      <c r="R4" s="11">
        <v>136102263</v>
      </c>
      <c r="S4" s="20">
        <v>45351</v>
      </c>
    </row>
    <row r="5" spans="1:19" x14ac:dyDescent="0.35">
      <c r="A5" s="11">
        <v>805016006</v>
      </c>
      <c r="B5" s="11" t="s">
        <v>16</v>
      </c>
      <c r="C5" s="11" t="s">
        <v>17</v>
      </c>
      <c r="D5" s="11">
        <v>14871</v>
      </c>
      <c r="E5" s="11" t="s">
        <v>24</v>
      </c>
      <c r="F5" s="11" t="s">
        <v>53</v>
      </c>
      <c r="G5" s="20">
        <v>45238</v>
      </c>
      <c r="H5" s="11">
        <v>20231108</v>
      </c>
      <c r="I5" s="20">
        <v>45238</v>
      </c>
      <c r="J5" s="12">
        <v>6000</v>
      </c>
      <c r="K5" s="15">
        <v>6000</v>
      </c>
      <c r="L5" s="11" t="s">
        <v>91</v>
      </c>
      <c r="M5" s="11" t="s">
        <v>82</v>
      </c>
      <c r="N5" s="15">
        <v>6000</v>
      </c>
      <c r="O5" s="15">
        <v>6000</v>
      </c>
      <c r="P5" s="15">
        <v>6000</v>
      </c>
      <c r="Q5" s="15">
        <v>6000</v>
      </c>
      <c r="R5" s="11">
        <v>136102262</v>
      </c>
      <c r="S5" s="20">
        <v>45351</v>
      </c>
    </row>
    <row r="6" spans="1:19" x14ac:dyDescent="0.35">
      <c r="A6" s="11">
        <v>805016006</v>
      </c>
      <c r="B6" s="11" t="s">
        <v>16</v>
      </c>
      <c r="C6" s="11" t="s">
        <v>17</v>
      </c>
      <c r="D6" s="11">
        <v>14872</v>
      </c>
      <c r="E6" s="11" t="s">
        <v>25</v>
      </c>
      <c r="F6" s="11" t="s">
        <v>54</v>
      </c>
      <c r="G6" s="20">
        <v>45238</v>
      </c>
      <c r="H6" s="11">
        <v>20231108</v>
      </c>
      <c r="I6" s="20">
        <v>45238</v>
      </c>
      <c r="J6" s="12">
        <v>24000</v>
      </c>
      <c r="K6" s="15">
        <v>24000</v>
      </c>
      <c r="L6" s="11" t="s">
        <v>91</v>
      </c>
      <c r="M6" s="11" t="s">
        <v>82</v>
      </c>
      <c r="N6" s="15">
        <v>24000</v>
      </c>
      <c r="O6" s="15">
        <v>24000</v>
      </c>
      <c r="P6" s="15">
        <v>24000</v>
      </c>
      <c r="Q6" s="15">
        <v>24000</v>
      </c>
      <c r="R6" s="11">
        <v>136102261</v>
      </c>
      <c r="S6" s="20">
        <v>45351</v>
      </c>
    </row>
    <row r="7" spans="1:19" x14ac:dyDescent="0.35">
      <c r="A7" s="11">
        <v>805016006</v>
      </c>
      <c r="B7" s="11" t="s">
        <v>16</v>
      </c>
      <c r="C7" s="11" t="s">
        <v>17</v>
      </c>
      <c r="D7" s="11">
        <v>14873</v>
      </c>
      <c r="E7" s="11" t="s">
        <v>26</v>
      </c>
      <c r="F7" s="11" t="s">
        <v>55</v>
      </c>
      <c r="G7" s="20">
        <v>45238</v>
      </c>
      <c r="H7" s="11">
        <v>20231108</v>
      </c>
      <c r="I7" s="20">
        <v>45238</v>
      </c>
      <c r="J7" s="12">
        <v>6000</v>
      </c>
      <c r="K7" s="15">
        <v>6000</v>
      </c>
      <c r="L7" s="11" t="s">
        <v>91</v>
      </c>
      <c r="M7" s="11" t="s">
        <v>82</v>
      </c>
      <c r="N7" s="15">
        <v>6000</v>
      </c>
      <c r="O7" s="15">
        <v>6000</v>
      </c>
      <c r="P7" s="15">
        <v>6000</v>
      </c>
      <c r="Q7" s="15">
        <v>6000</v>
      </c>
      <c r="R7" s="11">
        <v>136102260</v>
      </c>
      <c r="S7" s="20">
        <v>45351</v>
      </c>
    </row>
    <row r="8" spans="1:19" x14ac:dyDescent="0.35">
      <c r="A8" s="11">
        <v>805016006</v>
      </c>
      <c r="B8" s="11" t="s">
        <v>16</v>
      </c>
      <c r="C8" s="11" t="s">
        <v>17</v>
      </c>
      <c r="D8" s="11">
        <v>15097</v>
      </c>
      <c r="E8" s="11" t="s">
        <v>27</v>
      </c>
      <c r="F8" s="11" t="s">
        <v>56</v>
      </c>
      <c r="G8" s="20">
        <v>45264</v>
      </c>
      <c r="H8" s="11">
        <v>20231204</v>
      </c>
      <c r="I8" s="20">
        <v>45265</v>
      </c>
      <c r="J8" s="12">
        <v>12000</v>
      </c>
      <c r="K8" s="15">
        <v>12000</v>
      </c>
      <c r="L8" s="11" t="s">
        <v>91</v>
      </c>
      <c r="M8" s="11" t="s">
        <v>82</v>
      </c>
      <c r="N8" s="15">
        <v>12000</v>
      </c>
      <c r="O8" s="15">
        <v>12000</v>
      </c>
      <c r="P8" s="15">
        <v>12000</v>
      </c>
      <c r="Q8" s="15">
        <v>12000</v>
      </c>
      <c r="R8" s="11">
        <v>136102387</v>
      </c>
      <c r="S8" s="20">
        <v>45351</v>
      </c>
    </row>
    <row r="9" spans="1:19" x14ac:dyDescent="0.35">
      <c r="A9" s="11">
        <v>805016006</v>
      </c>
      <c r="B9" s="11" t="s">
        <v>16</v>
      </c>
      <c r="C9" s="11" t="s">
        <v>17</v>
      </c>
      <c r="D9" s="11">
        <v>15098</v>
      </c>
      <c r="E9" s="11" t="s">
        <v>28</v>
      </c>
      <c r="F9" s="11" t="s">
        <v>57</v>
      </c>
      <c r="G9" s="20">
        <v>45264</v>
      </c>
      <c r="H9" s="11">
        <v>20231204</v>
      </c>
      <c r="I9" s="20">
        <v>45265</v>
      </c>
      <c r="J9" s="12">
        <v>6000</v>
      </c>
      <c r="K9" s="15">
        <v>6000</v>
      </c>
      <c r="L9" s="11" t="s">
        <v>91</v>
      </c>
      <c r="M9" s="11" t="s">
        <v>82</v>
      </c>
      <c r="N9" s="15">
        <v>6000</v>
      </c>
      <c r="O9" s="15">
        <v>6000</v>
      </c>
      <c r="P9" s="15">
        <v>6000</v>
      </c>
      <c r="Q9" s="15">
        <v>6000</v>
      </c>
      <c r="R9" s="11">
        <v>136102388</v>
      </c>
      <c r="S9" s="20">
        <v>45351</v>
      </c>
    </row>
    <row r="10" spans="1:19" x14ac:dyDescent="0.35">
      <c r="A10" s="11">
        <v>805016006</v>
      </c>
      <c r="B10" s="11" t="s">
        <v>16</v>
      </c>
      <c r="C10" s="11" t="s">
        <v>17</v>
      </c>
      <c r="D10" s="11">
        <v>15099</v>
      </c>
      <c r="E10" s="11" t="s">
        <v>29</v>
      </c>
      <c r="F10" s="11" t="s">
        <v>58</v>
      </c>
      <c r="G10" s="20">
        <v>45264</v>
      </c>
      <c r="H10" s="11">
        <v>20231204</v>
      </c>
      <c r="I10" s="20">
        <v>45265</v>
      </c>
      <c r="J10" s="12">
        <v>6000</v>
      </c>
      <c r="K10" s="15">
        <v>6000</v>
      </c>
      <c r="L10" s="11" t="s">
        <v>91</v>
      </c>
      <c r="M10" s="11" t="s">
        <v>82</v>
      </c>
      <c r="N10" s="15">
        <v>6000</v>
      </c>
      <c r="O10" s="15">
        <v>6000</v>
      </c>
      <c r="P10" s="15">
        <v>6000</v>
      </c>
      <c r="Q10" s="15">
        <v>6000</v>
      </c>
      <c r="R10" s="11">
        <v>136102389</v>
      </c>
      <c r="S10" s="20">
        <v>45351</v>
      </c>
    </row>
    <row r="11" spans="1:19" x14ac:dyDescent="0.35">
      <c r="A11" s="11">
        <v>805016006</v>
      </c>
      <c r="B11" s="11" t="s">
        <v>16</v>
      </c>
      <c r="C11" s="11" t="s">
        <v>17</v>
      </c>
      <c r="D11" s="11">
        <v>15100</v>
      </c>
      <c r="E11" s="11" t="s">
        <v>30</v>
      </c>
      <c r="F11" s="11" t="s">
        <v>59</v>
      </c>
      <c r="G11" s="20">
        <v>45264</v>
      </c>
      <c r="H11" s="11">
        <v>20231204</v>
      </c>
      <c r="I11" s="20">
        <v>45265</v>
      </c>
      <c r="J11" s="12">
        <v>6000</v>
      </c>
      <c r="K11" s="15">
        <v>6000</v>
      </c>
      <c r="L11" s="11" t="s">
        <v>91</v>
      </c>
      <c r="M11" s="11" t="s">
        <v>82</v>
      </c>
      <c r="N11" s="15">
        <v>6000</v>
      </c>
      <c r="O11" s="15">
        <v>6000</v>
      </c>
      <c r="P11" s="15">
        <v>6000</v>
      </c>
      <c r="Q11" s="15">
        <v>6000</v>
      </c>
      <c r="R11" s="11">
        <v>136102390</v>
      </c>
      <c r="S11" s="20">
        <v>45351</v>
      </c>
    </row>
    <row r="12" spans="1:19" x14ac:dyDescent="0.35">
      <c r="A12" s="11">
        <v>805016006</v>
      </c>
      <c r="B12" s="11" t="s">
        <v>16</v>
      </c>
      <c r="C12" s="11" t="s">
        <v>17</v>
      </c>
      <c r="D12" s="11">
        <v>15101</v>
      </c>
      <c r="E12" s="11" t="s">
        <v>31</v>
      </c>
      <c r="F12" s="11" t="s">
        <v>60</v>
      </c>
      <c r="G12" s="20">
        <v>45264</v>
      </c>
      <c r="H12" s="11">
        <v>20231204</v>
      </c>
      <c r="I12" s="20">
        <v>45265</v>
      </c>
      <c r="J12" s="12">
        <v>6000</v>
      </c>
      <c r="K12" s="15">
        <v>6000</v>
      </c>
      <c r="L12" s="11" t="s">
        <v>91</v>
      </c>
      <c r="M12" s="11" t="s">
        <v>82</v>
      </c>
      <c r="N12" s="15">
        <v>6000</v>
      </c>
      <c r="O12" s="15">
        <v>6000</v>
      </c>
      <c r="P12" s="15">
        <v>6000</v>
      </c>
      <c r="Q12" s="15">
        <v>6000</v>
      </c>
      <c r="R12" s="11">
        <v>136102391</v>
      </c>
      <c r="S12" s="20">
        <v>45351</v>
      </c>
    </row>
    <row r="13" spans="1:19" x14ac:dyDescent="0.35">
      <c r="A13" s="11">
        <v>805016006</v>
      </c>
      <c r="B13" s="11" t="s">
        <v>16</v>
      </c>
      <c r="C13" s="11" t="s">
        <v>17</v>
      </c>
      <c r="D13" s="11">
        <v>15102</v>
      </c>
      <c r="E13" s="11" t="s">
        <v>32</v>
      </c>
      <c r="F13" s="11" t="s">
        <v>61</v>
      </c>
      <c r="G13" s="20">
        <v>45264</v>
      </c>
      <c r="H13" s="11">
        <v>20231204</v>
      </c>
      <c r="I13" s="20">
        <v>45265</v>
      </c>
      <c r="J13" s="12">
        <v>6000</v>
      </c>
      <c r="K13" s="15">
        <v>6000</v>
      </c>
      <c r="L13" s="11" t="s">
        <v>91</v>
      </c>
      <c r="M13" s="11" t="s">
        <v>82</v>
      </c>
      <c r="N13" s="15">
        <v>6000</v>
      </c>
      <c r="O13" s="15">
        <v>6000</v>
      </c>
      <c r="P13" s="15">
        <v>6000</v>
      </c>
      <c r="Q13" s="15">
        <v>6000</v>
      </c>
      <c r="R13" s="11">
        <v>136102392</v>
      </c>
      <c r="S13" s="20">
        <v>45351</v>
      </c>
    </row>
    <row r="14" spans="1:19" x14ac:dyDescent="0.35">
      <c r="A14" s="11">
        <v>805016006</v>
      </c>
      <c r="B14" s="11" t="s">
        <v>16</v>
      </c>
      <c r="C14" s="11" t="s">
        <v>17</v>
      </c>
      <c r="D14" s="11">
        <v>15103</v>
      </c>
      <c r="E14" s="11" t="s">
        <v>33</v>
      </c>
      <c r="F14" s="11" t="s">
        <v>62</v>
      </c>
      <c r="G14" s="20">
        <v>45264</v>
      </c>
      <c r="H14" s="11">
        <v>20231204</v>
      </c>
      <c r="I14" s="20">
        <v>45265</v>
      </c>
      <c r="J14" s="12">
        <v>6000</v>
      </c>
      <c r="K14" s="15">
        <v>6000</v>
      </c>
      <c r="L14" s="11" t="s">
        <v>91</v>
      </c>
      <c r="M14" s="11" t="s">
        <v>82</v>
      </c>
      <c r="N14" s="15">
        <v>6000</v>
      </c>
      <c r="O14" s="15">
        <v>6000</v>
      </c>
      <c r="P14" s="15">
        <v>6000</v>
      </c>
      <c r="Q14" s="15">
        <v>6000</v>
      </c>
      <c r="R14" s="11">
        <v>136102393</v>
      </c>
      <c r="S14" s="20">
        <v>45351</v>
      </c>
    </row>
    <row r="15" spans="1:19" x14ac:dyDescent="0.35">
      <c r="A15" s="11">
        <v>805016006</v>
      </c>
      <c r="B15" s="11" t="s">
        <v>16</v>
      </c>
      <c r="C15" s="11" t="s">
        <v>17</v>
      </c>
      <c r="D15" s="11">
        <v>15104</v>
      </c>
      <c r="E15" s="11" t="s">
        <v>34</v>
      </c>
      <c r="F15" s="11" t="s">
        <v>63</v>
      </c>
      <c r="G15" s="20">
        <v>45264</v>
      </c>
      <c r="H15" s="11">
        <v>20231204</v>
      </c>
      <c r="I15" s="20">
        <v>45266</v>
      </c>
      <c r="J15" s="12">
        <v>6000</v>
      </c>
      <c r="K15" s="15">
        <v>6000</v>
      </c>
      <c r="L15" s="11" t="s">
        <v>91</v>
      </c>
      <c r="M15" s="11" t="s">
        <v>82</v>
      </c>
      <c r="N15" s="15">
        <v>6000</v>
      </c>
      <c r="O15" s="15">
        <v>6000</v>
      </c>
      <c r="P15" s="15">
        <v>6000</v>
      </c>
      <c r="Q15" s="15">
        <v>6000</v>
      </c>
      <c r="R15" s="11">
        <v>136102394</v>
      </c>
      <c r="S15" s="20">
        <v>45351</v>
      </c>
    </row>
    <row r="16" spans="1:19" x14ac:dyDescent="0.35">
      <c r="A16" s="11">
        <v>805016006</v>
      </c>
      <c r="B16" s="11" t="s">
        <v>16</v>
      </c>
      <c r="C16" s="11" t="s">
        <v>17</v>
      </c>
      <c r="D16" s="11">
        <v>15105</v>
      </c>
      <c r="E16" s="11" t="s">
        <v>35</v>
      </c>
      <c r="F16" s="11" t="s">
        <v>64</v>
      </c>
      <c r="G16" s="20">
        <v>45264</v>
      </c>
      <c r="H16" s="11">
        <v>20231204</v>
      </c>
      <c r="I16" s="20">
        <v>45266</v>
      </c>
      <c r="J16" s="12">
        <v>6000</v>
      </c>
      <c r="K16" s="15">
        <v>6000</v>
      </c>
      <c r="L16" s="11" t="s">
        <v>91</v>
      </c>
      <c r="M16" s="11" t="s">
        <v>82</v>
      </c>
      <c r="N16" s="15">
        <v>6000</v>
      </c>
      <c r="O16" s="15">
        <v>6000</v>
      </c>
      <c r="P16" s="15">
        <v>6000</v>
      </c>
      <c r="Q16" s="15">
        <v>6000</v>
      </c>
      <c r="R16" s="11">
        <v>136102395</v>
      </c>
      <c r="S16" s="20">
        <v>45351</v>
      </c>
    </row>
    <row r="17" spans="1:19" x14ac:dyDescent="0.35">
      <c r="A17" s="11">
        <v>805016006</v>
      </c>
      <c r="B17" s="11" t="s">
        <v>16</v>
      </c>
      <c r="C17" s="11" t="s">
        <v>17</v>
      </c>
      <c r="D17" s="11">
        <v>15333</v>
      </c>
      <c r="E17" s="11" t="s">
        <v>36</v>
      </c>
      <c r="F17" s="11" t="s">
        <v>65</v>
      </c>
      <c r="G17" s="20">
        <v>45294</v>
      </c>
      <c r="H17" s="11">
        <v>20240103</v>
      </c>
      <c r="I17" s="20">
        <v>45295</v>
      </c>
      <c r="J17" s="12">
        <v>6000</v>
      </c>
      <c r="K17" s="15">
        <v>6000</v>
      </c>
      <c r="L17" s="11" t="s">
        <v>91</v>
      </c>
      <c r="M17" s="11" t="s">
        <v>82</v>
      </c>
      <c r="N17" s="15">
        <v>6000</v>
      </c>
      <c r="O17" s="15">
        <v>6000</v>
      </c>
      <c r="P17" s="15">
        <v>6000</v>
      </c>
      <c r="Q17" s="15">
        <v>6000</v>
      </c>
      <c r="R17" s="11">
        <v>136167284</v>
      </c>
      <c r="S17" s="20">
        <v>45351</v>
      </c>
    </row>
    <row r="18" spans="1:19" x14ac:dyDescent="0.35">
      <c r="A18" s="11">
        <v>805016006</v>
      </c>
      <c r="B18" s="11" t="s">
        <v>16</v>
      </c>
      <c r="C18" s="11" t="s">
        <v>17</v>
      </c>
      <c r="D18" s="11">
        <v>15334</v>
      </c>
      <c r="E18" s="11" t="s">
        <v>37</v>
      </c>
      <c r="F18" s="11" t="s">
        <v>66</v>
      </c>
      <c r="G18" s="20">
        <v>45294</v>
      </c>
      <c r="H18" s="11">
        <v>20240103</v>
      </c>
      <c r="I18" s="20">
        <v>45295</v>
      </c>
      <c r="J18" s="12">
        <v>6000</v>
      </c>
      <c r="K18" s="15">
        <v>6000</v>
      </c>
      <c r="L18" s="11" t="s">
        <v>91</v>
      </c>
      <c r="M18" s="11" t="s">
        <v>82</v>
      </c>
      <c r="N18" s="15">
        <v>6000</v>
      </c>
      <c r="O18" s="15">
        <v>6000</v>
      </c>
      <c r="P18" s="15">
        <v>6000</v>
      </c>
      <c r="Q18" s="15">
        <v>6000</v>
      </c>
      <c r="R18" s="11">
        <v>136167285</v>
      </c>
      <c r="S18" s="20">
        <v>45351</v>
      </c>
    </row>
    <row r="19" spans="1:19" x14ac:dyDescent="0.35">
      <c r="A19" s="11">
        <v>805016006</v>
      </c>
      <c r="B19" s="11" t="s">
        <v>16</v>
      </c>
      <c r="C19" s="11" t="s">
        <v>17</v>
      </c>
      <c r="D19" s="11">
        <v>15335</v>
      </c>
      <c r="E19" s="11" t="s">
        <v>38</v>
      </c>
      <c r="F19" s="11" t="s">
        <v>67</v>
      </c>
      <c r="G19" s="20">
        <v>45294</v>
      </c>
      <c r="H19" s="11">
        <v>20240103</v>
      </c>
      <c r="I19" s="20">
        <v>45295</v>
      </c>
      <c r="J19" s="12">
        <v>6000</v>
      </c>
      <c r="K19" s="15">
        <v>6000</v>
      </c>
      <c r="L19" s="11" t="s">
        <v>91</v>
      </c>
      <c r="M19" s="11" t="s">
        <v>82</v>
      </c>
      <c r="N19" s="15">
        <v>6000</v>
      </c>
      <c r="O19" s="15">
        <v>6000</v>
      </c>
      <c r="P19" s="15">
        <v>6000</v>
      </c>
      <c r="Q19" s="15">
        <v>6000</v>
      </c>
      <c r="R19" s="11">
        <v>136167286</v>
      </c>
      <c r="S19" s="20">
        <v>45351</v>
      </c>
    </row>
    <row r="20" spans="1:19" x14ac:dyDescent="0.35">
      <c r="A20" s="11">
        <v>805016006</v>
      </c>
      <c r="B20" s="11" t="s">
        <v>16</v>
      </c>
      <c r="C20" s="11" t="s">
        <v>17</v>
      </c>
      <c r="D20" s="11">
        <v>15336</v>
      </c>
      <c r="E20" s="11" t="s">
        <v>39</v>
      </c>
      <c r="F20" s="11" t="s">
        <v>68</v>
      </c>
      <c r="G20" s="20">
        <v>45294</v>
      </c>
      <c r="H20" s="11">
        <v>20240103</v>
      </c>
      <c r="I20" s="20">
        <v>45295</v>
      </c>
      <c r="J20" s="12">
        <v>6000</v>
      </c>
      <c r="K20" s="15">
        <v>6000</v>
      </c>
      <c r="L20" s="11" t="s">
        <v>91</v>
      </c>
      <c r="M20" s="11" t="s">
        <v>82</v>
      </c>
      <c r="N20" s="15">
        <v>6000</v>
      </c>
      <c r="O20" s="15">
        <v>6000</v>
      </c>
      <c r="P20" s="15">
        <v>6000</v>
      </c>
      <c r="Q20" s="15">
        <v>6000</v>
      </c>
      <c r="R20" s="11">
        <v>136167287</v>
      </c>
      <c r="S20" s="20">
        <v>45351</v>
      </c>
    </row>
    <row r="21" spans="1:19" x14ac:dyDescent="0.35">
      <c r="A21" s="11">
        <v>805016006</v>
      </c>
      <c r="B21" s="11" t="s">
        <v>16</v>
      </c>
      <c r="C21" s="11" t="s">
        <v>17</v>
      </c>
      <c r="D21" s="11">
        <v>15337</v>
      </c>
      <c r="E21" s="11" t="s">
        <v>40</v>
      </c>
      <c r="F21" s="11" t="s">
        <v>69</v>
      </c>
      <c r="G21" s="20">
        <v>45294</v>
      </c>
      <c r="H21" s="11">
        <v>20240103</v>
      </c>
      <c r="I21" s="20">
        <v>45295</v>
      </c>
      <c r="J21" s="12">
        <v>6000</v>
      </c>
      <c r="K21" s="15">
        <v>6000</v>
      </c>
      <c r="L21" s="11" t="s">
        <v>91</v>
      </c>
      <c r="M21" s="11" t="s">
        <v>82</v>
      </c>
      <c r="N21" s="15">
        <v>6000</v>
      </c>
      <c r="O21" s="15">
        <v>6000</v>
      </c>
      <c r="P21" s="15">
        <v>6000</v>
      </c>
      <c r="Q21" s="15">
        <v>6000</v>
      </c>
      <c r="R21" s="11">
        <v>136167288</v>
      </c>
      <c r="S21" s="20">
        <v>45351</v>
      </c>
    </row>
    <row r="22" spans="1:19" x14ac:dyDescent="0.35">
      <c r="A22" s="11">
        <v>805016006</v>
      </c>
      <c r="B22" s="13" t="s">
        <v>16</v>
      </c>
      <c r="C22" s="13" t="s">
        <v>17</v>
      </c>
      <c r="D22" s="13">
        <v>15598</v>
      </c>
      <c r="E22" s="11" t="s">
        <v>41</v>
      </c>
      <c r="F22" s="11" t="s">
        <v>70</v>
      </c>
      <c r="G22" s="21">
        <v>45323</v>
      </c>
      <c r="H22" s="13">
        <v>20240201</v>
      </c>
      <c r="I22" s="21">
        <v>45323</v>
      </c>
      <c r="J22" s="12">
        <v>30000</v>
      </c>
      <c r="K22" s="15">
        <v>30000</v>
      </c>
      <c r="L22" s="11" t="s">
        <v>91</v>
      </c>
      <c r="M22" s="11" t="s">
        <v>82</v>
      </c>
      <c r="N22" s="15">
        <v>30000</v>
      </c>
      <c r="O22" s="15">
        <v>30000</v>
      </c>
      <c r="P22" s="15">
        <v>30000</v>
      </c>
      <c r="Q22" s="15">
        <v>30000</v>
      </c>
      <c r="R22" s="11">
        <v>1222401275</v>
      </c>
      <c r="S22" s="20">
        <v>45351</v>
      </c>
    </row>
    <row r="23" spans="1:19" x14ac:dyDescent="0.35">
      <c r="A23" s="11">
        <v>805016006</v>
      </c>
      <c r="B23" s="13" t="s">
        <v>16</v>
      </c>
      <c r="C23" s="13" t="s">
        <v>17</v>
      </c>
      <c r="D23" s="13">
        <v>15599</v>
      </c>
      <c r="E23" s="11" t="s">
        <v>42</v>
      </c>
      <c r="F23" s="11" t="s">
        <v>71</v>
      </c>
      <c r="G23" s="21">
        <v>45323</v>
      </c>
      <c r="H23" s="13">
        <v>20240201</v>
      </c>
      <c r="I23" s="21">
        <v>45323</v>
      </c>
      <c r="J23" s="12">
        <v>6000</v>
      </c>
      <c r="K23" s="15">
        <v>6000</v>
      </c>
      <c r="L23" s="11" t="s">
        <v>91</v>
      </c>
      <c r="M23" s="11" t="s">
        <v>82</v>
      </c>
      <c r="N23" s="15">
        <v>6000</v>
      </c>
      <c r="O23" s="15">
        <v>6000</v>
      </c>
      <c r="P23" s="15">
        <v>6000</v>
      </c>
      <c r="Q23" s="15">
        <v>6000</v>
      </c>
      <c r="R23" s="11">
        <v>1222401278</v>
      </c>
      <c r="S23" s="20">
        <v>45351</v>
      </c>
    </row>
    <row r="24" spans="1:19" x14ac:dyDescent="0.35">
      <c r="A24" s="11">
        <v>805016006</v>
      </c>
      <c r="B24" s="13" t="s">
        <v>16</v>
      </c>
      <c r="C24" s="13" t="s">
        <v>17</v>
      </c>
      <c r="D24" s="13">
        <v>15600</v>
      </c>
      <c r="E24" s="11" t="s">
        <v>43</v>
      </c>
      <c r="F24" s="11" t="s">
        <v>72</v>
      </c>
      <c r="G24" s="21">
        <v>45323</v>
      </c>
      <c r="H24" s="13">
        <v>20240201</v>
      </c>
      <c r="I24" s="21">
        <v>45323</v>
      </c>
      <c r="J24" s="12">
        <v>6000</v>
      </c>
      <c r="K24" s="15">
        <v>6000</v>
      </c>
      <c r="L24" s="11" t="s">
        <v>91</v>
      </c>
      <c r="M24" s="11" t="s">
        <v>82</v>
      </c>
      <c r="N24" s="15">
        <v>6000</v>
      </c>
      <c r="O24" s="15">
        <v>6000</v>
      </c>
      <c r="P24" s="15">
        <v>6000</v>
      </c>
      <c r="Q24" s="15">
        <v>6000</v>
      </c>
      <c r="R24" s="11">
        <v>1222401279</v>
      </c>
      <c r="S24" s="20">
        <v>45351</v>
      </c>
    </row>
    <row r="25" spans="1:19" x14ac:dyDescent="0.35">
      <c r="A25" s="11">
        <v>805016006</v>
      </c>
      <c r="B25" s="13" t="s">
        <v>16</v>
      </c>
      <c r="C25" s="13" t="s">
        <v>17</v>
      </c>
      <c r="D25" s="13">
        <v>15601</v>
      </c>
      <c r="E25" s="11" t="s">
        <v>44</v>
      </c>
      <c r="F25" s="11" t="s">
        <v>73</v>
      </c>
      <c r="G25" s="21">
        <v>45323</v>
      </c>
      <c r="H25" s="13">
        <v>20240201</v>
      </c>
      <c r="I25" s="21">
        <v>45323</v>
      </c>
      <c r="J25" s="12">
        <v>6000</v>
      </c>
      <c r="K25" s="15">
        <v>6000</v>
      </c>
      <c r="L25" s="11" t="s">
        <v>91</v>
      </c>
      <c r="M25" s="11" t="s">
        <v>82</v>
      </c>
      <c r="N25" s="15">
        <v>6000</v>
      </c>
      <c r="O25" s="15">
        <v>6000</v>
      </c>
      <c r="P25" s="15">
        <v>6000</v>
      </c>
      <c r="Q25" s="15">
        <v>6000</v>
      </c>
      <c r="R25" s="11">
        <v>1222401280</v>
      </c>
      <c r="S25" s="20">
        <v>45351</v>
      </c>
    </row>
    <row r="26" spans="1:19" x14ac:dyDescent="0.35">
      <c r="A26" s="11">
        <v>805016006</v>
      </c>
      <c r="B26" s="13" t="s">
        <v>16</v>
      </c>
      <c r="C26" s="13" t="s">
        <v>17</v>
      </c>
      <c r="D26" s="13">
        <v>15602</v>
      </c>
      <c r="E26" s="11" t="s">
        <v>45</v>
      </c>
      <c r="F26" s="11" t="s">
        <v>74</v>
      </c>
      <c r="G26" s="21">
        <v>45323</v>
      </c>
      <c r="H26" s="13">
        <v>20240201</v>
      </c>
      <c r="I26" s="21">
        <v>45323</v>
      </c>
      <c r="J26" s="12">
        <v>6000</v>
      </c>
      <c r="K26" s="15">
        <v>6000</v>
      </c>
      <c r="L26" s="11" t="s">
        <v>91</v>
      </c>
      <c r="M26" s="11" t="s">
        <v>82</v>
      </c>
      <c r="N26" s="15">
        <v>6000</v>
      </c>
      <c r="O26" s="15">
        <v>6000</v>
      </c>
      <c r="P26" s="15">
        <v>6000</v>
      </c>
      <c r="Q26" s="15">
        <v>6000</v>
      </c>
      <c r="R26" s="11">
        <v>1222401281</v>
      </c>
      <c r="S26" s="20">
        <v>45351</v>
      </c>
    </row>
    <row r="27" spans="1:19" x14ac:dyDescent="0.35">
      <c r="A27" s="11">
        <v>805016006</v>
      </c>
      <c r="B27" s="13" t="s">
        <v>16</v>
      </c>
      <c r="C27" s="13" t="s">
        <v>17</v>
      </c>
      <c r="D27" s="13">
        <v>15603</v>
      </c>
      <c r="E27" s="11" t="s">
        <v>46</v>
      </c>
      <c r="F27" s="11" t="s">
        <v>75</v>
      </c>
      <c r="G27" s="21">
        <v>45323</v>
      </c>
      <c r="H27" s="13">
        <v>20240201</v>
      </c>
      <c r="I27" s="21">
        <v>45323</v>
      </c>
      <c r="J27" s="12">
        <v>12000</v>
      </c>
      <c r="K27" s="15">
        <v>12000</v>
      </c>
      <c r="L27" s="11" t="s">
        <v>91</v>
      </c>
      <c r="M27" s="11" t="s">
        <v>82</v>
      </c>
      <c r="N27" s="15">
        <v>12000</v>
      </c>
      <c r="O27" s="15">
        <v>12000</v>
      </c>
      <c r="P27" s="15">
        <v>12000</v>
      </c>
      <c r="Q27" s="15">
        <v>12000</v>
      </c>
      <c r="R27" s="11">
        <v>1222401285</v>
      </c>
      <c r="S27" s="20">
        <v>45351</v>
      </c>
    </row>
    <row r="28" spans="1:19" x14ac:dyDescent="0.35">
      <c r="A28" s="11">
        <v>805016006</v>
      </c>
      <c r="B28" s="13" t="s">
        <v>16</v>
      </c>
      <c r="C28" s="13" t="s">
        <v>17</v>
      </c>
      <c r="D28" s="13">
        <v>15870</v>
      </c>
      <c r="E28" s="11" t="s">
        <v>47</v>
      </c>
      <c r="F28" s="11" t="s">
        <v>76</v>
      </c>
      <c r="G28" s="21">
        <v>45357</v>
      </c>
      <c r="H28" s="13">
        <v>20240311</v>
      </c>
      <c r="I28" s="21">
        <v>45362</v>
      </c>
      <c r="J28" s="12">
        <v>24000</v>
      </c>
      <c r="K28" s="15">
        <v>24000</v>
      </c>
      <c r="L28" s="11" t="s">
        <v>90</v>
      </c>
      <c r="M28" s="11" t="s">
        <v>83</v>
      </c>
      <c r="N28" s="15">
        <v>0</v>
      </c>
      <c r="O28" s="15">
        <v>0</v>
      </c>
      <c r="P28" s="15">
        <v>0</v>
      </c>
      <c r="Q28" s="15">
        <v>0</v>
      </c>
      <c r="R28" s="11"/>
      <c r="S28" s="20">
        <v>45351</v>
      </c>
    </row>
    <row r="29" spans="1:19" x14ac:dyDescent="0.35">
      <c r="A29" s="11">
        <v>805016006</v>
      </c>
      <c r="B29" s="13" t="s">
        <v>16</v>
      </c>
      <c r="C29" s="13" t="s">
        <v>17</v>
      </c>
      <c r="D29" s="13">
        <v>15871</v>
      </c>
      <c r="E29" s="11" t="s">
        <v>48</v>
      </c>
      <c r="F29" s="11" t="s">
        <v>77</v>
      </c>
      <c r="G29" s="21">
        <v>45357</v>
      </c>
      <c r="H29" s="13">
        <v>20240311</v>
      </c>
      <c r="I29" s="21">
        <v>45362</v>
      </c>
      <c r="J29" s="12">
        <v>6000</v>
      </c>
      <c r="K29" s="15">
        <v>6000</v>
      </c>
      <c r="L29" s="11" t="s">
        <v>90</v>
      </c>
      <c r="M29" s="11" t="s">
        <v>83</v>
      </c>
      <c r="N29" s="15">
        <v>0</v>
      </c>
      <c r="O29" s="15">
        <v>0</v>
      </c>
      <c r="P29" s="15">
        <v>0</v>
      </c>
      <c r="Q29" s="15">
        <v>0</v>
      </c>
      <c r="R29" s="11"/>
      <c r="S29" s="20">
        <v>45351</v>
      </c>
    </row>
    <row r="30" spans="1:19" x14ac:dyDescent="0.35">
      <c r="A30" s="11">
        <v>805016006</v>
      </c>
      <c r="B30" s="13" t="s">
        <v>16</v>
      </c>
      <c r="C30" s="13" t="s">
        <v>17</v>
      </c>
      <c r="D30" s="13">
        <v>15872</v>
      </c>
      <c r="E30" s="11" t="s">
        <v>49</v>
      </c>
      <c r="F30" s="11" t="s">
        <v>78</v>
      </c>
      <c r="G30" s="21">
        <v>45357</v>
      </c>
      <c r="H30" s="13">
        <v>20240311</v>
      </c>
      <c r="I30" s="21">
        <v>45362</v>
      </c>
      <c r="J30" s="12">
        <v>6000</v>
      </c>
      <c r="K30" s="15">
        <v>6000</v>
      </c>
      <c r="L30" s="11" t="s">
        <v>90</v>
      </c>
      <c r="M30" s="11" t="s">
        <v>83</v>
      </c>
      <c r="N30" s="15">
        <v>0</v>
      </c>
      <c r="O30" s="15">
        <v>0</v>
      </c>
      <c r="P30" s="15">
        <v>0</v>
      </c>
      <c r="Q30" s="15">
        <v>0</v>
      </c>
      <c r="R30" s="11"/>
      <c r="S30" s="20">
        <v>45351</v>
      </c>
    </row>
    <row r="31" spans="1:19" x14ac:dyDescent="0.35">
      <c r="A31" s="11">
        <v>805016006</v>
      </c>
      <c r="B31" s="13" t="s">
        <v>16</v>
      </c>
      <c r="C31" s="13" t="s">
        <v>17</v>
      </c>
      <c r="D31" s="13">
        <v>15873</v>
      </c>
      <c r="E31" s="11" t="s">
        <v>50</v>
      </c>
      <c r="F31" s="11" t="s">
        <v>79</v>
      </c>
      <c r="G31" s="21">
        <v>45357</v>
      </c>
      <c r="H31" s="13">
        <v>20240311</v>
      </c>
      <c r="I31" s="21">
        <v>45362</v>
      </c>
      <c r="J31" s="12">
        <v>6000</v>
      </c>
      <c r="K31" s="15">
        <v>6000</v>
      </c>
      <c r="L31" s="11" t="s">
        <v>90</v>
      </c>
      <c r="M31" s="11" t="s">
        <v>83</v>
      </c>
      <c r="N31" s="15">
        <v>0</v>
      </c>
      <c r="O31" s="15">
        <v>0</v>
      </c>
      <c r="P31" s="15">
        <v>0</v>
      </c>
      <c r="Q31" s="15">
        <v>0</v>
      </c>
      <c r="R31" s="11"/>
      <c r="S31" s="20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J1:K1048576 N1:Q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L23" sqref="L23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96</v>
      </c>
      <c r="E2" s="37"/>
      <c r="F2" s="37"/>
      <c r="G2" s="37"/>
      <c r="H2" s="37"/>
      <c r="I2" s="38"/>
      <c r="J2" s="39" t="s">
        <v>97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98</v>
      </c>
      <c r="E4" s="37"/>
      <c r="F4" s="37"/>
      <c r="G4" s="37"/>
      <c r="H4" s="37"/>
      <c r="I4" s="38"/>
      <c r="J4" s="39" t="s">
        <v>99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120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118</v>
      </c>
      <c r="J11" s="53"/>
    </row>
    <row r="12" spans="2:10" ht="13" x14ac:dyDescent="0.3">
      <c r="B12" s="52"/>
      <c r="C12" s="54" t="s">
        <v>119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124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121</v>
      </c>
      <c r="D16" s="55"/>
      <c r="G16" s="57"/>
      <c r="H16" s="59" t="s">
        <v>100</v>
      </c>
      <c r="I16" s="59" t="s">
        <v>101</v>
      </c>
      <c r="J16" s="53"/>
    </row>
    <row r="17" spans="2:14" ht="13" x14ac:dyDescent="0.3">
      <c r="B17" s="52"/>
      <c r="C17" s="54" t="s">
        <v>102</v>
      </c>
      <c r="D17" s="54"/>
      <c r="E17" s="54"/>
      <c r="F17" s="54"/>
      <c r="G17" s="57"/>
      <c r="H17" s="60">
        <v>29</v>
      </c>
      <c r="I17" s="61">
        <v>252000</v>
      </c>
      <c r="J17" s="53"/>
    </row>
    <row r="18" spans="2:14" x14ac:dyDescent="0.25">
      <c r="B18" s="52"/>
      <c r="C18" s="33" t="s">
        <v>103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104</v>
      </c>
      <c r="G19" s="57"/>
      <c r="H19" s="63">
        <v>0</v>
      </c>
      <c r="I19" s="64">
        <v>0</v>
      </c>
      <c r="J19" s="53"/>
    </row>
    <row r="20" spans="2:14" x14ac:dyDescent="0.25">
      <c r="B20" s="52"/>
      <c r="C20" s="33" t="s">
        <v>105</v>
      </c>
      <c r="H20" s="65">
        <v>0</v>
      </c>
      <c r="I20" s="66">
        <v>0</v>
      </c>
      <c r="J20" s="53"/>
    </row>
    <row r="21" spans="2:14" x14ac:dyDescent="0.25">
      <c r="B21" s="52"/>
      <c r="C21" s="33" t="s">
        <v>106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107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108</v>
      </c>
      <c r="D23" s="54"/>
      <c r="E23" s="54"/>
      <c r="F23" s="54"/>
      <c r="H23" s="70">
        <f>H18+H19+H20+H21+H22</f>
        <v>0</v>
      </c>
      <c r="I23" s="71">
        <f>I18+I19+I20+I21+I22</f>
        <v>0</v>
      </c>
      <c r="J23" s="53"/>
    </row>
    <row r="24" spans="2:14" x14ac:dyDescent="0.25">
      <c r="B24" s="52"/>
      <c r="C24" s="33" t="s">
        <v>109</v>
      </c>
      <c r="H24" s="65">
        <v>25</v>
      </c>
      <c r="I24" s="66">
        <v>210000</v>
      </c>
      <c r="J24" s="53"/>
    </row>
    <row r="25" spans="2:14" ht="13" thickBot="1" x14ac:dyDescent="0.3">
      <c r="B25" s="52"/>
      <c r="C25" s="33" t="s">
        <v>90</v>
      </c>
      <c r="H25" s="68">
        <v>4</v>
      </c>
      <c r="I25" s="69">
        <v>42000</v>
      </c>
      <c r="J25" s="53"/>
    </row>
    <row r="26" spans="2:14" ht="13" x14ac:dyDescent="0.3">
      <c r="B26" s="52"/>
      <c r="C26" s="54" t="s">
        <v>110</v>
      </c>
      <c r="D26" s="54"/>
      <c r="E26" s="54"/>
      <c r="F26" s="54"/>
      <c r="H26" s="70">
        <f>H24+H25</f>
        <v>29</v>
      </c>
      <c r="I26" s="71">
        <f>I24+I25</f>
        <v>252000</v>
      </c>
      <c r="J26" s="53"/>
    </row>
    <row r="27" spans="2:14" ht="13.5" thickBot="1" x14ac:dyDescent="0.35">
      <c r="B27" s="52"/>
      <c r="C27" s="57" t="s">
        <v>111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112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113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29</v>
      </c>
      <c r="I31" s="64">
        <f>I23+I26+I28</f>
        <v>252000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122</v>
      </c>
      <c r="D38" s="79"/>
      <c r="E38" s="57"/>
      <c r="F38" s="57"/>
      <c r="G38" s="57"/>
      <c r="H38" s="86" t="s">
        <v>114</v>
      </c>
      <c r="I38" s="79"/>
      <c r="J38" s="75"/>
    </row>
    <row r="39" spans="2:10" ht="13" x14ac:dyDescent="0.3">
      <c r="B39" s="52"/>
      <c r="C39" s="72" t="s">
        <v>123</v>
      </c>
      <c r="D39" s="57"/>
      <c r="E39" s="57"/>
      <c r="F39" s="57"/>
      <c r="G39" s="57"/>
      <c r="H39" s="72" t="s">
        <v>115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116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91" t="s">
        <v>117</v>
      </c>
      <c r="D42" s="91"/>
      <c r="E42" s="91"/>
      <c r="F42" s="91"/>
      <c r="G42" s="91"/>
      <c r="H42" s="91"/>
      <c r="I42" s="91"/>
      <c r="J42" s="75"/>
    </row>
    <row r="43" spans="2:10" x14ac:dyDescent="0.25">
      <c r="B43" s="52"/>
      <c r="C43" s="91"/>
      <c r="D43" s="91"/>
      <c r="E43" s="91"/>
      <c r="F43" s="91"/>
      <c r="G43" s="91"/>
      <c r="H43" s="91"/>
      <c r="I43" s="91"/>
      <c r="J43" s="75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2024-03-17T15:47:23Z</cp:lastPrinted>
  <dcterms:created xsi:type="dcterms:W3CDTF">2022-06-01T14:39:12Z</dcterms:created>
  <dcterms:modified xsi:type="dcterms:W3CDTF">2024-03-17T16:53:30Z</dcterms:modified>
</cp:coreProperties>
</file>