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22002459 ESE DE VILLAVICENCIO\"/>
    </mc:Choice>
  </mc:AlternateContent>
  <bookViews>
    <workbookView xWindow="0" yWindow="0" windowWidth="19200" windowHeight="7020" activeTab="2"/>
  </bookViews>
  <sheets>
    <sheet name="INFO IPS" sheetId="2" r:id="rId1"/>
    <sheet name="ESTADO DE CADA FACTURA" sheetId="3" r:id="rId2"/>
    <sheet name="FOR-CSA-018 " sheetId="4" r:id="rId3"/>
  </sheets>
  <calcPr calcId="152511"/>
</workbook>
</file>

<file path=xl/calcChain.xml><?xml version="1.0" encoding="utf-8"?>
<calcChain xmlns="http://schemas.openxmlformats.org/spreadsheetml/2006/main">
  <c r="I28" i="4" l="1"/>
  <c r="H28" i="4"/>
  <c r="I26" i="4"/>
  <c r="H26" i="4"/>
  <c r="H31" i="4" s="1"/>
  <c r="I23" i="4"/>
  <c r="I31" i="4" s="1"/>
  <c r="H23" i="4"/>
  <c r="S1" i="3" l="1"/>
  <c r="R1" i="3"/>
  <c r="Q1" i="3"/>
  <c r="P1" i="3"/>
  <c r="I1" i="3"/>
</calcChain>
</file>

<file path=xl/sharedStrings.xml><?xml version="1.0" encoding="utf-8"?>
<sst xmlns="http://schemas.openxmlformats.org/spreadsheetml/2006/main" count="100" uniqueCount="68">
  <si>
    <t>    </t>
  </si>
  <si>
    <t>Factura</t>
  </si>
  <si>
    <t>Saldo</t>
  </si>
  <si>
    <t>Valor</t>
  </si>
  <si>
    <t>17/04/2024</t>
  </si>
  <si>
    <t>04/06/2024</t>
  </si>
  <si>
    <t>12/06/2024</t>
  </si>
  <si>
    <t>10/07/2024</t>
  </si>
  <si>
    <t>NIT</t>
  </si>
  <si>
    <t>822002459-8</t>
  </si>
  <si>
    <t>EMPRESA SOCIAL DEL ESTADO DEL MUNICIPIO DE VILLAVICENCIO</t>
  </si>
  <si>
    <t>Fecha Factura</t>
  </si>
  <si>
    <t xml:space="preserve">Fecha de Radicación </t>
  </si>
  <si>
    <t>Tipo de contrato</t>
  </si>
  <si>
    <t>Ciudad</t>
  </si>
  <si>
    <t>Tipo de prestación</t>
  </si>
  <si>
    <t>NOMBRE IPS</t>
  </si>
  <si>
    <t>EVENTO</t>
  </si>
  <si>
    <t>VILLAVICENCIO</t>
  </si>
  <si>
    <t>Número contrato</t>
  </si>
  <si>
    <t>NA</t>
  </si>
  <si>
    <t>URGENCIAS</t>
  </si>
  <si>
    <t>Llave</t>
  </si>
  <si>
    <t>822002459_232103</t>
  </si>
  <si>
    <t>822002459_234585</t>
  </si>
  <si>
    <t>Saldo IPS</t>
  </si>
  <si>
    <t xml:space="preserve">Fecha de radicación EPS </t>
  </si>
  <si>
    <t>Estado de Factura EPS Octubre 18</t>
  </si>
  <si>
    <t>Boxalud</t>
  </si>
  <si>
    <t>Para auditoria de pertinencia</t>
  </si>
  <si>
    <t>Finalizada</t>
  </si>
  <si>
    <t>Valor total bruto</t>
  </si>
  <si>
    <t xml:space="preserve">Valor radicado </t>
  </si>
  <si>
    <t>Valor pagar</t>
  </si>
  <si>
    <t>Por pagar SAP</t>
  </si>
  <si>
    <t>P. abiertas doc</t>
  </si>
  <si>
    <t>Fecha de corte</t>
  </si>
  <si>
    <t>FACTURA EN PROCESO INTERNO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</si>
  <si>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</si>
  <si>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</si>
  <si>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</si>
  <si>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</si>
  <si>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</si>
  <si>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</si>
  <si>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</si>
  <si>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</si>
  <si>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</si>
  <si>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</si>
  <si>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</si>
  <si>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</si>
  <si>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</si>
  <si>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</si>
  <si>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</si>
  <si>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</si>
  <si>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</si>
  <si>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</si>
  <si>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</si>
  <si>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</si>
  <si>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</si>
  <si>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</si>
  <si>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</si>
  <si>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MUNICIPIO DE VILLAVICENCIO</t>
  </si>
  <si>
    <t>NIT: 822002459</t>
  </si>
  <si>
    <t>Santiago de Cali, Octubre 18 del 2024</t>
  </si>
  <si>
    <t>Con Corte al dia: 30/09/2024</t>
  </si>
  <si>
    <t>Tatiana Rubio Guerrero</t>
  </si>
  <si>
    <t>Técnico en gestión de Cartera y Conciliaciones </t>
  </si>
  <si>
    <t>A continuacion me permito remitir nuestra respuesta al estado de cartera presentado en la fecha: 15/10/2024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</si>
</sst>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6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164" fontId="20" fillId="0" borderId="10" xfId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19" fillId="35" borderId="10" xfId="0" applyFont="1" applyFill="1" applyBorder="1" applyAlignment="1">
      <alignment horizontal="center" vertical="center" wrapText="1"/>
    </xf>
    <xf numFmtId="0" fontId="19" fillId="37" borderId="10" xfId="0" applyFont="1" applyFill="1" applyBorder="1" applyAlignment="1">
      <alignment horizontal="center" vertical="center" wrapText="1"/>
    </xf>
    <xf numFmtId="166" fontId="18" fillId="0" borderId="0" xfId="43" applyNumberFormat="1" applyFont="1"/>
    <xf numFmtId="166" fontId="19" fillId="0" borderId="10" xfId="43" applyNumberFormat="1" applyFont="1" applyFill="1" applyBorder="1" applyAlignment="1">
      <alignment horizontal="center" vertical="center" wrapText="1"/>
    </xf>
    <xf numFmtId="166" fontId="19" fillId="34" borderId="10" xfId="43" applyNumberFormat="1" applyFont="1" applyFill="1" applyBorder="1" applyAlignment="1">
      <alignment horizontal="center" vertical="center" wrapText="1"/>
    </xf>
    <xf numFmtId="166" fontId="20" fillId="0" borderId="10" xfId="43" applyNumberFormat="1" applyFont="1" applyFill="1" applyBorder="1" applyAlignment="1">
      <alignment horizontal="center" vertical="center"/>
    </xf>
    <xf numFmtId="166" fontId="21" fillId="0" borderId="0" xfId="43" applyNumberFormat="1" applyFont="1"/>
    <xf numFmtId="0" fontId="21" fillId="36" borderId="10" xfId="0" applyFont="1" applyFill="1" applyBorder="1" applyAlignment="1">
      <alignment horizontal="center" vertical="center" wrapText="1"/>
    </xf>
    <xf numFmtId="0" fontId="18" fillId="0" borderId="10" xfId="0" applyFont="1" applyBorder="1"/>
    <xf numFmtId="14" fontId="20" fillId="0" borderId="10" xfId="0" applyNumberFormat="1" applyFont="1" applyFill="1" applyBorder="1" applyAlignment="1">
      <alignment horizontal="center" vertical="center"/>
    </xf>
    <xf numFmtId="166" fontId="18" fillId="0" borderId="10" xfId="43" applyNumberFormat="1" applyFont="1" applyBorder="1"/>
    <xf numFmtId="166" fontId="21" fillId="36" borderId="10" xfId="43" applyNumberFormat="1" applyFont="1" applyFill="1" applyBorder="1" applyAlignment="1">
      <alignment horizontal="center" vertical="center" wrapText="1"/>
    </xf>
    <xf numFmtId="14" fontId="18" fillId="0" borderId="10" xfId="0" applyNumberFormat="1" applyFont="1" applyBorder="1"/>
    <xf numFmtId="0" fontId="23" fillId="0" borderId="0" xfId="44" applyFont="1"/>
    <xf numFmtId="0" fontId="23" fillId="0" borderId="11" xfId="44" applyFont="1" applyBorder="1" applyAlignment="1">
      <alignment horizontal="centerContinuous"/>
    </xf>
    <xf numFmtId="0" fontId="23" fillId="0" borderId="12" xfId="44" applyFont="1" applyBorder="1" applyAlignment="1">
      <alignment horizontal="centerContinuous"/>
    </xf>
    <xf numFmtId="0" fontId="24" fillId="0" borderId="11" xfId="44" applyFont="1" applyBorder="1" applyAlignment="1">
      <alignment horizontal="centerContinuous" vertical="center"/>
    </xf>
    <xf numFmtId="0" fontId="24" fillId="0" borderId="13" xfId="44" applyFont="1" applyBorder="1" applyAlignment="1">
      <alignment horizontal="centerContinuous" vertical="center"/>
    </xf>
    <xf numFmtId="0" fontId="24" fillId="0" borderId="12" xfId="44" applyFont="1" applyBorder="1" applyAlignment="1">
      <alignment horizontal="centerContinuous" vertical="center"/>
    </xf>
    <xf numFmtId="0" fontId="24" fillId="0" borderId="14" xfId="44" applyFont="1" applyBorder="1" applyAlignment="1">
      <alignment horizontal="centerContinuous" vertical="center"/>
    </xf>
    <xf numFmtId="0" fontId="23" fillId="0" borderId="15" xfId="44" applyFont="1" applyBorder="1" applyAlignment="1">
      <alignment horizontal="centerContinuous"/>
    </xf>
    <xf numFmtId="0" fontId="23" fillId="0" borderId="16" xfId="44" applyFont="1" applyBorder="1" applyAlignment="1">
      <alignment horizontal="centerContinuous"/>
    </xf>
    <xf numFmtId="0" fontId="24" fillId="0" borderId="17" xfId="44" applyFont="1" applyBorder="1" applyAlignment="1">
      <alignment horizontal="centerContinuous" vertical="center"/>
    </xf>
    <xf numFmtId="0" fontId="24" fillId="0" borderId="18" xfId="44" applyFont="1" applyBorder="1" applyAlignment="1">
      <alignment horizontal="centerContinuous" vertical="center"/>
    </xf>
    <xf numFmtId="0" fontId="24" fillId="0" borderId="19" xfId="44" applyFont="1" applyBorder="1" applyAlignment="1">
      <alignment horizontal="centerContinuous" vertical="center"/>
    </xf>
    <xf numFmtId="0" fontId="24" fillId="0" borderId="20" xfId="44" applyFont="1" applyBorder="1" applyAlignment="1">
      <alignment horizontal="centerContinuous" vertical="center"/>
    </xf>
    <xf numFmtId="0" fontId="24" fillId="0" borderId="15" xfId="44" applyFont="1" applyBorder="1" applyAlignment="1">
      <alignment horizontal="centerContinuous" vertical="center"/>
    </xf>
    <xf numFmtId="0" fontId="24" fillId="0" borderId="0" xfId="44" applyFont="1" applyAlignment="1">
      <alignment horizontal="centerContinuous" vertical="center"/>
    </xf>
    <xf numFmtId="0" fontId="24" fillId="0" borderId="16" xfId="44" applyFont="1" applyBorder="1" applyAlignment="1">
      <alignment horizontal="centerContinuous" vertical="center"/>
    </xf>
    <xf numFmtId="0" fontId="24" fillId="0" borderId="21" xfId="44" applyFont="1" applyBorder="1" applyAlignment="1">
      <alignment horizontal="centerContinuous" vertical="center"/>
    </xf>
    <xf numFmtId="0" fontId="23" fillId="0" borderId="17" xfId="44" applyFont="1" applyBorder="1" applyAlignment="1">
      <alignment horizontal="centerContinuous"/>
    </xf>
    <xf numFmtId="0" fontId="23" fillId="0" borderId="19" xfId="44" applyFont="1" applyBorder="1" applyAlignment="1">
      <alignment horizontal="centerContinuous"/>
    </xf>
    <xf numFmtId="0" fontId="23" fillId="0" borderId="15" xfId="44" applyFont="1" applyBorder="1"/>
    <xf numFmtId="0" fontId="23" fillId="0" borderId="16" xfId="44" applyFont="1" applyBorder="1"/>
    <xf numFmtId="0" fontId="24" fillId="0" borderId="0" xfId="44" applyFont="1"/>
    <xf numFmtId="14" fontId="23" fillId="0" borderId="0" xfId="44" applyNumberFormat="1" applyFont="1"/>
    <xf numFmtId="171" fontId="23" fillId="0" borderId="0" xfId="44" applyNumberFormat="1" applyFont="1"/>
    <xf numFmtId="0" fontId="22" fillId="0" borderId="0" xfId="44" applyFont="1"/>
    <xf numFmtId="14" fontId="23" fillId="0" borderId="0" xfId="44" applyNumberFormat="1" applyFont="1" applyAlignment="1">
      <alignment horizontal="left"/>
    </xf>
    <xf numFmtId="0" fontId="25" fillId="0" borderId="0" xfId="44" applyFont="1" applyAlignment="1">
      <alignment horizontal="center"/>
    </xf>
    <xf numFmtId="173" fontId="25" fillId="0" borderId="0" xfId="45" applyNumberFormat="1" applyFont="1" applyAlignment="1">
      <alignment horizontal="center"/>
    </xf>
    <xf numFmtId="174" fontId="25" fillId="0" borderId="0" xfId="46" applyNumberFormat="1" applyFont="1" applyAlignment="1">
      <alignment horizontal="right"/>
    </xf>
    <xf numFmtId="174" fontId="23" fillId="0" borderId="0" xfId="46" applyNumberFormat="1" applyFont="1"/>
    <xf numFmtId="173" fontId="22" fillId="0" borderId="0" xfId="45" applyNumberFormat="1" applyFont="1" applyAlignment="1">
      <alignment horizontal="center"/>
    </xf>
    <xf numFmtId="174" fontId="22" fillId="0" borderId="0" xfId="46" applyNumberFormat="1" applyFont="1" applyAlignment="1">
      <alignment horizontal="right"/>
    </xf>
    <xf numFmtId="173" fontId="23" fillId="0" borderId="0" xfId="45" applyNumberFormat="1" applyFont="1" applyAlignment="1">
      <alignment horizontal="center"/>
    </xf>
    <xf numFmtId="174" fontId="23" fillId="0" borderId="0" xfId="46" applyNumberFormat="1" applyFont="1" applyAlignment="1">
      <alignment horizontal="right"/>
    </xf>
    <xf numFmtId="174" fontId="23" fillId="0" borderId="0" xfId="44" applyNumberFormat="1" applyFont="1"/>
    <xf numFmtId="173" fontId="23" fillId="0" borderId="18" xfId="45" applyNumberFormat="1" applyFont="1" applyBorder="1" applyAlignment="1">
      <alignment horizontal="center"/>
    </xf>
    <xf numFmtId="174" fontId="23" fillId="0" borderId="18" xfId="46" applyNumberFormat="1" applyFont="1" applyBorder="1" applyAlignment="1">
      <alignment horizontal="right"/>
    </xf>
    <xf numFmtId="173" fontId="24" fillId="0" borderId="0" xfId="46" applyNumberFormat="1" applyFont="1" applyAlignment="1">
      <alignment horizontal="right"/>
    </xf>
    <xf numFmtId="174" fontId="24" fillId="0" borderId="0" xfId="46" applyNumberFormat="1" applyFont="1" applyAlignment="1">
      <alignment horizontal="right"/>
    </xf>
    <xf numFmtId="0" fontId="25" fillId="0" borderId="0" xfId="44" applyFont="1"/>
    <xf numFmtId="173" fontId="22" fillId="0" borderId="18" xfId="45" applyNumberFormat="1" applyFont="1" applyBorder="1" applyAlignment="1">
      <alignment horizontal="center"/>
    </xf>
    <xf numFmtId="174" fontId="22" fillId="0" borderId="18" xfId="46" applyNumberFormat="1" applyFont="1" applyBorder="1" applyAlignment="1">
      <alignment horizontal="right"/>
    </xf>
    <xf numFmtId="0" fontId="22" fillId="0" borderId="16" xfId="44" applyFont="1" applyBorder="1"/>
    <xf numFmtId="173" fontId="22" fillId="0" borderId="0" xfId="46" applyNumberFormat="1" applyFont="1" applyAlignment="1">
      <alignment horizontal="right"/>
    </xf>
    <xf numFmtId="173" fontId="25" fillId="0" borderId="22" xfId="45" applyNumberFormat="1" applyFont="1" applyBorder="1" applyAlignment="1">
      <alignment horizontal="center"/>
    </xf>
    <xf numFmtId="174" fontId="25" fillId="0" borderId="22" xfId="46" applyNumberFormat="1" applyFont="1" applyBorder="1" applyAlignment="1">
      <alignment horizontal="right"/>
    </xf>
    <xf numFmtId="175" fontId="22" fillId="0" borderId="0" xfId="44" applyNumberFormat="1" applyFont="1"/>
    <xf numFmtId="172" fontId="22" fillId="0" borderId="0" xfId="45" applyFont="1"/>
    <xf numFmtId="174" fontId="22" fillId="0" borderId="0" xfId="46" applyNumberFormat="1" applyFont="1"/>
    <xf numFmtId="175" fontId="25" fillId="0" borderId="18" xfId="44" applyNumberFormat="1" applyFont="1" applyBorder="1"/>
    <xf numFmtId="175" fontId="22" fillId="0" borderId="18" xfId="44" applyNumberFormat="1" applyFont="1" applyBorder="1"/>
    <xf numFmtId="172" fontId="25" fillId="0" borderId="18" xfId="45" applyFont="1" applyBorder="1"/>
    <xf numFmtId="174" fontId="22" fillId="0" borderId="18" xfId="46" applyNumberFormat="1" applyFont="1" applyBorder="1"/>
    <xf numFmtId="175" fontId="25" fillId="0" borderId="0" xfId="44" applyNumberFormat="1" applyFont="1"/>
    <xf numFmtId="0" fontId="26" fillId="0" borderId="0" xfId="44" applyFont="1" applyAlignment="1">
      <alignment horizontal="center" vertical="center" wrapText="1"/>
    </xf>
    <xf numFmtId="0" fontId="23" fillId="0" borderId="17" xfId="44" applyFont="1" applyBorder="1"/>
    <xf numFmtId="0" fontId="23" fillId="0" borderId="18" xfId="44" applyFont="1" applyBorder="1"/>
    <xf numFmtId="175" fontId="23" fillId="0" borderId="18" xfId="44" applyNumberFormat="1" applyFont="1" applyBorder="1"/>
    <xf numFmtId="0" fontId="23" fillId="0" borderId="19" xfId="44" applyFont="1" applyBorder="1"/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Moneda 2" xfId="46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workbookViewId="0">
      <selection activeCell="B19" sqref="B19"/>
    </sheetView>
  </sheetViews>
  <sheetFormatPr baseColWidth="10" defaultColWidth="11.453125" defaultRowHeight="10" x14ac:dyDescent="0.2"/>
  <cols>
    <col min="1" max="1" width="8.54296875" style="1" bestFit="1" customWidth="1"/>
    <col min="2" max="2" width="44.453125" style="1" bestFit="1" customWidth="1"/>
    <col min="3" max="3" width="8.26953125" style="1" customWidth="1"/>
    <col min="4" max="5" width="10.453125" style="1" customWidth="1"/>
    <col min="6" max="6" width="12.7265625" style="1" bestFit="1" customWidth="1"/>
    <col min="7" max="7" width="10.1796875" style="1" bestFit="1" customWidth="1"/>
    <col min="8" max="8" width="13.453125" style="1" bestFit="1" customWidth="1"/>
    <col min="9" max="9" width="10.7265625" style="1" bestFit="1" customWidth="1"/>
    <col min="10" max="10" width="8.81640625" style="1" bestFit="1" customWidth="1"/>
    <col min="11" max="11" width="6.54296875" style="1" customWidth="1"/>
    <col min="12" max="16384" width="11.453125" style="1"/>
  </cols>
  <sheetData>
    <row r="2" spans="1:11" x14ac:dyDescent="0.2">
      <c r="A2" s="2"/>
    </row>
    <row r="3" spans="1:11" x14ac:dyDescent="0.2">
      <c r="A3" s="6" t="s">
        <v>0</v>
      </c>
      <c r="B3" s="6"/>
      <c r="C3" s="6"/>
      <c r="D3" s="6"/>
      <c r="E3" s="6"/>
      <c r="F3" s="6"/>
    </row>
    <row r="4" spans="1:11" ht="21" x14ac:dyDescent="0.2">
      <c r="A4" s="3" t="s">
        <v>8</v>
      </c>
      <c r="B4" s="3" t="s">
        <v>16</v>
      </c>
      <c r="C4" s="3" t="s">
        <v>1</v>
      </c>
      <c r="D4" s="3" t="s">
        <v>11</v>
      </c>
      <c r="E4" s="3" t="s">
        <v>12</v>
      </c>
      <c r="F4" s="3" t="s">
        <v>3</v>
      </c>
      <c r="G4" s="3" t="s">
        <v>2</v>
      </c>
      <c r="H4" s="3" t="s">
        <v>13</v>
      </c>
      <c r="I4" s="3" t="s">
        <v>14</v>
      </c>
      <c r="J4" s="3" t="s">
        <v>15</v>
      </c>
      <c r="K4" s="3" t="s">
        <v>19</v>
      </c>
    </row>
    <row r="5" spans="1:11" ht="10.5" x14ac:dyDescent="0.2">
      <c r="A5" s="4" t="s">
        <v>9</v>
      </c>
      <c r="B5" s="4" t="s">
        <v>10</v>
      </c>
      <c r="C5" s="4">
        <v>232103</v>
      </c>
      <c r="D5" s="4" t="s">
        <v>4</v>
      </c>
      <c r="E5" s="4" t="s">
        <v>5</v>
      </c>
      <c r="F5" s="5">
        <v>162634</v>
      </c>
      <c r="G5" s="5">
        <v>162634</v>
      </c>
      <c r="H5" s="4" t="s">
        <v>17</v>
      </c>
      <c r="I5" s="4" t="s">
        <v>18</v>
      </c>
      <c r="J5" s="4" t="s">
        <v>21</v>
      </c>
      <c r="K5" s="4" t="s">
        <v>20</v>
      </c>
    </row>
    <row r="6" spans="1:11" ht="10.5" x14ac:dyDescent="0.2">
      <c r="A6" s="4" t="s">
        <v>9</v>
      </c>
      <c r="B6" s="4" t="s">
        <v>10</v>
      </c>
      <c r="C6" s="4">
        <v>234585</v>
      </c>
      <c r="D6" s="4" t="s">
        <v>6</v>
      </c>
      <c r="E6" s="4" t="s">
        <v>7</v>
      </c>
      <c r="F6" s="5">
        <v>95944</v>
      </c>
      <c r="G6" s="5">
        <v>95944</v>
      </c>
      <c r="H6" s="4" t="s">
        <v>17</v>
      </c>
      <c r="I6" s="4" t="s">
        <v>18</v>
      </c>
      <c r="J6" s="4" t="s">
        <v>21</v>
      </c>
      <c r="K6" s="4" t="s">
        <v>20</v>
      </c>
    </row>
  </sheetData>
  <mergeCells count="1">
    <mergeCell ref="A3:F3"/>
  </mergeCells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showGridLines="0" workbookViewId="0">
      <selection activeCell="E4" sqref="E4"/>
    </sheetView>
  </sheetViews>
  <sheetFormatPr baseColWidth="10" defaultColWidth="11.453125" defaultRowHeight="10" x14ac:dyDescent="0.2"/>
  <cols>
    <col min="1" max="1" width="6.36328125" style="1" bestFit="1" customWidth="1"/>
    <col min="2" max="2" width="39.54296875" style="1" bestFit="1" customWidth="1"/>
    <col min="3" max="3" width="8.26953125" style="1" customWidth="1"/>
    <col min="4" max="4" width="10.81640625" style="1" bestFit="1" customWidth="1"/>
    <col min="5" max="7" width="10.453125" style="1" customWidth="1"/>
    <col min="8" max="8" width="5.54296875" style="9" bestFit="1" customWidth="1"/>
    <col min="9" max="9" width="7" style="9" bestFit="1" customWidth="1"/>
    <col min="10" max="10" width="13.453125" style="1" bestFit="1" customWidth="1"/>
    <col min="11" max="11" width="10.7265625" style="1" bestFit="1" customWidth="1"/>
    <col min="12" max="12" width="8.81640625" style="1" bestFit="1" customWidth="1"/>
    <col min="13" max="13" width="6.54296875" style="1" customWidth="1"/>
    <col min="14" max="14" width="38.1796875" style="1" bestFit="1" customWidth="1"/>
    <col min="15" max="18" width="11.453125" style="1"/>
    <col min="19" max="19" width="11.453125" style="9"/>
    <col min="20" max="16384" width="11.453125" style="1"/>
  </cols>
  <sheetData>
    <row r="1" spans="1:21" ht="10.5" x14ac:dyDescent="0.25">
      <c r="A1" s="6" t="s">
        <v>0</v>
      </c>
      <c r="B1" s="6"/>
      <c r="C1" s="6"/>
      <c r="D1" s="6"/>
      <c r="E1" s="6"/>
      <c r="F1" s="6"/>
      <c r="G1" s="6"/>
      <c r="H1" s="6"/>
      <c r="I1" s="13">
        <f>SUBTOTAL(9,I3:I4)</f>
        <v>258578</v>
      </c>
      <c r="P1" s="13">
        <f t="shared" ref="P1:S1" si="0">SUBTOTAL(9,P3:P4)</f>
        <v>95944</v>
      </c>
      <c r="Q1" s="13">
        <f t="shared" si="0"/>
        <v>95944</v>
      </c>
      <c r="R1" s="13">
        <f t="shared" si="0"/>
        <v>95944</v>
      </c>
      <c r="S1" s="13">
        <f t="shared" si="0"/>
        <v>95944</v>
      </c>
    </row>
    <row r="2" spans="1:21" ht="21" x14ac:dyDescent="0.2">
      <c r="A2" s="3" t="s">
        <v>8</v>
      </c>
      <c r="B2" s="3" t="s">
        <v>16</v>
      </c>
      <c r="C2" s="3" t="s">
        <v>1</v>
      </c>
      <c r="D2" s="7" t="s">
        <v>22</v>
      </c>
      <c r="E2" s="3" t="s">
        <v>11</v>
      </c>
      <c r="F2" s="3" t="s">
        <v>12</v>
      </c>
      <c r="G2" s="8" t="s">
        <v>26</v>
      </c>
      <c r="H2" s="10" t="s">
        <v>3</v>
      </c>
      <c r="I2" s="11" t="s">
        <v>25</v>
      </c>
      <c r="J2" s="3" t="s">
        <v>13</v>
      </c>
      <c r="K2" s="3" t="s">
        <v>14</v>
      </c>
      <c r="L2" s="3" t="s">
        <v>15</v>
      </c>
      <c r="M2" s="3" t="s">
        <v>19</v>
      </c>
      <c r="N2" s="14" t="s">
        <v>27</v>
      </c>
      <c r="O2" s="3" t="s">
        <v>28</v>
      </c>
      <c r="P2" s="10" t="s">
        <v>31</v>
      </c>
      <c r="Q2" s="10" t="s">
        <v>32</v>
      </c>
      <c r="R2" s="10" t="s">
        <v>33</v>
      </c>
      <c r="S2" s="18" t="s">
        <v>34</v>
      </c>
      <c r="T2" s="14" t="s">
        <v>35</v>
      </c>
      <c r="U2" s="10" t="s">
        <v>36</v>
      </c>
    </row>
    <row r="3" spans="1:21" ht="10.5" x14ac:dyDescent="0.2">
      <c r="A3" s="4">
        <v>822002459</v>
      </c>
      <c r="B3" s="4" t="s">
        <v>10</v>
      </c>
      <c r="C3" s="4">
        <v>232103</v>
      </c>
      <c r="D3" s="4" t="s">
        <v>23</v>
      </c>
      <c r="E3" s="4" t="s">
        <v>4</v>
      </c>
      <c r="F3" s="4" t="s">
        <v>5</v>
      </c>
      <c r="G3" s="16">
        <v>45572</v>
      </c>
      <c r="H3" s="12">
        <v>162634</v>
      </c>
      <c r="I3" s="12">
        <v>162634</v>
      </c>
      <c r="J3" s="4" t="s">
        <v>17</v>
      </c>
      <c r="K3" s="4" t="s">
        <v>18</v>
      </c>
      <c r="L3" s="4" t="s">
        <v>21</v>
      </c>
      <c r="M3" s="4" t="s">
        <v>20</v>
      </c>
      <c r="N3" s="15" t="s">
        <v>37</v>
      </c>
      <c r="O3" s="15" t="s">
        <v>29</v>
      </c>
      <c r="P3" s="17">
        <v>0</v>
      </c>
      <c r="Q3" s="17">
        <v>0</v>
      </c>
      <c r="R3" s="17">
        <v>0</v>
      </c>
      <c r="S3" s="17">
        <v>0</v>
      </c>
      <c r="T3" s="15"/>
      <c r="U3" s="19">
        <v>45565</v>
      </c>
    </row>
    <row r="4" spans="1:21" ht="10.5" x14ac:dyDescent="0.2">
      <c r="A4" s="4">
        <v>822002459</v>
      </c>
      <c r="B4" s="4" t="s">
        <v>10</v>
      </c>
      <c r="C4" s="4">
        <v>234585</v>
      </c>
      <c r="D4" s="4" t="s">
        <v>24</v>
      </c>
      <c r="E4" s="4" t="s">
        <v>6</v>
      </c>
      <c r="F4" s="4" t="s">
        <v>7</v>
      </c>
      <c r="G4" s="16">
        <v>45483</v>
      </c>
      <c r="H4" s="12">
        <v>95944</v>
      </c>
      <c r="I4" s="12">
        <v>95944</v>
      </c>
      <c r="J4" s="4" t="s">
        <v>17</v>
      </c>
      <c r="K4" s="4" t="s">
        <v>18</v>
      </c>
      <c r="L4" s="4" t="s">
        <v>21</v>
      </c>
      <c r="M4" s="4" t="s">
        <v>20</v>
      </c>
      <c r="N4" s="15" t="s">
        <v>38</v>
      </c>
      <c r="O4" s="15" t="s">
        <v>30</v>
      </c>
      <c r="P4" s="17">
        <v>95944</v>
      </c>
      <c r="Q4" s="17">
        <v>95944</v>
      </c>
      <c r="R4" s="17">
        <v>95944</v>
      </c>
      <c r="S4" s="17">
        <v>95944</v>
      </c>
      <c r="T4" s="15">
        <v>1222511994</v>
      </c>
      <c r="U4" s="19">
        <v>45565</v>
      </c>
    </row>
  </sheetData>
  <mergeCells count="1">
    <mergeCell ref="A1:H1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19" sqref="P19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39</v>
      </c>
      <c r="E2" s="24"/>
      <c r="F2" s="24"/>
      <c r="G2" s="24"/>
      <c r="H2" s="24"/>
      <c r="I2" s="25"/>
      <c r="J2" s="26" t="s">
        <v>40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41</v>
      </c>
      <c r="E4" s="24"/>
      <c r="F4" s="24"/>
      <c r="G4" s="24"/>
      <c r="H4" s="24"/>
      <c r="I4" s="25"/>
      <c r="J4" s="26" t="s">
        <v>42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63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61</v>
      </c>
      <c r="J11" s="40"/>
    </row>
    <row r="12" spans="2:10" ht="13" x14ac:dyDescent="0.3">
      <c r="B12" s="39"/>
      <c r="C12" s="41" t="s">
        <v>62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67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64</v>
      </c>
      <c r="D16" s="42"/>
      <c r="G16" s="44"/>
      <c r="H16" s="46" t="s">
        <v>43</v>
      </c>
      <c r="I16" s="46" t="s">
        <v>44</v>
      </c>
      <c r="J16" s="40"/>
    </row>
    <row r="17" spans="2:14" ht="13" x14ac:dyDescent="0.3">
      <c r="B17" s="39"/>
      <c r="C17" s="41" t="s">
        <v>45</v>
      </c>
      <c r="D17" s="41"/>
      <c r="E17" s="41"/>
      <c r="F17" s="41"/>
      <c r="G17" s="44"/>
      <c r="H17" s="47">
        <v>2</v>
      </c>
      <c r="I17" s="48">
        <v>258578</v>
      </c>
      <c r="J17" s="40"/>
    </row>
    <row r="18" spans="2:14" x14ac:dyDescent="0.25">
      <c r="B18" s="39"/>
      <c r="C18" s="20" t="s">
        <v>46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47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48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49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50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51</v>
      </c>
      <c r="D23" s="41"/>
      <c r="E23" s="41"/>
      <c r="F23" s="41"/>
      <c r="H23" s="57">
        <f>H18+H19+H20+H21+H22</f>
        <v>0</v>
      </c>
      <c r="I23" s="58">
        <f>I18+I19+I20+I21+I22</f>
        <v>0</v>
      </c>
      <c r="J23" s="40"/>
    </row>
    <row r="24" spans="2:14" x14ac:dyDescent="0.25">
      <c r="B24" s="39"/>
      <c r="C24" s="20" t="s">
        <v>52</v>
      </c>
      <c r="H24" s="52">
        <v>1</v>
      </c>
      <c r="I24" s="53">
        <v>95944</v>
      </c>
      <c r="J24" s="40"/>
    </row>
    <row r="25" spans="2:14" ht="13" thickBot="1" x14ac:dyDescent="0.3">
      <c r="B25" s="39"/>
      <c r="C25" s="20" t="s">
        <v>37</v>
      </c>
      <c r="H25" s="55">
        <v>1</v>
      </c>
      <c r="I25" s="56">
        <v>162634</v>
      </c>
      <c r="J25" s="40"/>
    </row>
    <row r="26" spans="2:14" ht="13" x14ac:dyDescent="0.3">
      <c r="B26" s="39"/>
      <c r="C26" s="41" t="s">
        <v>53</v>
      </c>
      <c r="D26" s="41"/>
      <c r="E26" s="41"/>
      <c r="F26" s="41"/>
      <c r="H26" s="57">
        <f>H24+H25</f>
        <v>2</v>
      </c>
      <c r="I26" s="58">
        <f>I24+I25</f>
        <v>258578</v>
      </c>
      <c r="J26" s="40"/>
    </row>
    <row r="27" spans="2:14" ht="13.5" thickBot="1" x14ac:dyDescent="0.35">
      <c r="B27" s="39"/>
      <c r="C27" s="44" t="s">
        <v>54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55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56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258578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65</v>
      </c>
      <c r="D38" s="66"/>
      <c r="E38" s="44"/>
      <c r="F38" s="44"/>
      <c r="G38" s="44"/>
      <c r="H38" s="73" t="s">
        <v>57</v>
      </c>
      <c r="I38" s="66"/>
      <c r="J38" s="62"/>
    </row>
    <row r="39" spans="2:10" ht="13" x14ac:dyDescent="0.3">
      <c r="B39" s="39"/>
      <c r="C39" s="59" t="s">
        <v>66</v>
      </c>
      <c r="D39" s="44"/>
      <c r="E39" s="44"/>
      <c r="F39" s="44"/>
      <c r="G39" s="44"/>
      <c r="H39" s="59" t="s">
        <v>58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59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60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CARTERAAUX2</dc:creator>
  <cp:lastModifiedBy>Paola Andrea Jimenez Prado</cp:lastModifiedBy>
  <cp:lastPrinted>2024-10-18T13:07:23Z</cp:lastPrinted>
  <dcterms:created xsi:type="dcterms:W3CDTF">2024-10-15T13:34:23Z</dcterms:created>
  <dcterms:modified xsi:type="dcterms:W3CDTF">2024-10-18T13:19:02Z</dcterms:modified>
</cp:coreProperties>
</file>