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800205977 ASOC. DE PADRES CON HIJOS AUTISTAS\"/>
    </mc:Choice>
  </mc:AlternateContent>
  <bookViews>
    <workbookView xWindow="0" yWindow="0" windowWidth="19200" windowHeight="7310" firstSheet="7" activeTab="9"/>
  </bookViews>
  <sheets>
    <sheet name="RADICADO NOVIEMBRE 2023" sheetId="8" r:id="rId1"/>
    <sheet name="RADICADO OCTUBRE 2023" sheetId="7" r:id="rId2"/>
    <sheet name="RADICADO SEPTIEMBRE 2023" sheetId="6" r:id="rId3"/>
    <sheet name="RADICADO AGOSTO 2023" sheetId="5" r:id="rId4"/>
    <sheet name="RADICADO JULIO 2023" sheetId="4" r:id="rId5"/>
    <sheet name="Hoja2" sheetId="2" r:id="rId6"/>
    <sheet name="RADICADO MAY-JUN 2023" sheetId="3" r:id="rId7"/>
    <sheet name="INFO IPS" sheetId="1" r:id="rId8"/>
    <sheet name="ESTADO DE CADA FACTURA" sheetId="9" r:id="rId9"/>
    <sheet name="FOR-CSA-018 " sheetId="10" r:id="rId10"/>
    <sheet name="CIRCULAR 030" sheetId="11" r:id="rId11"/>
  </sheets>
  <externalReferences>
    <externalReference r:id="rId12"/>
  </externalReferences>
  <definedNames>
    <definedName name="_xlnm._FilterDatabase" localSheetId="8" hidden="1">'ESTADO DE CADA FACTURA'!$A$2:$V$281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" i="9" l="1"/>
  <c r="Q1" i="9"/>
  <c r="P1" i="9"/>
  <c r="O1" i="9"/>
  <c r="N1" i="9"/>
  <c r="F281" i="9" l="1"/>
  <c r="M281" i="9" s="1"/>
  <c r="F280" i="9"/>
  <c r="I280" i="9" s="1"/>
  <c r="F279" i="9"/>
  <c r="M279" i="9" s="1"/>
  <c r="F278" i="9"/>
  <c r="I278" i="9" s="1"/>
  <c r="F277" i="9"/>
  <c r="I277" i="9" s="1"/>
  <c r="F276" i="9"/>
  <c r="I276" i="9" s="1"/>
  <c r="F275" i="9"/>
  <c r="I275" i="9" s="1"/>
  <c r="F274" i="9"/>
  <c r="F273" i="9"/>
  <c r="F272" i="9"/>
  <c r="F271" i="9"/>
  <c r="I271" i="9" s="1"/>
  <c r="F270" i="9"/>
  <c r="I270" i="9" s="1"/>
  <c r="F269" i="9"/>
  <c r="I269" i="9" s="1"/>
  <c r="F268" i="9"/>
  <c r="M268" i="9" s="1"/>
  <c r="F267" i="9"/>
  <c r="M267" i="9" s="1"/>
  <c r="F266" i="9"/>
  <c r="I266" i="9" s="1"/>
  <c r="F265" i="9"/>
  <c r="I265" i="9" s="1"/>
  <c r="F264" i="9"/>
  <c r="I264" i="9" s="1"/>
  <c r="F263" i="9"/>
  <c r="M263" i="9" s="1"/>
  <c r="F262" i="9"/>
  <c r="F261" i="9"/>
  <c r="I261" i="9" s="1"/>
  <c r="F260" i="9"/>
  <c r="F259" i="9"/>
  <c r="F258" i="9"/>
  <c r="I258" i="9" s="1"/>
  <c r="F257" i="9"/>
  <c r="M257" i="9" s="1"/>
  <c r="F256" i="9"/>
  <c r="M256" i="9" s="1"/>
  <c r="F255" i="9"/>
  <c r="M255" i="9" s="1"/>
  <c r="F254" i="9"/>
  <c r="M254" i="9" s="1"/>
  <c r="F253" i="9"/>
  <c r="I253" i="9" s="1"/>
  <c r="F252" i="9"/>
  <c r="I252" i="9" s="1"/>
  <c r="F251" i="9"/>
  <c r="I251" i="9" s="1"/>
  <c r="F250" i="9"/>
  <c r="M250" i="9" s="1"/>
  <c r="F249" i="9"/>
  <c r="F248" i="9"/>
  <c r="F247" i="9"/>
  <c r="F246" i="9"/>
  <c r="I246" i="9" s="1"/>
  <c r="F245" i="9"/>
  <c r="I245" i="9" s="1"/>
  <c r="F233" i="9"/>
  <c r="M233" i="9" s="1"/>
  <c r="M253" i="9" l="1"/>
  <c r="M265" i="9"/>
  <c r="M266" i="9"/>
  <c r="I254" i="9"/>
  <c r="I263" i="9"/>
  <c r="M277" i="9"/>
  <c r="M278" i="9"/>
  <c r="M245" i="9"/>
  <c r="M269" i="9"/>
  <c r="I267" i="9"/>
  <c r="M258" i="9"/>
  <c r="M270" i="9"/>
  <c r="I268" i="9"/>
  <c r="M259" i="9"/>
  <c r="I257" i="9"/>
  <c r="I281" i="9"/>
  <c r="M248" i="9"/>
  <c r="M272" i="9"/>
  <c r="M261" i="9"/>
  <c r="I247" i="9"/>
  <c r="I272" i="9"/>
  <c r="M251" i="9"/>
  <c r="M275" i="9"/>
  <c r="I249" i="9"/>
  <c r="I273" i="9"/>
  <c r="I255" i="9"/>
  <c r="I279" i="9"/>
  <c r="M246" i="9"/>
  <c r="I233" i="9"/>
  <c r="I256" i="9"/>
  <c r="M247" i="9"/>
  <c r="M271" i="9"/>
  <c r="M260" i="9"/>
  <c r="M249" i="9"/>
  <c r="M273" i="9"/>
  <c r="I259" i="9"/>
  <c r="M262" i="9"/>
  <c r="M274" i="9"/>
  <c r="I248" i="9"/>
  <c r="I260" i="9"/>
  <c r="M252" i="9"/>
  <c r="M264" i="9"/>
  <c r="M276" i="9"/>
  <c r="I250" i="9"/>
  <c r="I262" i="9"/>
  <c r="I274" i="9"/>
  <c r="M280" i="9"/>
  <c r="I23" i="11" l="1"/>
  <c r="H23" i="11"/>
  <c r="WUK6" i="11"/>
  <c r="I28" i="10"/>
  <c r="H28" i="10"/>
  <c r="I26" i="10"/>
  <c r="H26" i="10"/>
  <c r="I23" i="10"/>
  <c r="H23" i="10"/>
  <c r="I31" i="10" l="1"/>
  <c r="H31" i="10"/>
  <c r="J1" i="9" l="1"/>
  <c r="K281" i="9"/>
  <c r="K280" i="9"/>
  <c r="K279" i="9"/>
  <c r="K278" i="9"/>
  <c r="K277" i="9"/>
  <c r="K276" i="9"/>
  <c r="K275" i="9"/>
  <c r="K274" i="9"/>
  <c r="K273" i="9"/>
  <c r="K272" i="9"/>
  <c r="K271" i="9"/>
  <c r="K270" i="9"/>
  <c r="K269" i="9"/>
  <c r="K268" i="9"/>
  <c r="K267" i="9"/>
  <c r="K266" i="9"/>
  <c r="K265" i="9"/>
  <c r="K264" i="9"/>
  <c r="K263" i="9"/>
  <c r="K262" i="9"/>
  <c r="K261" i="9"/>
  <c r="K260" i="9"/>
  <c r="K259" i="9"/>
  <c r="K258" i="9"/>
  <c r="K257" i="9"/>
  <c r="K256" i="9"/>
  <c r="K255" i="9"/>
  <c r="K254" i="9"/>
  <c r="K253" i="9"/>
  <c r="K252" i="9"/>
  <c r="K251" i="9"/>
  <c r="K250" i="9"/>
  <c r="K249" i="9"/>
  <c r="K248" i="9"/>
  <c r="K247" i="9"/>
  <c r="K246" i="9"/>
  <c r="K245" i="9"/>
  <c r="K244" i="9"/>
  <c r="K243" i="9"/>
  <c r="K242" i="9"/>
  <c r="K241" i="9"/>
  <c r="K240" i="9"/>
  <c r="K239" i="9"/>
  <c r="K238" i="9"/>
  <c r="K237" i="9"/>
  <c r="K236" i="9"/>
  <c r="K235" i="9"/>
  <c r="K234" i="9"/>
  <c r="K233" i="9"/>
  <c r="K232" i="9"/>
  <c r="K231" i="9"/>
  <c r="K230" i="9"/>
  <c r="K229" i="9"/>
  <c r="K228" i="9"/>
  <c r="K227" i="9"/>
  <c r="K226" i="9"/>
  <c r="K225" i="9"/>
  <c r="K224" i="9"/>
  <c r="K223" i="9"/>
  <c r="K222" i="9"/>
  <c r="K221" i="9"/>
  <c r="K220" i="9"/>
  <c r="K219" i="9"/>
  <c r="K218" i="9"/>
  <c r="K217" i="9"/>
  <c r="K216" i="9"/>
  <c r="K215" i="9"/>
  <c r="K214" i="9"/>
  <c r="K213" i="9"/>
  <c r="K212" i="9"/>
  <c r="K211" i="9"/>
  <c r="K210" i="9"/>
  <c r="K209" i="9"/>
  <c r="K208" i="9"/>
  <c r="K207" i="9"/>
  <c r="K206" i="9"/>
  <c r="K205" i="9"/>
  <c r="K204" i="9"/>
  <c r="K203" i="9"/>
  <c r="K202" i="9"/>
  <c r="K201" i="9"/>
  <c r="K200" i="9"/>
  <c r="K199" i="9"/>
  <c r="K198" i="9"/>
  <c r="K197" i="9"/>
  <c r="K196" i="9"/>
  <c r="K195" i="9"/>
  <c r="K194" i="9"/>
  <c r="K193" i="9"/>
  <c r="K192" i="9"/>
  <c r="K191" i="9"/>
  <c r="K190" i="9"/>
  <c r="K189" i="9"/>
  <c r="K188" i="9"/>
  <c r="K187" i="9"/>
  <c r="K186" i="9"/>
  <c r="K185" i="9"/>
  <c r="K184" i="9"/>
  <c r="K183" i="9"/>
  <c r="K182" i="9"/>
  <c r="K181" i="9"/>
  <c r="K180" i="9"/>
  <c r="K179" i="9"/>
  <c r="K178" i="9"/>
  <c r="K177" i="9"/>
  <c r="K176" i="9"/>
  <c r="K175" i="9"/>
  <c r="K174" i="9"/>
  <c r="K173" i="9"/>
  <c r="K172" i="9"/>
  <c r="K171" i="9"/>
  <c r="K170" i="9"/>
  <c r="K169" i="9"/>
  <c r="K168" i="9"/>
  <c r="K167" i="9"/>
  <c r="K166" i="9"/>
  <c r="K165" i="9"/>
  <c r="K164" i="9"/>
  <c r="K163" i="9"/>
  <c r="K162" i="9"/>
  <c r="K161" i="9"/>
  <c r="K160" i="9"/>
  <c r="K159" i="9"/>
  <c r="K158" i="9"/>
  <c r="K157" i="9"/>
  <c r="K156" i="9"/>
  <c r="K155" i="9"/>
  <c r="K154" i="9"/>
  <c r="K153" i="9"/>
  <c r="K152" i="9"/>
  <c r="K151" i="9"/>
  <c r="K150" i="9"/>
  <c r="K149" i="9"/>
  <c r="K148" i="9"/>
  <c r="K147" i="9"/>
  <c r="K146" i="9"/>
  <c r="K145" i="9"/>
  <c r="K144" i="9"/>
  <c r="K143" i="9"/>
  <c r="K142" i="9"/>
  <c r="K141" i="9"/>
  <c r="K139" i="9"/>
  <c r="K138" i="9"/>
  <c r="K137" i="9"/>
  <c r="K136" i="9"/>
  <c r="K134" i="9"/>
  <c r="K133" i="9"/>
  <c r="K132" i="9"/>
  <c r="K131" i="9"/>
  <c r="K130" i="9"/>
  <c r="K129" i="9"/>
  <c r="K128" i="9"/>
  <c r="K127" i="9"/>
  <c r="K126" i="9"/>
  <c r="K125" i="9"/>
  <c r="K124" i="9"/>
  <c r="K123" i="9"/>
  <c r="K122" i="9"/>
  <c r="K121" i="9"/>
  <c r="K120" i="9"/>
  <c r="K119" i="9"/>
  <c r="K118" i="9"/>
  <c r="K117" i="9"/>
  <c r="K116" i="9"/>
  <c r="K115" i="9"/>
  <c r="K114" i="9"/>
  <c r="K113" i="9"/>
  <c r="K112" i="9"/>
  <c r="K111" i="9"/>
  <c r="K110" i="9"/>
  <c r="K109" i="9"/>
  <c r="K108" i="9"/>
  <c r="K107" i="9"/>
  <c r="K106" i="9"/>
  <c r="K105" i="9"/>
  <c r="K104" i="9"/>
  <c r="K103" i="9"/>
  <c r="K102" i="9"/>
  <c r="K101" i="9"/>
  <c r="K100" i="9"/>
  <c r="K99" i="9"/>
  <c r="K98" i="9"/>
  <c r="K97" i="9"/>
  <c r="K96" i="9"/>
  <c r="K95" i="9"/>
  <c r="K94" i="9"/>
  <c r="K93" i="9"/>
  <c r="K92" i="9"/>
  <c r="K91" i="9"/>
  <c r="K90" i="9"/>
  <c r="K89" i="9"/>
  <c r="K88" i="9"/>
  <c r="K87" i="9"/>
  <c r="K86" i="9"/>
  <c r="K85" i="9"/>
  <c r="K84" i="9"/>
  <c r="K83" i="9"/>
  <c r="K82" i="9"/>
  <c r="K81" i="9"/>
  <c r="K80" i="9"/>
  <c r="K79" i="9"/>
  <c r="K78" i="9"/>
  <c r="K77" i="9"/>
  <c r="K76" i="9"/>
  <c r="K75" i="9"/>
  <c r="K74" i="9"/>
  <c r="K73" i="9"/>
  <c r="K1" i="9" l="1"/>
  <c r="H281" i="1"/>
  <c r="K30" i="2"/>
  <c r="K35" i="2"/>
  <c r="K34" i="2"/>
  <c r="K33" i="2"/>
  <c r="K32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J31" i="2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I28" i="2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28" i="2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G10" i="2"/>
  <c r="H172" i="1"/>
  <c r="H171" i="1"/>
  <c r="H170" i="1"/>
  <c r="H169" i="1"/>
  <c r="H168" i="1"/>
  <c r="H167" i="1"/>
  <c r="H166" i="1"/>
  <c r="F23" i="2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E30" i="2"/>
  <c r="H147" i="1"/>
  <c r="H146" i="1"/>
  <c r="H145" i="1"/>
  <c r="H144" i="1"/>
  <c r="H143" i="1"/>
  <c r="H142" i="1"/>
  <c r="H141" i="1"/>
  <c r="H140" i="1"/>
  <c r="H138" i="1"/>
  <c r="H137" i="1"/>
  <c r="H136" i="1"/>
  <c r="H135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D17" i="2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C18" i="2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B17" i="2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A14" i="2"/>
  <c r="H73" i="1"/>
  <c r="H74" i="1"/>
  <c r="H75" i="1"/>
  <c r="H76" i="1"/>
  <c r="H77" i="1"/>
  <c r="H78" i="1"/>
  <c r="H79" i="1"/>
  <c r="H80" i="1"/>
  <c r="H81" i="1"/>
  <c r="H72" i="1"/>
  <c r="H296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<sst xmlns="http://schemas.openxmlformats.org/spreadsheetml/2006/main" count="4493" uniqueCount="649">
  <si>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</si>
  <si>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</si>
  <si>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</si>
  <si>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</si>
  <si>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</si>
  <si>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</si>
  <si>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</si>
  <si>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</si>
  <si>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</si>
  <si>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</si>
  <si>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</si>
  <si>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ASOCIACION DE PERSONAS CON AUTISMO-APA</t>
  </si>
  <si>
    <t>APAC</t>
  </si>
  <si>
    <t>DIC-12-2022</t>
  </si>
  <si>
    <t>DIC-13-2022</t>
  </si>
  <si>
    <t>FEB-01-2023</t>
  </si>
  <si>
    <t>FEB-06-2023</t>
  </si>
  <si>
    <t>FEB-09-2023</t>
  </si>
  <si>
    <t>FEB-13-2023</t>
  </si>
  <si>
    <t>FEB-15-2023</t>
  </si>
  <si>
    <t>MAR-08-2023</t>
  </si>
  <si>
    <t>MAR-13-2023</t>
  </si>
  <si>
    <t>MAR-14-2023</t>
  </si>
  <si>
    <t>MAR-15-2023</t>
  </si>
  <si>
    <t>ABRIL-13-2023</t>
  </si>
  <si>
    <t>ABRIL-14-2023</t>
  </si>
  <si>
    <t>EVENTO</t>
  </si>
  <si>
    <t>CALI</t>
  </si>
  <si>
    <t>SERVICIOS DE APOYO TERAPEUTICO PARA PERSONAS CON AUTISMO</t>
  </si>
  <si>
    <t>MAY-09-2023</t>
  </si>
  <si>
    <t>MAY-10-2023</t>
  </si>
  <si>
    <t>ABR-2023 CORTE 1</t>
  </si>
  <si>
    <t>MAY-12-2023</t>
  </si>
  <si>
    <t>MAY-15-2023</t>
  </si>
  <si>
    <t>ABR-2023 CORTE 2</t>
  </si>
  <si>
    <t>JUN-08-2023</t>
  </si>
  <si>
    <t>JUN-09-2023</t>
  </si>
  <si>
    <t>MAY-2023 CORTE 1</t>
  </si>
  <si>
    <t>JUN-14-2023</t>
  </si>
  <si>
    <t>JUL-04-2023</t>
  </si>
  <si>
    <t>MAY-2023 CORTE 2</t>
  </si>
  <si>
    <t>FACTURA</t>
  </si>
  <si>
    <t>JUL-11-2023</t>
  </si>
  <si>
    <t>JUNIO 2023</t>
  </si>
  <si>
    <t>JUL-12-2023</t>
  </si>
  <si>
    <t>RADICADO</t>
  </si>
  <si>
    <t>PREFIJO</t>
  </si>
  <si>
    <t>AGO-09-2023</t>
  </si>
  <si>
    <t>AGO-10-2023</t>
  </si>
  <si>
    <t>JULIO 2023</t>
  </si>
  <si>
    <t xml:space="preserve">JULIO 2023 CORTE 2 </t>
  </si>
  <si>
    <t>SEP-07-2023</t>
  </si>
  <si>
    <t>SEP-12-2023</t>
  </si>
  <si>
    <t>AGOSTO 2023</t>
  </si>
  <si>
    <t>OCT-05-2023</t>
  </si>
  <si>
    <t>OCT-09-2023</t>
  </si>
  <si>
    <t>SEPTIEMBRE 2023</t>
  </si>
  <si>
    <t>2022 = 1</t>
  </si>
  <si>
    <t>NOV-08-2023</t>
  </si>
  <si>
    <t>NOV-10-2023</t>
  </si>
  <si>
    <t>OCTUBRE 2023</t>
  </si>
  <si>
    <t>DIC-14-2023</t>
  </si>
  <si>
    <t>DIC-15-2023</t>
  </si>
  <si>
    <t>NOVIEMBRE 2023</t>
  </si>
  <si>
    <t>ALF+FAC</t>
  </si>
  <si>
    <t>Llave</t>
  </si>
  <si>
    <t>APAC1982</t>
  </si>
  <si>
    <t>APAC2094</t>
  </si>
  <si>
    <t>APAC2102</t>
  </si>
  <si>
    <t>APAC2103</t>
  </si>
  <si>
    <t>APAC2105</t>
  </si>
  <si>
    <t>APAC2106</t>
  </si>
  <si>
    <t>APAC2107</t>
  </si>
  <si>
    <t>APAC2115</t>
  </si>
  <si>
    <t>APAC2116</t>
  </si>
  <si>
    <t>APAC2117</t>
  </si>
  <si>
    <t>APAC2118</t>
  </si>
  <si>
    <t>APAC2119</t>
  </si>
  <si>
    <t>APAC2120</t>
  </si>
  <si>
    <t>APAC2122</t>
  </si>
  <si>
    <t>APAC2123</t>
  </si>
  <si>
    <t>APAC2130</t>
  </si>
  <si>
    <t>APAC2131</t>
  </si>
  <si>
    <t>APAC2132</t>
  </si>
  <si>
    <t>APAC2134</t>
  </si>
  <si>
    <t>APAC2135</t>
  </si>
  <si>
    <t>APAC2136</t>
  </si>
  <si>
    <t>APAC2137</t>
  </si>
  <si>
    <t>APAC2138</t>
  </si>
  <si>
    <t>APAC2139</t>
  </si>
  <si>
    <t>APAC2140</t>
  </si>
  <si>
    <t>APAC2142</t>
  </si>
  <si>
    <t>APAC2143</t>
  </si>
  <si>
    <t>APAC2144</t>
  </si>
  <si>
    <t>APAC2210</t>
  </si>
  <si>
    <t>APAC2213</t>
  </si>
  <si>
    <t>APAC2214</t>
  </si>
  <si>
    <t>APAC2215</t>
  </si>
  <si>
    <t>APAC2216</t>
  </si>
  <si>
    <t>APAC2217</t>
  </si>
  <si>
    <t>APAC2220</t>
  </si>
  <si>
    <t>APAC2221</t>
  </si>
  <si>
    <t>APAC2222</t>
  </si>
  <si>
    <t>APAC2223</t>
  </si>
  <si>
    <t>APAC2224</t>
  </si>
  <si>
    <t>APAC2225</t>
  </si>
  <si>
    <t>APAC2226</t>
  </si>
  <si>
    <t>APAC2227</t>
  </si>
  <si>
    <t>APAC2228</t>
  </si>
  <si>
    <t>APAC2229</t>
  </si>
  <si>
    <t>APAC2230</t>
  </si>
  <si>
    <t>APAC2231</t>
  </si>
  <si>
    <t>APAC2232</t>
  </si>
  <si>
    <t>APAC2233</t>
  </si>
  <si>
    <t>APAC2234</t>
  </si>
  <si>
    <t>APAC2235</t>
  </si>
  <si>
    <t>APAC2285</t>
  </si>
  <si>
    <t>APAC2286</t>
  </si>
  <si>
    <t>APAC2287</t>
  </si>
  <si>
    <t>APAC2289</t>
  </si>
  <si>
    <t>APAC2290</t>
  </si>
  <si>
    <t>APAC2291</t>
  </si>
  <si>
    <t>APAC2292</t>
  </si>
  <si>
    <t>APAC2293</t>
  </si>
  <si>
    <t>APAC2295</t>
  </si>
  <si>
    <t>APAC2296</t>
  </si>
  <si>
    <t>APAC2297</t>
  </si>
  <si>
    <t>APAC2298</t>
  </si>
  <si>
    <t>APAC2300</t>
  </si>
  <si>
    <t>APAC2301</t>
  </si>
  <si>
    <t>APAC2302</t>
  </si>
  <si>
    <t>APAC2303</t>
  </si>
  <si>
    <t>APAC2304</t>
  </si>
  <si>
    <t>APAC2305</t>
  </si>
  <si>
    <t>APAC2306</t>
  </si>
  <si>
    <t>APAC2307</t>
  </si>
  <si>
    <t>APAC2349</t>
  </si>
  <si>
    <t>APAC2350</t>
  </si>
  <si>
    <t>APAC2351</t>
  </si>
  <si>
    <t>APAC2352</t>
  </si>
  <si>
    <t>APAC2353</t>
  </si>
  <si>
    <t>APAC2354</t>
  </si>
  <si>
    <t>APAC2355</t>
  </si>
  <si>
    <t>APAC2356</t>
  </si>
  <si>
    <t>APAC2357</t>
  </si>
  <si>
    <t>APAC2358</t>
  </si>
  <si>
    <t>APAC2360</t>
  </si>
  <si>
    <t>APAC2361</t>
  </si>
  <si>
    <t>APAC2364</t>
  </si>
  <si>
    <t>APAC2365</t>
  </si>
  <si>
    <t>APAC2366</t>
  </si>
  <si>
    <t>APAC2367</t>
  </si>
  <si>
    <t>APAC2368</t>
  </si>
  <si>
    <t>APAC2369</t>
  </si>
  <si>
    <t>APAC2370</t>
  </si>
  <si>
    <t>APAC2372</t>
  </si>
  <si>
    <t>APAC2373</t>
  </si>
  <si>
    <t>APAC2374</t>
  </si>
  <si>
    <t>APAC2375</t>
  </si>
  <si>
    <t>APAC2440</t>
  </si>
  <si>
    <t>APAC2441</t>
  </si>
  <si>
    <t>APAC2442</t>
  </si>
  <si>
    <t>APAC2443</t>
  </si>
  <si>
    <t>APAC2444</t>
  </si>
  <si>
    <t>APAC2446</t>
  </si>
  <si>
    <t>APAC2447</t>
  </si>
  <si>
    <t>APAC2449</t>
  </si>
  <si>
    <t>APAC2450</t>
  </si>
  <si>
    <t>APAC2451</t>
  </si>
  <si>
    <t>APAC2452</t>
  </si>
  <si>
    <t>APAC2453</t>
  </si>
  <si>
    <t>APAC2454</t>
  </si>
  <si>
    <t>APAC2455</t>
  </si>
  <si>
    <t>APAC2456</t>
  </si>
  <si>
    <t>APAC2457</t>
  </si>
  <si>
    <t>APAC2458</t>
  </si>
  <si>
    <t>APAC2459</t>
  </si>
  <si>
    <t>APAC2460</t>
  </si>
  <si>
    <t>APAC2461</t>
  </si>
  <si>
    <t>APAC2462</t>
  </si>
  <si>
    <t>APAC2463</t>
  </si>
  <si>
    <t>APAC2464</t>
  </si>
  <si>
    <t>APAC2465</t>
  </si>
  <si>
    <t>APAC2467</t>
  </si>
  <si>
    <t>APAC2468</t>
  </si>
  <si>
    <t>APAC2469</t>
  </si>
  <si>
    <t>APAC2512</t>
  </si>
  <si>
    <t>APAC2513</t>
  </si>
  <si>
    <t>APAC2514</t>
  </si>
  <si>
    <t>APAC2515</t>
  </si>
  <si>
    <t>APAC2516</t>
  </si>
  <si>
    <t>APAC2517</t>
  </si>
  <si>
    <t>APAC2518</t>
  </si>
  <si>
    <t>APAC2519</t>
  </si>
  <si>
    <t>APAC2520</t>
  </si>
  <si>
    <t>APAC2521</t>
  </si>
  <si>
    <t>APAC2522</t>
  </si>
  <si>
    <t>APAC2523</t>
  </si>
  <si>
    <t>APAC2524</t>
  </si>
  <si>
    <t>APAC2525</t>
  </si>
  <si>
    <t>APAC2526</t>
  </si>
  <si>
    <t>APAC2527</t>
  </si>
  <si>
    <t>APAC2528</t>
  </si>
  <si>
    <t>APAC2529</t>
  </si>
  <si>
    <t>APAC2530</t>
  </si>
  <si>
    <t>APAC2531</t>
  </si>
  <si>
    <t>APAC2533</t>
  </si>
  <si>
    <t>APAC2534</t>
  </si>
  <si>
    <t>APAC2535</t>
  </si>
  <si>
    <t>APAC2536</t>
  </si>
  <si>
    <t>APAC2537</t>
  </si>
  <si>
    <t>APAC2538</t>
  </si>
  <si>
    <t>APAC2580</t>
  </si>
  <si>
    <t>APAC2581</t>
  </si>
  <si>
    <t>APAC2582</t>
  </si>
  <si>
    <t>APAC2583</t>
  </si>
  <si>
    <t>APAC2584</t>
  </si>
  <si>
    <t>APAC2586</t>
  </si>
  <si>
    <t>APAC2587</t>
  </si>
  <si>
    <t>APAC2589</t>
  </si>
  <si>
    <t>APAC2590</t>
  </si>
  <si>
    <t>APAC2591</t>
  </si>
  <si>
    <t>APAC2592</t>
  </si>
  <si>
    <t>APAC2594</t>
  </si>
  <si>
    <t>APAC2595</t>
  </si>
  <si>
    <t>APAC2596</t>
  </si>
  <si>
    <t>APAC2597</t>
  </si>
  <si>
    <t>APAC2598</t>
  </si>
  <si>
    <t>APAC2599</t>
  </si>
  <si>
    <t>APAC2600</t>
  </si>
  <si>
    <t>APAC2601</t>
  </si>
  <si>
    <t>APAC2602</t>
  </si>
  <si>
    <t>APAC2603</t>
  </si>
  <si>
    <t>APAC2604</t>
  </si>
  <si>
    <t>APAC2605</t>
  </si>
  <si>
    <t>APAC2606</t>
  </si>
  <si>
    <t>APAC2607</t>
  </si>
  <si>
    <t>APAC2674</t>
  </si>
  <si>
    <t>APAC2675</t>
  </si>
  <si>
    <t>APAC2676</t>
  </si>
  <si>
    <t>APAC2677</t>
  </si>
  <si>
    <t>APAC2678</t>
  </si>
  <si>
    <t>APAC2679</t>
  </si>
  <si>
    <t>APAC2680</t>
  </si>
  <si>
    <t>APAC2681</t>
  </si>
  <si>
    <t>APAC2682</t>
  </si>
  <si>
    <t>APAC2683</t>
  </si>
  <si>
    <t>APAC2684</t>
  </si>
  <si>
    <t>APAC2685</t>
  </si>
  <si>
    <t>APAC2686</t>
  </si>
  <si>
    <t>APAC2687</t>
  </si>
  <si>
    <t>APAC2688</t>
  </si>
  <si>
    <t>APAC2689</t>
  </si>
  <si>
    <t>APAC2690</t>
  </si>
  <si>
    <t>APAC2691</t>
  </si>
  <si>
    <t>APAC2692</t>
  </si>
  <si>
    <t>APAC2695</t>
  </si>
  <si>
    <t>APAC2696</t>
  </si>
  <si>
    <t>APAC2697</t>
  </si>
  <si>
    <t>APAC2698</t>
  </si>
  <si>
    <t>APAC2754</t>
  </si>
  <si>
    <t>APAC2755</t>
  </si>
  <si>
    <t>APAC2756</t>
  </si>
  <si>
    <t>APAC2757</t>
  </si>
  <si>
    <t>APAC2758</t>
  </si>
  <si>
    <t>APAC2759</t>
  </si>
  <si>
    <t>APAC2760</t>
  </si>
  <si>
    <t>APAC2761</t>
  </si>
  <si>
    <t>APAC2762</t>
  </si>
  <si>
    <t>APAC2763</t>
  </si>
  <si>
    <t>APAC2764</t>
  </si>
  <si>
    <t>APAC2765</t>
  </si>
  <si>
    <t>APAC2766</t>
  </si>
  <si>
    <t>APAC2767</t>
  </si>
  <si>
    <t>APAC2768</t>
  </si>
  <si>
    <t>APAC2769</t>
  </si>
  <si>
    <t>APAC2770</t>
  </si>
  <si>
    <t>APAC2771</t>
  </si>
  <si>
    <t>APAC2773</t>
  </si>
  <si>
    <t>APAC2774</t>
  </si>
  <si>
    <t>APAC2775</t>
  </si>
  <si>
    <t>APAC2776</t>
  </si>
  <si>
    <t>APAC2777</t>
  </si>
  <si>
    <t>APAC2778</t>
  </si>
  <si>
    <t>APAC2839</t>
  </si>
  <si>
    <t>APAC2840</t>
  </si>
  <si>
    <t>APAC2841</t>
  </si>
  <si>
    <t>APAC2842</t>
  </si>
  <si>
    <t>APAC2843</t>
  </si>
  <si>
    <t>APAC2844</t>
  </si>
  <si>
    <t>APAC2845</t>
  </si>
  <si>
    <t>APAC2846</t>
  </si>
  <si>
    <t>APAC2847</t>
  </si>
  <si>
    <t>APAC2848</t>
  </si>
  <si>
    <t>APAC2849</t>
  </si>
  <si>
    <t>APAC2850</t>
  </si>
  <si>
    <t>APAC2851</t>
  </si>
  <si>
    <t>APAC2852</t>
  </si>
  <si>
    <t>APAC2853</t>
  </si>
  <si>
    <t>APAC2854</t>
  </si>
  <si>
    <t>APAC2855</t>
  </si>
  <si>
    <t>APAC2856</t>
  </si>
  <si>
    <t>APAC2857</t>
  </si>
  <si>
    <t>APAC2858</t>
  </si>
  <si>
    <t>APAC2859</t>
  </si>
  <si>
    <t>APAC2860</t>
  </si>
  <si>
    <t>APAC2861</t>
  </si>
  <si>
    <t>APAC2862</t>
  </si>
  <si>
    <t>APAC2863</t>
  </si>
  <si>
    <t>APAC2864</t>
  </si>
  <si>
    <t>APAC2865</t>
  </si>
  <si>
    <t>APAC2866</t>
  </si>
  <si>
    <t>APAC2911</t>
  </si>
  <si>
    <t>APAC2915</t>
  </si>
  <si>
    <t>APAC2916</t>
  </si>
  <si>
    <t>APAC2917</t>
  </si>
  <si>
    <t>APAC2918</t>
  </si>
  <si>
    <t>APAC2919</t>
  </si>
  <si>
    <t>APAC2920</t>
  </si>
  <si>
    <t>APAC2921</t>
  </si>
  <si>
    <t>APAC2922</t>
  </si>
  <si>
    <t>APAC2923</t>
  </si>
  <si>
    <t>APAC2924</t>
  </si>
  <si>
    <t>APAC2925</t>
  </si>
  <si>
    <t>APAC2926</t>
  </si>
  <si>
    <t>APAC2927</t>
  </si>
  <si>
    <t>APAC2928</t>
  </si>
  <si>
    <t>APAC2929</t>
  </si>
  <si>
    <t>APAC2930</t>
  </si>
  <si>
    <t>APAC2931</t>
  </si>
  <si>
    <t>APAC2932</t>
  </si>
  <si>
    <t>APAC2933</t>
  </si>
  <si>
    <t>APAC2934</t>
  </si>
  <si>
    <t>APAC2935</t>
  </si>
  <si>
    <t>APAC2936</t>
  </si>
  <si>
    <t>APAC2937</t>
  </si>
  <si>
    <t>APAC2938</t>
  </si>
  <si>
    <t>APAC2939</t>
  </si>
  <si>
    <t>APAC2940</t>
  </si>
  <si>
    <t>APAC2941</t>
  </si>
  <si>
    <t>APAC2942</t>
  </si>
  <si>
    <t>APAC2943</t>
  </si>
  <si>
    <t>APAC2944</t>
  </si>
  <si>
    <t>APAC2945</t>
  </si>
  <si>
    <t>APAC2946</t>
  </si>
  <si>
    <t>800205977_APAC1982</t>
  </si>
  <si>
    <t>800205977_APAC2094</t>
  </si>
  <si>
    <t>800205977_APAC2102</t>
  </si>
  <si>
    <t>800205977_APAC2103</t>
  </si>
  <si>
    <t>800205977_APAC2105</t>
  </si>
  <si>
    <t>800205977_APAC2106</t>
  </si>
  <si>
    <t>800205977_APAC2107</t>
  </si>
  <si>
    <t>800205977_APAC2115</t>
  </si>
  <si>
    <t>800205977_APAC2116</t>
  </si>
  <si>
    <t>800205977_APAC2117</t>
  </si>
  <si>
    <t>800205977_APAC2118</t>
  </si>
  <si>
    <t>800205977_APAC2119</t>
  </si>
  <si>
    <t>800205977_APAC2120</t>
  </si>
  <si>
    <t>800205977_APAC2122</t>
  </si>
  <si>
    <t>800205977_APAC2123</t>
  </si>
  <si>
    <t>800205977_APAC2130</t>
  </si>
  <si>
    <t>800205977_APAC2131</t>
  </si>
  <si>
    <t>800205977_APAC2132</t>
  </si>
  <si>
    <t>800205977_APAC2134</t>
  </si>
  <si>
    <t>800205977_APAC2135</t>
  </si>
  <si>
    <t>800205977_APAC2136</t>
  </si>
  <si>
    <t>800205977_APAC2137</t>
  </si>
  <si>
    <t>800205977_APAC2138</t>
  </si>
  <si>
    <t>800205977_APAC2139</t>
  </si>
  <si>
    <t>800205977_APAC2140</t>
  </si>
  <si>
    <t>800205977_APAC2142</t>
  </si>
  <si>
    <t>800205977_APAC2143</t>
  </si>
  <si>
    <t>800205977_APAC2144</t>
  </si>
  <si>
    <t>800205977_APAC2210</t>
  </si>
  <si>
    <t>800205977_APAC2213</t>
  </si>
  <si>
    <t>800205977_APAC2214</t>
  </si>
  <si>
    <t>800205977_APAC2215</t>
  </si>
  <si>
    <t>800205977_APAC2216</t>
  </si>
  <si>
    <t>800205977_APAC2217</t>
  </si>
  <si>
    <t>800205977_APAC2220</t>
  </si>
  <si>
    <t>800205977_APAC2221</t>
  </si>
  <si>
    <t>800205977_APAC2222</t>
  </si>
  <si>
    <t>800205977_APAC2223</t>
  </si>
  <si>
    <t>800205977_APAC2224</t>
  </si>
  <si>
    <t>800205977_APAC2225</t>
  </si>
  <si>
    <t>800205977_APAC2226</t>
  </si>
  <si>
    <t>800205977_APAC2227</t>
  </si>
  <si>
    <t>800205977_APAC2228</t>
  </si>
  <si>
    <t>800205977_APAC2229</t>
  </si>
  <si>
    <t>800205977_APAC2230</t>
  </si>
  <si>
    <t>800205977_APAC2231</t>
  </si>
  <si>
    <t>800205977_APAC2232</t>
  </si>
  <si>
    <t>800205977_APAC2233</t>
  </si>
  <si>
    <t>800205977_APAC2234</t>
  </si>
  <si>
    <t>800205977_APAC2235</t>
  </si>
  <si>
    <t>800205977_APAC2285</t>
  </si>
  <si>
    <t>800205977_APAC2286</t>
  </si>
  <si>
    <t>800205977_APAC2287</t>
  </si>
  <si>
    <t>800205977_APAC2289</t>
  </si>
  <si>
    <t>800205977_APAC2290</t>
  </si>
  <si>
    <t>800205977_APAC2291</t>
  </si>
  <si>
    <t>800205977_APAC2292</t>
  </si>
  <si>
    <t>800205977_APAC2293</t>
  </si>
  <si>
    <t>800205977_APAC2295</t>
  </si>
  <si>
    <t>800205977_APAC2296</t>
  </si>
  <si>
    <t>800205977_APAC2297</t>
  </si>
  <si>
    <t>800205977_APAC2298</t>
  </si>
  <si>
    <t>800205977_APAC2300</t>
  </si>
  <si>
    <t>800205977_APAC2301</t>
  </si>
  <si>
    <t>800205977_APAC2302</t>
  </si>
  <si>
    <t>800205977_APAC2303</t>
  </si>
  <si>
    <t>800205977_APAC2304</t>
  </si>
  <si>
    <t>800205977_APAC2305</t>
  </si>
  <si>
    <t>800205977_APAC2306</t>
  </si>
  <si>
    <t>800205977_APAC2307</t>
  </si>
  <si>
    <t>800205977_APAC2349</t>
  </si>
  <si>
    <t>800205977_APAC2350</t>
  </si>
  <si>
    <t>800205977_APAC2351</t>
  </si>
  <si>
    <t>800205977_APAC2352</t>
  </si>
  <si>
    <t>800205977_APAC2353</t>
  </si>
  <si>
    <t>800205977_APAC2354</t>
  </si>
  <si>
    <t>800205977_APAC2355</t>
  </si>
  <si>
    <t>800205977_APAC2356</t>
  </si>
  <si>
    <t>800205977_APAC2357</t>
  </si>
  <si>
    <t>800205977_APAC2358</t>
  </si>
  <si>
    <t>800205977_APAC2360</t>
  </si>
  <si>
    <t>800205977_APAC2361</t>
  </si>
  <si>
    <t>800205977_APAC2364</t>
  </si>
  <si>
    <t>800205977_APAC2365</t>
  </si>
  <si>
    <t>800205977_APAC2366</t>
  </si>
  <si>
    <t>800205977_APAC2367</t>
  </si>
  <si>
    <t>800205977_APAC2368</t>
  </si>
  <si>
    <t>800205977_APAC2369</t>
  </si>
  <si>
    <t>800205977_APAC2370</t>
  </si>
  <si>
    <t>800205977_APAC2372</t>
  </si>
  <si>
    <t>800205977_APAC2373</t>
  </si>
  <si>
    <t>800205977_APAC2374</t>
  </si>
  <si>
    <t>800205977_APAC2375</t>
  </si>
  <si>
    <t>800205977_APAC2440</t>
  </si>
  <si>
    <t>800205977_APAC2441</t>
  </si>
  <si>
    <t>800205977_APAC2442</t>
  </si>
  <si>
    <t>800205977_APAC2443</t>
  </si>
  <si>
    <t>800205977_APAC2444</t>
  </si>
  <si>
    <t>800205977_APAC2446</t>
  </si>
  <si>
    <t>800205977_APAC2447</t>
  </si>
  <si>
    <t>800205977_APAC2449</t>
  </si>
  <si>
    <t>800205977_APAC2450</t>
  </si>
  <si>
    <t>800205977_APAC2451</t>
  </si>
  <si>
    <t>800205977_APAC2452</t>
  </si>
  <si>
    <t>800205977_APAC2453</t>
  </si>
  <si>
    <t>800205977_APAC2454</t>
  </si>
  <si>
    <t>800205977_APAC2455</t>
  </si>
  <si>
    <t>800205977_APAC2456</t>
  </si>
  <si>
    <t>800205977_APAC2457</t>
  </si>
  <si>
    <t>800205977_APAC2458</t>
  </si>
  <si>
    <t>800205977_APAC2459</t>
  </si>
  <si>
    <t>800205977_APAC2460</t>
  </si>
  <si>
    <t>800205977_APAC2461</t>
  </si>
  <si>
    <t>800205977_APAC2462</t>
  </si>
  <si>
    <t>800205977_APAC2463</t>
  </si>
  <si>
    <t>800205977_APAC2464</t>
  </si>
  <si>
    <t>800205977_APAC2465</t>
  </si>
  <si>
    <t>800205977_APAC2467</t>
  </si>
  <si>
    <t>800205977_APAC2468</t>
  </si>
  <si>
    <t>800205977_APAC2469</t>
  </si>
  <si>
    <t>800205977_APAC2512</t>
  </si>
  <si>
    <t>800205977_APAC2513</t>
  </si>
  <si>
    <t>800205977_APAC2514</t>
  </si>
  <si>
    <t>800205977_APAC2515</t>
  </si>
  <si>
    <t>800205977_APAC2516</t>
  </si>
  <si>
    <t>800205977_APAC2517</t>
  </si>
  <si>
    <t>800205977_APAC2518</t>
  </si>
  <si>
    <t>800205977_APAC2519</t>
  </si>
  <si>
    <t>800205977_APAC2520</t>
  </si>
  <si>
    <t>800205977_APAC2521</t>
  </si>
  <si>
    <t>800205977_APAC2522</t>
  </si>
  <si>
    <t>800205977_APAC2523</t>
  </si>
  <si>
    <t>800205977_APAC2524</t>
  </si>
  <si>
    <t>800205977_APAC2525</t>
  </si>
  <si>
    <t>800205977_APAC2526</t>
  </si>
  <si>
    <t>800205977_APAC2527</t>
  </si>
  <si>
    <t>800205977_APAC2528</t>
  </si>
  <si>
    <t>800205977_APAC2529</t>
  </si>
  <si>
    <t>800205977_APAC2530</t>
  </si>
  <si>
    <t>800205977_APAC2531</t>
  </si>
  <si>
    <t>800205977_APAC2533</t>
  </si>
  <si>
    <t>800205977_APAC2534</t>
  </si>
  <si>
    <t>800205977_APAC2535</t>
  </si>
  <si>
    <t>800205977_APAC2536</t>
  </si>
  <si>
    <t>800205977_APAC2537</t>
  </si>
  <si>
    <t>800205977_APAC2538</t>
  </si>
  <si>
    <t>800205977_APAC2580</t>
  </si>
  <si>
    <t>800205977_APAC2581</t>
  </si>
  <si>
    <t>800205977_APAC2582</t>
  </si>
  <si>
    <t>800205977_APAC2583</t>
  </si>
  <si>
    <t>800205977_APAC2584</t>
  </si>
  <si>
    <t>800205977_APAC2586</t>
  </si>
  <si>
    <t>800205977_APAC2587</t>
  </si>
  <si>
    <t>800205977_APAC2589</t>
  </si>
  <si>
    <t>800205977_APAC2590</t>
  </si>
  <si>
    <t>800205977_APAC2591</t>
  </si>
  <si>
    <t>800205977_APAC2592</t>
  </si>
  <si>
    <t>800205977_APAC2594</t>
  </si>
  <si>
    <t>800205977_APAC2595</t>
  </si>
  <si>
    <t>800205977_APAC2596</t>
  </si>
  <si>
    <t>800205977_APAC2597</t>
  </si>
  <si>
    <t>800205977_APAC2598</t>
  </si>
  <si>
    <t>800205977_APAC2599</t>
  </si>
  <si>
    <t>800205977_APAC2600</t>
  </si>
  <si>
    <t>800205977_APAC2601</t>
  </si>
  <si>
    <t>800205977_APAC2602</t>
  </si>
  <si>
    <t>800205977_APAC2603</t>
  </si>
  <si>
    <t>800205977_APAC2604</t>
  </si>
  <si>
    <t>800205977_APAC2605</t>
  </si>
  <si>
    <t>800205977_APAC2606</t>
  </si>
  <si>
    <t>800205977_APAC2607</t>
  </si>
  <si>
    <t>800205977_APAC2674</t>
  </si>
  <si>
    <t>800205977_APAC2675</t>
  </si>
  <si>
    <t>800205977_APAC2676</t>
  </si>
  <si>
    <t>800205977_APAC2677</t>
  </si>
  <si>
    <t>800205977_APAC2678</t>
  </si>
  <si>
    <t>800205977_APAC2679</t>
  </si>
  <si>
    <t>800205977_APAC2680</t>
  </si>
  <si>
    <t>800205977_APAC2681</t>
  </si>
  <si>
    <t>800205977_APAC2682</t>
  </si>
  <si>
    <t>800205977_APAC2683</t>
  </si>
  <si>
    <t>800205977_APAC2684</t>
  </si>
  <si>
    <t>800205977_APAC2685</t>
  </si>
  <si>
    <t>800205977_APAC2686</t>
  </si>
  <si>
    <t>800205977_APAC2687</t>
  </si>
  <si>
    <t>800205977_APAC2688</t>
  </si>
  <si>
    <t>800205977_APAC2689</t>
  </si>
  <si>
    <t>800205977_APAC2690</t>
  </si>
  <si>
    <t>800205977_APAC2691</t>
  </si>
  <si>
    <t>800205977_APAC2692</t>
  </si>
  <si>
    <t>800205977_APAC2695</t>
  </si>
  <si>
    <t>800205977_APAC2696</t>
  </si>
  <si>
    <t>800205977_APAC2697</t>
  </si>
  <si>
    <t>800205977_APAC2698</t>
  </si>
  <si>
    <t>800205977_APAC2754</t>
  </si>
  <si>
    <t>800205977_APAC2755</t>
  </si>
  <si>
    <t>800205977_APAC2756</t>
  </si>
  <si>
    <t>800205977_APAC2757</t>
  </si>
  <si>
    <t>800205977_APAC2758</t>
  </si>
  <si>
    <t>800205977_APAC2759</t>
  </si>
  <si>
    <t>800205977_APAC2760</t>
  </si>
  <si>
    <t>800205977_APAC2761</t>
  </si>
  <si>
    <t>800205977_APAC2762</t>
  </si>
  <si>
    <t>800205977_APAC2763</t>
  </si>
  <si>
    <t>800205977_APAC2764</t>
  </si>
  <si>
    <t>800205977_APAC2765</t>
  </si>
  <si>
    <t>800205977_APAC2766</t>
  </si>
  <si>
    <t>800205977_APAC2767</t>
  </si>
  <si>
    <t>800205977_APAC2768</t>
  </si>
  <si>
    <t>800205977_APAC2769</t>
  </si>
  <si>
    <t>800205977_APAC2770</t>
  </si>
  <si>
    <t>800205977_APAC2771</t>
  </si>
  <si>
    <t>800205977_APAC2773</t>
  </si>
  <si>
    <t>800205977_APAC2774</t>
  </si>
  <si>
    <t>800205977_APAC2775</t>
  </si>
  <si>
    <t>800205977_APAC2776</t>
  </si>
  <si>
    <t>800205977_APAC2777</t>
  </si>
  <si>
    <t>800205977_APAC2778</t>
  </si>
  <si>
    <t>800205977_APAC2839</t>
  </si>
  <si>
    <t>800205977_APAC2840</t>
  </si>
  <si>
    <t>800205977_APAC2841</t>
  </si>
  <si>
    <t>800205977_APAC2842</t>
  </si>
  <si>
    <t>800205977_APAC2843</t>
  </si>
  <si>
    <t>800205977_APAC2844</t>
  </si>
  <si>
    <t>800205977_APAC2845</t>
  </si>
  <si>
    <t>800205977_APAC2846</t>
  </si>
  <si>
    <t>800205977_APAC2847</t>
  </si>
  <si>
    <t>800205977_APAC2848</t>
  </si>
  <si>
    <t>800205977_APAC2849</t>
  </si>
  <si>
    <t>800205977_APAC2850</t>
  </si>
  <si>
    <t>800205977_APAC2852</t>
  </si>
  <si>
    <t>800205977_APAC2853</t>
  </si>
  <si>
    <t>800205977_APAC2854</t>
  </si>
  <si>
    <t>800205977_APAC2855</t>
  </si>
  <si>
    <t>800205977_APAC2856</t>
  </si>
  <si>
    <t>800205977_APAC2857</t>
  </si>
  <si>
    <t>800205977_APAC2858</t>
  </si>
  <si>
    <t>800205977_APAC2859</t>
  </si>
  <si>
    <t>800205977_APAC2860</t>
  </si>
  <si>
    <t>800205977_APAC2861</t>
  </si>
  <si>
    <t>800205977_APAC2862</t>
  </si>
  <si>
    <t xml:space="preserve">Fecha de radicacion EPS </t>
  </si>
  <si>
    <t>Estado de factura EPS Enero 15</t>
  </si>
  <si>
    <t>BOX</t>
  </si>
  <si>
    <t>Finalizada</t>
  </si>
  <si>
    <t>Valor Total Bruto</t>
  </si>
  <si>
    <t>Valor Radicado</t>
  </si>
  <si>
    <t>Valor Pagar</t>
  </si>
  <si>
    <t>Por pagar SAP</t>
  </si>
  <si>
    <t>P. abiertas doc</t>
  </si>
  <si>
    <t>Valor compensacion SAP</t>
  </si>
  <si>
    <t>17.11.2023</t>
  </si>
  <si>
    <t>12.01.2024</t>
  </si>
  <si>
    <t>18.12.2023</t>
  </si>
  <si>
    <t>27.11.2023</t>
  </si>
  <si>
    <t xml:space="preserve">Doc compensacion </t>
  </si>
  <si>
    <t xml:space="preserve">Fecha de compensacion </t>
  </si>
  <si>
    <t>Fecha de corte</t>
  </si>
  <si>
    <t>FACTURA NO RADICADA</t>
  </si>
  <si>
    <t>FACTURA CANCELADA</t>
  </si>
  <si>
    <t>FACTURA PENDIENTE EN PROGRAMACION DE PAGO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</si>
  <si>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</si>
  <si>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</si>
  <si>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</si>
  <si>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</si>
  <si>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</si>
  <si>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</si>
  <si>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</si>
  <si>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</si>
  <si>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</si>
  <si>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</si>
  <si>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</si>
  <si>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</si>
  <si>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</si>
  <si>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</si>
  <si>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</si>
  <si>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</si>
  <si>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</si>
  <si>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</si>
  <si>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</si>
  <si>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</si>
  <si>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</si>
  <si>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</si>
  <si>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</si>
  <si>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</si>
  <si>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</si>
  <si>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</si>
  <si>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</si>
  <si>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</si>
  <si>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</si>
  <si>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</si>
  <si>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</si>
  <si>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</si>
  <si>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</si>
  <si>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</si>
  <si>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</si>
  <si>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Señores: ASOCIACION DE PERSONAS CON AUTISMO-APA</t>
  </si>
  <si>
    <t>Santiago de Cali, Enero 15 del 2024</t>
  </si>
  <si>
    <t>NIT: 800205977</t>
  </si>
  <si>
    <t xml:space="preserve">Con Corte al dia: 31/12/2023 </t>
  </si>
  <si>
    <t>Nubia Mora Mayor</t>
  </si>
  <si>
    <t>Área Contable</t>
  </si>
  <si>
    <t>SANTIAGO DE CALI, 15 ENERO DEL 2024</t>
  </si>
  <si>
    <t xml:space="preserve"> ASOCIACION DE PERSONAS CON AUTISMO-APA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</si>
</sst>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0" fillId="0" borderId="0"/>
    <xf numFmtId="168" fontId="3" fillId="0" borderId="0" applyFont="0" applyFill="0" applyBorder="0" applyAlignment="0" applyProtection="0"/>
  </cellStyleXfs>
  <cellXfs count="12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64" fontId="6" fillId="0" borderId="1" xfId="1" applyNumberFormat="1" applyFont="1" applyBorder="1"/>
    <xf numFmtId="165" fontId="6" fillId="0" borderId="1" xfId="1" applyNumberFormat="1" applyFont="1" applyBorder="1"/>
    <xf numFmtId="0" fontId="6" fillId="2" borderId="1" xfId="0" applyFont="1" applyFill="1" applyBorder="1" applyAlignment="1">
      <alignment horizontal="center"/>
    </xf>
    <xf numFmtId="0" fontId="6" fillId="0" borderId="0" xfId="0" applyFont="1"/>
    <xf numFmtId="165" fontId="5" fillId="0" borderId="0" xfId="0" applyNumberFormat="1" applyFont="1"/>
    <xf numFmtId="165" fontId="0" fillId="0" borderId="0" xfId="1" applyNumberFormat="1" applyFont="1"/>
    <xf numFmtId="49" fontId="4" fillId="0" borderId="0" xfId="0" applyNumberFormat="1" applyFont="1"/>
    <xf numFmtId="165" fontId="4" fillId="0" borderId="2" xfId="0" applyNumberFormat="1" applyFont="1" applyBorder="1"/>
    <xf numFmtId="165" fontId="6" fillId="0" borderId="0" xfId="1" applyNumberFormat="1" applyFont="1"/>
    <xf numFmtId="14" fontId="0" fillId="0" borderId="0" xfId="0" applyNumberFormat="1"/>
    <xf numFmtId="49" fontId="4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3" borderId="0" xfId="0" applyFill="1"/>
    <xf numFmtId="17" fontId="0" fillId="3" borderId="0" xfId="0" applyNumberFormat="1" applyFill="1"/>
    <xf numFmtId="1" fontId="0" fillId="0" borderId="0" xfId="0" applyNumberFormat="1"/>
    <xf numFmtId="17" fontId="0" fillId="0" borderId="0" xfId="0" applyNumberFormat="1"/>
    <xf numFmtId="0" fontId="0" fillId="0" borderId="0" xfId="0" applyAlignment="1">
      <alignment horizontal="right" vertical="center"/>
    </xf>
    <xf numFmtId="0" fontId="7" fillId="0" borderId="0" xfId="0" applyFont="1"/>
    <xf numFmtId="165" fontId="6" fillId="0" borderId="0" xfId="1" applyNumberFormat="1" applyFont="1" applyBorder="1"/>
    <xf numFmtId="165" fontId="5" fillId="0" borderId="2" xfId="1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5" fontId="0" fillId="0" borderId="1" xfId="1" applyNumberFormat="1" applyFont="1" applyBorder="1"/>
    <xf numFmtId="0" fontId="0" fillId="2" borderId="1" xfId="0" applyFont="1" applyFill="1" applyBorder="1" applyAlignment="1">
      <alignment horizontal="center"/>
    </xf>
    <xf numFmtId="0" fontId="0" fillId="0" borderId="0" xfId="0" applyFont="1"/>
    <xf numFmtId="0" fontId="4" fillId="4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/>
    <xf numFmtId="14" fontId="0" fillId="0" borderId="0" xfId="0" applyNumberFormat="1" applyFont="1"/>
    <xf numFmtId="165" fontId="4" fillId="0" borderId="1" xfId="1" applyNumberFormat="1" applyFont="1" applyBorder="1" applyAlignment="1">
      <alignment horizontal="center" vertical="center" wrapText="1"/>
    </xf>
    <xf numFmtId="0" fontId="4" fillId="0" borderId="0" xfId="0" applyFont="1"/>
    <xf numFmtId="14" fontId="4" fillId="0" borderId="0" xfId="0" applyNumberFormat="1" applyFont="1"/>
    <xf numFmtId="165" fontId="4" fillId="0" borderId="0" xfId="1" applyNumberFormat="1" applyFont="1"/>
    <xf numFmtId="165" fontId="4" fillId="5" borderId="1" xfId="1" applyNumberFormat="1" applyFont="1" applyFill="1" applyBorder="1" applyAlignment="1">
      <alignment horizontal="center" vertical="center" wrapText="1"/>
    </xf>
    <xf numFmtId="14" fontId="4" fillId="6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165" fontId="0" fillId="2" borderId="1" xfId="1" applyNumberFormat="1" applyFont="1" applyFill="1" applyBorder="1" applyAlignment="1">
      <alignment horizontal="center"/>
    </xf>
    <xf numFmtId="165" fontId="9" fillId="0" borderId="1" xfId="1" applyNumberFormat="1" applyFont="1" applyBorder="1"/>
    <xf numFmtId="0" fontId="4" fillId="8" borderId="1" xfId="0" applyFont="1" applyFill="1" applyBorder="1" applyAlignment="1">
      <alignment horizontal="center" vertical="center" wrapText="1"/>
    </xf>
    <xf numFmtId="0" fontId="11" fillId="0" borderId="0" xfId="3" applyFont="1"/>
    <xf numFmtId="0" fontId="11" fillId="0" borderId="3" xfId="3" applyFont="1" applyBorder="1" applyAlignment="1">
      <alignment horizontal="centerContinuous"/>
    </xf>
    <xf numFmtId="0" fontId="11" fillId="0" borderId="4" xfId="3" applyFont="1" applyBorder="1" applyAlignment="1">
      <alignment horizontal="centerContinuous"/>
    </xf>
    <xf numFmtId="0" fontId="12" fillId="0" borderId="3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/>
    </xf>
    <xf numFmtId="0" fontId="11" fillId="0" borderId="8" xfId="3" applyFont="1" applyBorder="1" applyAlignment="1">
      <alignment horizontal="centerContinuous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8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/>
    </xf>
    <xf numFmtId="0" fontId="11" fillId="0" borderId="11" xfId="3" applyFont="1" applyBorder="1" applyAlignment="1">
      <alignment horizontal="centerContinuous"/>
    </xf>
    <xf numFmtId="0" fontId="11" fillId="0" borderId="7" xfId="3" applyFont="1" applyBorder="1"/>
    <xf numFmtId="0" fontId="11" fillId="0" borderId="8" xfId="3" applyFont="1" applyBorder="1"/>
    <xf numFmtId="0" fontId="12" fillId="0" borderId="0" xfId="3" applyFont="1"/>
    <xf numFmtId="14" fontId="11" fillId="0" borderId="0" xfId="3" applyNumberFormat="1" applyFont="1"/>
    <xf numFmtId="167" fontId="11" fillId="0" borderId="0" xfId="3" applyNumberFormat="1" applyFont="1"/>
    <xf numFmtId="0" fontId="10" fillId="0" borderId="0" xfId="3" applyFont="1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69" fontId="13" fillId="0" borderId="0" xfId="4" applyNumberFormat="1" applyFont="1" applyAlignment="1">
      <alignment horizontal="center"/>
    </xf>
    <xf numFmtId="170" fontId="13" fillId="0" borderId="0" xfId="2" applyNumberFormat="1" applyFont="1" applyAlignment="1">
      <alignment horizontal="right"/>
    </xf>
    <xf numFmtId="170" fontId="11" fillId="0" borderId="0" xfId="2" applyNumberFormat="1" applyFont="1"/>
    <xf numFmtId="169" fontId="10" fillId="0" borderId="0" xfId="4" applyNumberFormat="1" applyFont="1" applyAlignment="1">
      <alignment horizontal="center"/>
    </xf>
    <xf numFmtId="170" fontId="10" fillId="0" borderId="0" xfId="2" applyNumberFormat="1" applyFont="1" applyAlignment="1">
      <alignment horizontal="right"/>
    </xf>
    <xf numFmtId="169" fontId="11" fillId="0" borderId="0" xfId="4" applyNumberFormat="1" applyFont="1" applyAlignment="1">
      <alignment horizontal="center"/>
    </xf>
    <xf numFmtId="170" fontId="11" fillId="0" borderId="0" xfId="2" applyNumberFormat="1" applyFont="1" applyAlignment="1">
      <alignment horizontal="right"/>
    </xf>
    <xf numFmtId="170" fontId="11" fillId="0" borderId="0" xfId="3" applyNumberFormat="1" applyFont="1"/>
    <xf numFmtId="169" fontId="11" fillId="0" borderId="10" xfId="4" applyNumberFormat="1" applyFont="1" applyBorder="1" applyAlignment="1">
      <alignment horizontal="center"/>
    </xf>
    <xf numFmtId="170" fontId="11" fillId="0" borderId="10" xfId="2" applyNumberFormat="1" applyFont="1" applyBorder="1" applyAlignment="1">
      <alignment horizontal="right"/>
    </xf>
    <xf numFmtId="169" fontId="12" fillId="0" borderId="0" xfId="2" applyNumberFormat="1" applyFont="1" applyAlignment="1">
      <alignment horizontal="right"/>
    </xf>
    <xf numFmtId="170" fontId="12" fillId="0" borderId="0" xfId="2" applyNumberFormat="1" applyFont="1" applyAlignment="1">
      <alignment horizontal="right"/>
    </xf>
    <xf numFmtId="0" fontId="13" fillId="0" borderId="0" xfId="3" applyFont="1"/>
    <xf numFmtId="169" fontId="10" fillId="0" borderId="10" xfId="4" applyNumberFormat="1" applyFont="1" applyBorder="1" applyAlignment="1">
      <alignment horizontal="center"/>
    </xf>
    <xf numFmtId="170" fontId="10" fillId="0" borderId="10" xfId="2" applyNumberFormat="1" applyFont="1" applyBorder="1" applyAlignment="1">
      <alignment horizontal="right"/>
    </xf>
    <xf numFmtId="0" fontId="10" fillId="0" borderId="8" xfId="3" applyFont="1" applyBorder="1"/>
    <xf numFmtId="169" fontId="10" fillId="0" borderId="0" xfId="2" applyNumberFormat="1" applyFont="1" applyAlignment="1">
      <alignment horizontal="right"/>
    </xf>
    <xf numFmtId="169" fontId="13" fillId="0" borderId="14" xfId="4" applyNumberFormat="1" applyFont="1" applyBorder="1" applyAlignment="1">
      <alignment horizontal="center"/>
    </xf>
    <xf numFmtId="170" fontId="13" fillId="0" borderId="14" xfId="2" applyNumberFormat="1" applyFont="1" applyBorder="1" applyAlignment="1">
      <alignment horizontal="right"/>
    </xf>
    <xf numFmtId="171" fontId="10" fillId="0" borderId="0" xfId="3" applyNumberFormat="1" applyFont="1"/>
    <xf numFmtId="168" fontId="10" fillId="0" borderId="0" xfId="4" applyFont="1"/>
    <xf numFmtId="170" fontId="10" fillId="0" borderId="0" xfId="2" applyNumberFormat="1" applyFont="1"/>
    <xf numFmtId="171" fontId="13" fillId="0" borderId="10" xfId="3" applyNumberFormat="1" applyFont="1" applyBorder="1"/>
    <xf numFmtId="171" fontId="10" fillId="0" borderId="10" xfId="3" applyNumberFormat="1" applyFont="1" applyBorder="1"/>
    <xf numFmtId="168" fontId="13" fillId="0" borderId="10" xfId="4" applyFont="1" applyBorder="1"/>
    <xf numFmtId="170" fontId="10" fillId="0" borderId="10" xfId="2" applyNumberFormat="1" applyFont="1" applyBorder="1"/>
    <xf numFmtId="171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1" fillId="0" borderId="9" xfId="3" applyFont="1" applyBorder="1"/>
    <xf numFmtId="0" fontId="11" fillId="0" borderId="10" xfId="3" applyFont="1" applyBorder="1"/>
    <xf numFmtId="171" fontId="11" fillId="0" borderId="10" xfId="3" applyNumberFormat="1" applyFont="1" applyBorder="1"/>
    <xf numFmtId="0" fontId="11" fillId="0" borderId="11" xfId="3" applyFont="1" applyBorder="1"/>
    <xf numFmtId="0" fontId="12" fillId="0" borderId="7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  <xf numFmtId="0" fontId="12" fillId="0" borderId="8" xfId="3" applyFont="1" applyBorder="1" applyAlignment="1">
      <alignment horizontal="center" vertical="center" wrapText="1"/>
    </xf>
    <xf numFmtId="0" fontId="12" fillId="0" borderId="0" xfId="3" applyFont="1" applyAlignment="1">
      <alignment horizontal="center"/>
    </xf>
    <xf numFmtId="0" fontId="12" fillId="0" borderId="0" xfId="1" applyNumberFormat="1" applyFont="1" applyAlignment="1">
      <alignment horizontal="center"/>
    </xf>
    <xf numFmtId="172" fontId="12" fillId="0" borderId="0" xfId="1" applyNumberFormat="1" applyFont="1" applyAlignment="1">
      <alignment horizontal="right"/>
    </xf>
    <xf numFmtId="0" fontId="11" fillId="0" borderId="0" xfId="1" applyNumberFormat="1" applyFont="1" applyAlignment="1">
      <alignment horizontal="center"/>
    </xf>
    <xf numFmtId="172" fontId="11" fillId="0" borderId="0" xfId="1" applyNumberFormat="1" applyFont="1" applyAlignment="1">
      <alignment horizontal="right"/>
    </xf>
    <xf numFmtId="0" fontId="11" fillId="0" borderId="15" xfId="1" applyNumberFormat="1" applyFont="1" applyBorder="1" applyAlignment="1">
      <alignment horizontal="center"/>
    </xf>
    <xf numFmtId="172" fontId="11" fillId="0" borderId="15" xfId="1" applyNumberFormat="1" applyFont="1" applyBorder="1" applyAlignment="1">
      <alignment horizontal="right"/>
    </xf>
    <xf numFmtId="165" fontId="11" fillId="0" borderId="14" xfId="1" applyNumberFormat="1" applyFont="1" applyBorder="1" applyAlignment="1">
      <alignment horizontal="center"/>
    </xf>
    <xf numFmtId="172" fontId="11" fillId="0" borderId="14" xfId="1" applyNumberFormat="1" applyFont="1" applyBorder="1" applyAlignment="1">
      <alignment horizontal="right"/>
    </xf>
    <xf numFmtId="0" fontId="0" fillId="0" borderId="0" xfId="3" applyFont="1"/>
    <xf numFmtId="171" fontId="11" fillId="0" borderId="0" xfId="3" applyNumberFormat="1" applyFont="1"/>
    <xf numFmtId="171" fontId="11" fillId="0" borderId="0" xfId="3" applyNumberFormat="1" applyFont="1" applyAlignment="1">
      <alignment horizontal="right"/>
    </xf>
    <xf numFmtId="171" fontId="12" fillId="0" borderId="10" xfId="3" applyNumberFormat="1" applyFont="1" applyBorder="1"/>
    <xf numFmtId="171" fontId="12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jimenezp\Downloads\data%20-%202024-01-15T135048.94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</sheetNames>
    <sheetDataSet>
      <sheetData sheetId="0">
        <row r="1">
          <cell r="F1" t="str">
            <v>Llave</v>
          </cell>
          <cell r="G1" t="str">
            <v>EstadoFactura</v>
          </cell>
          <cell r="H1" t="str">
            <v>FechaHoraRadicacion</v>
          </cell>
        </row>
        <row r="2">
          <cell r="F2" t="str">
            <v>800205977_APAC2941</v>
          </cell>
          <cell r="G2" t="str">
            <v>Finalizada</v>
          </cell>
          <cell r="H2">
            <v>45275.502322222223</v>
          </cell>
        </row>
        <row r="3">
          <cell r="F3" t="str">
            <v>800205977_APAC2940</v>
          </cell>
          <cell r="G3" t="str">
            <v>Finalizada</v>
          </cell>
          <cell r="H3">
            <v>45275.499787418979</v>
          </cell>
        </row>
        <row r="4">
          <cell r="F4" t="str">
            <v>800205977_APAC2938</v>
          </cell>
          <cell r="G4" t="str">
            <v>Finalizada</v>
          </cell>
          <cell r="H4">
            <v>45275.495667395837</v>
          </cell>
        </row>
        <row r="5">
          <cell r="F5" t="str">
            <v>800205977_APAC2937</v>
          </cell>
          <cell r="G5" t="str">
            <v>Finalizada</v>
          </cell>
          <cell r="H5">
            <v>45275.487597222222</v>
          </cell>
        </row>
        <row r="6">
          <cell r="F6" t="str">
            <v>800205977_APAC2936</v>
          </cell>
          <cell r="G6" t="str">
            <v>Finalizada</v>
          </cell>
          <cell r="H6">
            <v>45275.48502291667</v>
          </cell>
        </row>
        <row r="7">
          <cell r="F7" t="str">
            <v>800205977_APAC2934</v>
          </cell>
          <cell r="G7" t="str">
            <v>Finalizada</v>
          </cell>
          <cell r="H7">
            <v>45275.480898379632</v>
          </cell>
        </row>
        <row r="8">
          <cell r="F8" t="str">
            <v>800205977_APAC2933</v>
          </cell>
          <cell r="G8" t="str">
            <v>Finalizada</v>
          </cell>
          <cell r="H8">
            <v>45275.478441354164</v>
          </cell>
        </row>
        <row r="9">
          <cell r="F9" t="str">
            <v>800205977_APAC2932</v>
          </cell>
          <cell r="G9" t="str">
            <v>Finalizada</v>
          </cell>
          <cell r="H9">
            <v>45275.475443553238</v>
          </cell>
        </row>
        <row r="10">
          <cell r="F10" t="str">
            <v>800205977_APAC2931</v>
          </cell>
          <cell r="G10" t="str">
            <v>Finalizada</v>
          </cell>
          <cell r="H10">
            <v>45275.470341979169</v>
          </cell>
        </row>
        <row r="11">
          <cell r="F11" t="str">
            <v>800205977_APAC2930</v>
          </cell>
          <cell r="G11" t="str">
            <v>Finalizada</v>
          </cell>
          <cell r="H11">
            <v>45275.465644942131</v>
          </cell>
        </row>
        <row r="12">
          <cell r="F12" t="str">
            <v>800205977_APAC2929</v>
          </cell>
          <cell r="G12" t="str">
            <v>Finalizada</v>
          </cell>
          <cell r="H12">
            <v>45275.462149999999</v>
          </cell>
        </row>
        <row r="13">
          <cell r="F13" t="str">
            <v>800205977_APAC2928</v>
          </cell>
          <cell r="G13" t="str">
            <v>Finalizada</v>
          </cell>
          <cell r="H13">
            <v>45275.460335185184</v>
          </cell>
        </row>
        <row r="14">
          <cell r="F14" t="str">
            <v>800205977_APAC2927</v>
          </cell>
          <cell r="G14" t="str">
            <v>Finalizada</v>
          </cell>
          <cell r="H14">
            <v>45275.457887500001</v>
          </cell>
        </row>
        <row r="15">
          <cell r="F15" t="str">
            <v>800205977_APAC2926</v>
          </cell>
          <cell r="G15" t="str">
            <v>Finalizada</v>
          </cell>
          <cell r="H15">
            <v>45275.455352430552</v>
          </cell>
        </row>
        <row r="16">
          <cell r="F16" t="str">
            <v>800205977_APAC2925</v>
          </cell>
          <cell r="G16" t="str">
            <v>Finalizada</v>
          </cell>
          <cell r="H16">
            <v>45275.452985069445</v>
          </cell>
        </row>
        <row r="17">
          <cell r="F17" t="str">
            <v>800205977_APAC2924</v>
          </cell>
          <cell r="G17" t="str">
            <v>Finalizada</v>
          </cell>
          <cell r="H17">
            <v>45275.450197685183</v>
          </cell>
        </row>
        <row r="18">
          <cell r="F18" t="str">
            <v>800205977_APAC2923</v>
          </cell>
          <cell r="G18" t="str">
            <v>Finalizada</v>
          </cell>
          <cell r="H18">
            <v>45275.448239583333</v>
          </cell>
        </row>
        <row r="19">
          <cell r="F19" t="str">
            <v>800205977_APAC2922</v>
          </cell>
          <cell r="G19" t="str">
            <v>Finalizada</v>
          </cell>
          <cell r="H19">
            <v>45275.445155324072</v>
          </cell>
        </row>
        <row r="20">
          <cell r="F20" t="str">
            <v>800205977_APAC2921</v>
          </cell>
          <cell r="G20" t="str">
            <v>Finalizada</v>
          </cell>
          <cell r="H20">
            <v>45275.440482060185</v>
          </cell>
        </row>
        <row r="21">
          <cell r="F21" t="str">
            <v>800205977_APAC2920</v>
          </cell>
          <cell r="G21" t="str">
            <v>Finalizada</v>
          </cell>
          <cell r="H21">
            <v>45275.436145335647</v>
          </cell>
        </row>
        <row r="22">
          <cell r="F22" t="str">
            <v>800205977_APAC2918</v>
          </cell>
          <cell r="G22" t="str">
            <v>Finalizada</v>
          </cell>
          <cell r="H22">
            <v>45275.418918634263</v>
          </cell>
        </row>
        <row r="23">
          <cell r="F23" t="str">
            <v>800205977_APAC2917</v>
          </cell>
          <cell r="G23" t="str">
            <v>Finalizada</v>
          </cell>
          <cell r="H23">
            <v>45275.416850312497</v>
          </cell>
        </row>
        <row r="24">
          <cell r="F24" t="str">
            <v>800205977_APAC2916</v>
          </cell>
          <cell r="G24" t="str">
            <v>Finalizada</v>
          </cell>
          <cell r="H24">
            <v>45275.414551006943</v>
          </cell>
        </row>
        <row r="25">
          <cell r="F25" t="str">
            <v>800205977_APAC2915</v>
          </cell>
          <cell r="G25" t="str">
            <v>Finalizada</v>
          </cell>
          <cell r="H25">
            <v>45275.411728506944</v>
          </cell>
        </row>
        <row r="26">
          <cell r="F26" t="str">
            <v>800205977_APAC2911</v>
          </cell>
          <cell r="G26" t="str">
            <v>Finalizada</v>
          </cell>
          <cell r="H26">
            <v>45275.409174421293</v>
          </cell>
        </row>
        <row r="27">
          <cell r="F27" t="str">
            <v>800205977_APAC2862</v>
          </cell>
          <cell r="G27" t="str">
            <v>Finalizada</v>
          </cell>
          <cell r="H27">
            <v>45244.52545454861</v>
          </cell>
        </row>
        <row r="28">
          <cell r="F28" t="str">
            <v>800205977_APAC2861</v>
          </cell>
          <cell r="G28" t="str">
            <v>Finalizada</v>
          </cell>
          <cell r="H28">
            <v>45244.525243865741</v>
          </cell>
        </row>
        <row r="29">
          <cell r="F29" t="str">
            <v>800205977_APAC2866</v>
          </cell>
          <cell r="G29" t="str">
            <v>Finalizada</v>
          </cell>
          <cell r="H29">
            <v>45244.469711342594</v>
          </cell>
        </row>
        <row r="30">
          <cell r="F30" t="str">
            <v>800205977_APAC2859</v>
          </cell>
          <cell r="G30" t="str">
            <v>Finalizada</v>
          </cell>
          <cell r="H30">
            <v>45244.469430752317</v>
          </cell>
        </row>
        <row r="31">
          <cell r="F31" t="str">
            <v>800205977_APAC2841</v>
          </cell>
          <cell r="G31" t="str">
            <v>Finalizada</v>
          </cell>
          <cell r="H31">
            <v>45244.469167013885</v>
          </cell>
        </row>
        <row r="32">
          <cell r="F32" t="str">
            <v>800205977_APAC2865</v>
          </cell>
          <cell r="G32" t="str">
            <v>Finalizada</v>
          </cell>
          <cell r="H32">
            <v>45244.39897415509</v>
          </cell>
        </row>
        <row r="33">
          <cell r="F33" t="str">
            <v>800205977_APAC2864</v>
          </cell>
          <cell r="G33" t="str">
            <v>Finalizada</v>
          </cell>
          <cell r="H33">
            <v>45244.392909224538</v>
          </cell>
        </row>
        <row r="34">
          <cell r="F34" t="str">
            <v>800205977_APAC2863</v>
          </cell>
          <cell r="G34" t="str">
            <v>Finalizada</v>
          </cell>
          <cell r="H34">
            <v>45244.386917442127</v>
          </cell>
        </row>
        <row r="35">
          <cell r="F35" t="str">
            <v>800205977_APAC2860</v>
          </cell>
          <cell r="G35" t="str">
            <v>Finalizada</v>
          </cell>
          <cell r="H35">
            <v>45244.359871990739</v>
          </cell>
        </row>
        <row r="36">
          <cell r="F36" t="str">
            <v>800205977_APAC2858</v>
          </cell>
          <cell r="G36" t="str">
            <v>Finalizada</v>
          </cell>
          <cell r="H36">
            <v>45240.716309143521</v>
          </cell>
        </row>
        <row r="37">
          <cell r="F37" t="str">
            <v>800205977_APAC2857</v>
          </cell>
          <cell r="G37" t="str">
            <v>Finalizada</v>
          </cell>
          <cell r="H37">
            <v>45240.71173422454</v>
          </cell>
        </row>
        <row r="38">
          <cell r="F38" t="str">
            <v>800205977_APAC2856</v>
          </cell>
          <cell r="G38" t="str">
            <v>Finalizada</v>
          </cell>
          <cell r="H38">
            <v>45240.70666851852</v>
          </cell>
        </row>
        <row r="39">
          <cell r="F39" t="str">
            <v>800205977_APAC2855</v>
          </cell>
          <cell r="G39" t="str">
            <v>Finalizada</v>
          </cell>
          <cell r="H39">
            <v>45240.701543981479</v>
          </cell>
        </row>
        <row r="40">
          <cell r="F40" t="str">
            <v>800205977_APAC2854</v>
          </cell>
          <cell r="G40" t="str">
            <v>Finalizada</v>
          </cell>
          <cell r="H40">
            <v>45240.697394328701</v>
          </cell>
        </row>
        <row r="41">
          <cell r="F41" t="str">
            <v>800205977_APAC2853</v>
          </cell>
          <cell r="G41" t="str">
            <v>Finalizada</v>
          </cell>
          <cell r="H41">
            <v>45240.692831365741</v>
          </cell>
        </row>
        <row r="42">
          <cell r="F42" t="str">
            <v>800205977_APAC2852</v>
          </cell>
          <cell r="G42" t="str">
            <v>Finalizada</v>
          </cell>
          <cell r="H42">
            <v>45240.687297534721</v>
          </cell>
        </row>
        <row r="43">
          <cell r="F43" t="str">
            <v>800205977_APAC2850</v>
          </cell>
          <cell r="G43" t="str">
            <v>Finalizada</v>
          </cell>
          <cell r="H43">
            <v>45240.678348807873</v>
          </cell>
        </row>
        <row r="44">
          <cell r="F44" t="str">
            <v>800205977_APAC2849</v>
          </cell>
          <cell r="G44" t="str">
            <v>Finalizada</v>
          </cell>
          <cell r="H44">
            <v>45240.673460034719</v>
          </cell>
        </row>
        <row r="45">
          <cell r="F45" t="str">
            <v>800205977_APAC2848</v>
          </cell>
          <cell r="G45" t="str">
            <v>Finalizada</v>
          </cell>
          <cell r="H45">
            <v>45240.668683564814</v>
          </cell>
        </row>
        <row r="46">
          <cell r="F46" t="str">
            <v>800205977_APAC2847</v>
          </cell>
          <cell r="G46" t="str">
            <v>Finalizada</v>
          </cell>
          <cell r="H46">
            <v>45240.664194560188</v>
          </cell>
        </row>
        <row r="47">
          <cell r="F47" t="str">
            <v>800205977_APAC2846</v>
          </cell>
          <cell r="G47" t="str">
            <v>Finalizada</v>
          </cell>
          <cell r="H47">
            <v>45240.658872187501</v>
          </cell>
        </row>
        <row r="48">
          <cell r="F48" t="str">
            <v>800205977_APAC2845</v>
          </cell>
          <cell r="G48" t="str">
            <v>Finalizada</v>
          </cell>
          <cell r="H48">
            <v>45240.653188194447</v>
          </cell>
        </row>
        <row r="49">
          <cell r="F49" t="str">
            <v>800205977_APAC2844</v>
          </cell>
          <cell r="G49" t="str">
            <v>Finalizada</v>
          </cell>
          <cell r="H49">
            <v>45240.64851230324</v>
          </cell>
        </row>
        <row r="50">
          <cell r="F50" t="str">
            <v>800205977_APAC2843</v>
          </cell>
          <cell r="G50" t="str">
            <v>Finalizada</v>
          </cell>
          <cell r="H50">
            <v>45240.646111608796</v>
          </cell>
        </row>
        <row r="51">
          <cell r="F51" t="str">
            <v>800205977_APAC2842</v>
          </cell>
          <cell r="G51" t="str">
            <v>Finalizada</v>
          </cell>
          <cell r="H51">
            <v>45240.443044791667</v>
          </cell>
        </row>
        <row r="52">
          <cell r="F52" t="str">
            <v>800205977_APAC2840</v>
          </cell>
          <cell r="G52" t="str">
            <v>Finalizada</v>
          </cell>
          <cell r="H52">
            <v>45240.408121990738</v>
          </cell>
        </row>
        <row r="53">
          <cell r="F53" t="str">
            <v>800205977_APAC2839</v>
          </cell>
          <cell r="G53" t="str">
            <v>Finalizada</v>
          </cell>
          <cell r="H53">
            <v>45240.400292557868</v>
          </cell>
        </row>
        <row r="54">
          <cell r="F54" t="str">
            <v>800205977_APAC2778</v>
          </cell>
          <cell r="G54" t="str">
            <v>Finalizada</v>
          </cell>
          <cell r="H54">
            <v>45209.522545601852</v>
          </cell>
        </row>
        <row r="55">
          <cell r="F55" t="str">
            <v>800205977_APAC2777</v>
          </cell>
          <cell r="G55" t="str">
            <v>Finalizada</v>
          </cell>
          <cell r="H55">
            <v>45209.519899571758</v>
          </cell>
        </row>
        <row r="56">
          <cell r="F56" t="str">
            <v>800205977_APAC2776</v>
          </cell>
          <cell r="G56" t="str">
            <v>Finalizada</v>
          </cell>
          <cell r="H56">
            <v>45209.518013692126</v>
          </cell>
        </row>
        <row r="57">
          <cell r="F57" t="str">
            <v>800205977_APAC2775</v>
          </cell>
          <cell r="G57" t="str">
            <v>Finalizada</v>
          </cell>
          <cell r="H57">
            <v>45209.515687615742</v>
          </cell>
        </row>
        <row r="58">
          <cell r="F58" t="str">
            <v>800205977_APAC2773</v>
          </cell>
          <cell r="G58" t="str">
            <v>Finalizada</v>
          </cell>
          <cell r="H58">
            <v>45209.511078703705</v>
          </cell>
        </row>
        <row r="59">
          <cell r="F59" t="str">
            <v>800205977_APAC2774</v>
          </cell>
          <cell r="G59" t="str">
            <v>Finalizada</v>
          </cell>
          <cell r="H59">
            <v>45209.400117939818</v>
          </cell>
        </row>
        <row r="60">
          <cell r="F60" t="str">
            <v>800205977_APAC2771</v>
          </cell>
          <cell r="G60" t="str">
            <v>Finalizada</v>
          </cell>
          <cell r="H60">
            <v>45209.357031215281</v>
          </cell>
        </row>
        <row r="61">
          <cell r="F61" t="str">
            <v>800205977_APAC2770</v>
          </cell>
          <cell r="G61" t="str">
            <v>Finalizada</v>
          </cell>
          <cell r="H61">
            <v>45208.71336400463</v>
          </cell>
        </row>
        <row r="62">
          <cell r="F62" t="str">
            <v>800205977_APAC2769</v>
          </cell>
          <cell r="G62" t="str">
            <v>Finalizada</v>
          </cell>
          <cell r="H62">
            <v>45208.710939039353</v>
          </cell>
        </row>
        <row r="63">
          <cell r="F63" t="str">
            <v>800205977_APAC2768</v>
          </cell>
          <cell r="G63" t="str">
            <v>Finalizada</v>
          </cell>
          <cell r="H63">
            <v>45208.708493668979</v>
          </cell>
        </row>
        <row r="64">
          <cell r="F64" t="str">
            <v>800205977_APAC2767</v>
          </cell>
          <cell r="G64" t="str">
            <v>Finalizada</v>
          </cell>
          <cell r="H64">
            <v>45208.705837037036</v>
          </cell>
        </row>
        <row r="65">
          <cell r="F65" t="str">
            <v>800205977_APAC2766</v>
          </cell>
          <cell r="G65" t="str">
            <v>Finalizada</v>
          </cell>
          <cell r="H65">
            <v>45208.637035844906</v>
          </cell>
        </row>
        <row r="66">
          <cell r="F66" t="str">
            <v>800205977_APAC2765</v>
          </cell>
          <cell r="G66" t="str">
            <v>Finalizada</v>
          </cell>
          <cell r="H66">
            <v>45208.634901273152</v>
          </cell>
        </row>
        <row r="67">
          <cell r="F67" t="str">
            <v>800205977_APAC2764</v>
          </cell>
          <cell r="G67" t="str">
            <v>Finalizada</v>
          </cell>
          <cell r="H67">
            <v>45208.631059571759</v>
          </cell>
        </row>
        <row r="68">
          <cell r="F68" t="str">
            <v>800205977_APAC2763</v>
          </cell>
          <cell r="G68" t="str">
            <v>Finalizada</v>
          </cell>
          <cell r="H68">
            <v>45208.628664351854</v>
          </cell>
        </row>
        <row r="69">
          <cell r="F69" t="str">
            <v>800205977_APAC2762</v>
          </cell>
          <cell r="G69" t="str">
            <v>Finalizada</v>
          </cell>
          <cell r="H69">
            <v>45208.62618684028</v>
          </cell>
        </row>
        <row r="70">
          <cell r="F70" t="str">
            <v>800205977_APAC2761</v>
          </cell>
          <cell r="G70" t="str">
            <v>Finalizada</v>
          </cell>
          <cell r="H70">
            <v>45208.623542592592</v>
          </cell>
        </row>
        <row r="71">
          <cell r="F71" t="str">
            <v>800205977_APAC2760</v>
          </cell>
          <cell r="G71" t="str">
            <v>Finalizada</v>
          </cell>
          <cell r="H71">
            <v>45208.621123067132</v>
          </cell>
        </row>
        <row r="72">
          <cell r="F72" t="str">
            <v>800205977_APAC2759</v>
          </cell>
          <cell r="G72" t="str">
            <v>Finalizada</v>
          </cell>
          <cell r="H72">
            <v>45208.61891597222</v>
          </cell>
        </row>
        <row r="73">
          <cell r="F73" t="str">
            <v>800205977_APAC2758</v>
          </cell>
          <cell r="G73" t="str">
            <v>Finalizada</v>
          </cell>
          <cell r="H73">
            <v>45208.616772534719</v>
          </cell>
        </row>
        <row r="74">
          <cell r="F74" t="str">
            <v>800205977_APAC2757</v>
          </cell>
          <cell r="G74" t="str">
            <v>Finalizada</v>
          </cell>
          <cell r="H74">
            <v>45208.613877581018</v>
          </cell>
        </row>
        <row r="75">
          <cell r="F75" t="str">
            <v>800205977_APAC2756</v>
          </cell>
          <cell r="G75" t="str">
            <v>Finalizada</v>
          </cell>
          <cell r="H75">
            <v>45208.611893900466</v>
          </cell>
        </row>
        <row r="76">
          <cell r="F76" t="str">
            <v>800205977_APAC2755</v>
          </cell>
          <cell r="G76" t="str">
            <v>Finalizada</v>
          </cell>
          <cell r="H76">
            <v>45208.609346331017</v>
          </cell>
        </row>
        <row r="77">
          <cell r="F77" t="str">
            <v>800205977_APAC2754</v>
          </cell>
          <cell r="G77" t="str">
            <v>Finalizada</v>
          </cell>
          <cell r="H77">
            <v>45208.604923298612</v>
          </cell>
        </row>
        <row r="78">
          <cell r="F78" t="str">
            <v>800205977_APAC2685</v>
          </cell>
          <cell r="G78" t="str">
            <v>Finalizada</v>
          </cell>
          <cell r="H78">
            <v>45181.449427430554</v>
          </cell>
        </row>
        <row r="79">
          <cell r="F79" t="str">
            <v>800205977_APAC2688</v>
          </cell>
          <cell r="G79" t="str">
            <v>Finalizada</v>
          </cell>
          <cell r="H79">
            <v>45181.438115937497</v>
          </cell>
        </row>
        <row r="80">
          <cell r="F80" t="str">
            <v>800205977_APAC2683</v>
          </cell>
          <cell r="G80" t="str">
            <v>Finalizada</v>
          </cell>
          <cell r="H80">
            <v>45181.43161709491</v>
          </cell>
        </row>
        <row r="81">
          <cell r="F81" t="str">
            <v>800205977_APAC2682</v>
          </cell>
          <cell r="G81" t="str">
            <v>Finalizada</v>
          </cell>
          <cell r="H81">
            <v>45181.430168900464</v>
          </cell>
        </row>
        <row r="82">
          <cell r="F82" t="str">
            <v>800205977_APAC2698</v>
          </cell>
          <cell r="G82" t="str">
            <v>Finalizada</v>
          </cell>
          <cell r="H82">
            <v>45181.428332488424</v>
          </cell>
        </row>
        <row r="83">
          <cell r="F83" t="str">
            <v>800205977_APAC2697</v>
          </cell>
          <cell r="G83" t="str">
            <v>Finalizada</v>
          </cell>
          <cell r="H83">
            <v>45181.426383101854</v>
          </cell>
        </row>
        <row r="84">
          <cell r="F84" t="str">
            <v>800205977_APAC2696</v>
          </cell>
          <cell r="G84" t="str">
            <v>Finalizada</v>
          </cell>
          <cell r="H84">
            <v>45181.424739733797</v>
          </cell>
        </row>
        <row r="85">
          <cell r="F85" t="str">
            <v>800205977_APAC2695</v>
          </cell>
          <cell r="G85" t="str">
            <v>Finalizada</v>
          </cell>
          <cell r="H85">
            <v>45181.422913078706</v>
          </cell>
        </row>
        <row r="86">
          <cell r="F86" t="str">
            <v>800205977_APAC2694</v>
          </cell>
          <cell r="G86" t="str">
            <v>Finalizada</v>
          </cell>
          <cell r="H86">
            <v>45181.419891168982</v>
          </cell>
        </row>
        <row r="87">
          <cell r="F87" t="str">
            <v>800205977_APAC2693</v>
          </cell>
          <cell r="G87" t="str">
            <v>Finalizada</v>
          </cell>
          <cell r="H87">
            <v>45181.418496874998</v>
          </cell>
        </row>
        <row r="88">
          <cell r="F88" t="str">
            <v>800205977_APAC2692</v>
          </cell>
          <cell r="G88" t="str">
            <v>Finalizada</v>
          </cell>
          <cell r="H88">
            <v>45181.416904166668</v>
          </cell>
        </row>
        <row r="89">
          <cell r="F89" t="str">
            <v>800205977_APAC2691</v>
          </cell>
          <cell r="G89" t="str">
            <v>Finalizada</v>
          </cell>
          <cell r="H89">
            <v>45181.414962152776</v>
          </cell>
        </row>
        <row r="90">
          <cell r="F90" t="str">
            <v>800205977_APAC2690</v>
          </cell>
          <cell r="G90" t="str">
            <v>Finalizada</v>
          </cell>
          <cell r="H90">
            <v>45181.412942280091</v>
          </cell>
        </row>
        <row r="91">
          <cell r="F91" t="str">
            <v>800205977_APAC2689</v>
          </cell>
          <cell r="G91" t="str">
            <v>Finalizada</v>
          </cell>
          <cell r="H91">
            <v>45181.409939780089</v>
          </cell>
        </row>
        <row r="92">
          <cell r="F92" t="str">
            <v>800205977_APAC2687</v>
          </cell>
          <cell r="G92" t="str">
            <v>Finalizada</v>
          </cell>
          <cell r="H92">
            <v>45181.405162847223</v>
          </cell>
        </row>
        <row r="93">
          <cell r="F93" t="str">
            <v>800205977_APAC2686</v>
          </cell>
          <cell r="G93" t="str">
            <v>Finalizada</v>
          </cell>
          <cell r="H93">
            <v>45181.403157638888</v>
          </cell>
        </row>
        <row r="94">
          <cell r="F94" t="str">
            <v>800205977_APAC2684</v>
          </cell>
          <cell r="G94" t="str">
            <v>Finalizada</v>
          </cell>
          <cell r="H94">
            <v>45181.387904710646</v>
          </cell>
        </row>
        <row r="95">
          <cell r="F95" t="str">
            <v>800205977_APAC2681</v>
          </cell>
          <cell r="G95" t="str">
            <v>Finalizada</v>
          </cell>
          <cell r="H95">
            <v>45181.377992013891</v>
          </cell>
        </row>
        <row r="96">
          <cell r="F96" t="str">
            <v>800205977_APAC2680</v>
          </cell>
          <cell r="G96" t="str">
            <v>Finalizada</v>
          </cell>
          <cell r="H96">
            <v>45181.376115312501</v>
          </cell>
        </row>
        <row r="97">
          <cell r="F97" t="str">
            <v>800205977_APAC2679</v>
          </cell>
          <cell r="G97" t="str">
            <v>Finalizada</v>
          </cell>
          <cell r="H97">
            <v>45181.373558368054</v>
          </cell>
        </row>
        <row r="98">
          <cell r="F98" t="str">
            <v>800205977_APAC2678</v>
          </cell>
          <cell r="G98" t="str">
            <v>Finalizada</v>
          </cell>
          <cell r="H98">
            <v>45181.371549456017</v>
          </cell>
        </row>
        <row r="99">
          <cell r="F99" t="str">
            <v>800205977_APAC2677</v>
          </cell>
          <cell r="G99" t="str">
            <v>Finalizada</v>
          </cell>
          <cell r="H99">
            <v>45181.369557951388</v>
          </cell>
        </row>
        <row r="100">
          <cell r="F100" t="str">
            <v>800205977_APAC2676</v>
          </cell>
          <cell r="G100" t="str">
            <v>Finalizada</v>
          </cell>
          <cell r="H100">
            <v>45181.367552118056</v>
          </cell>
        </row>
        <row r="101">
          <cell r="F101" t="str">
            <v>800205977_APAC2675</v>
          </cell>
          <cell r="G101" t="str">
            <v>Finalizada</v>
          </cell>
          <cell r="H101">
            <v>45181.361352465276</v>
          </cell>
        </row>
        <row r="102">
          <cell r="F102" t="str">
            <v>800205977_APAC2674</v>
          </cell>
          <cell r="G102" t="str">
            <v>Finalizada</v>
          </cell>
          <cell r="H102">
            <v>45181.35525385417</v>
          </cell>
        </row>
        <row r="103">
          <cell r="F103" t="str">
            <v>800205977_APAC2447</v>
          </cell>
          <cell r="G103" t="str">
            <v>Finalizada</v>
          </cell>
          <cell r="H103">
            <v>45148.669473576389</v>
          </cell>
        </row>
        <row r="104">
          <cell r="F104" t="str">
            <v>800205977_APAC2454</v>
          </cell>
          <cell r="G104" t="str">
            <v>Finalizada</v>
          </cell>
          <cell r="H104">
            <v>45148.668174803242</v>
          </cell>
        </row>
        <row r="105">
          <cell r="F105" t="str">
            <v>800205977_APAC2607</v>
          </cell>
          <cell r="G105" t="str">
            <v>Finalizada</v>
          </cell>
          <cell r="H105">
            <v>45148.655832523145</v>
          </cell>
        </row>
        <row r="106">
          <cell r="F106" t="str">
            <v>800205977_APAC2606</v>
          </cell>
          <cell r="G106" t="str">
            <v>Finalizada</v>
          </cell>
          <cell r="H106">
            <v>45148.652031481484</v>
          </cell>
        </row>
        <row r="107">
          <cell r="F107" t="str">
            <v>800205977_APAC2605</v>
          </cell>
          <cell r="G107" t="str">
            <v>Finalizada</v>
          </cell>
          <cell r="H107">
            <v>45148.647899618052</v>
          </cell>
        </row>
        <row r="108">
          <cell r="F108" t="str">
            <v>800205977_APAC2604</v>
          </cell>
          <cell r="G108" t="str">
            <v>Finalizada</v>
          </cell>
          <cell r="H108">
            <v>45148.641848877312</v>
          </cell>
        </row>
        <row r="109">
          <cell r="F109" t="str">
            <v>800205977_APAC2603</v>
          </cell>
          <cell r="G109" t="str">
            <v>Finalizada</v>
          </cell>
          <cell r="H109">
            <v>45148.637219212964</v>
          </cell>
        </row>
        <row r="110">
          <cell r="F110" t="str">
            <v>800205977_APAC2602</v>
          </cell>
          <cell r="G110" t="str">
            <v>Finalizada</v>
          </cell>
          <cell r="H110">
            <v>45148.632376122689</v>
          </cell>
        </row>
        <row r="111">
          <cell r="F111" t="str">
            <v>800205977_APAC2601</v>
          </cell>
          <cell r="G111" t="str">
            <v>Finalizada</v>
          </cell>
          <cell r="H111">
            <v>45148.623875925929</v>
          </cell>
        </row>
        <row r="112">
          <cell r="F112" t="str">
            <v>800205977_APAC2533</v>
          </cell>
          <cell r="G112" t="str">
            <v>Finalizada</v>
          </cell>
          <cell r="H112">
            <v>45148.622221527781</v>
          </cell>
        </row>
        <row r="113">
          <cell r="F113" t="str">
            <v>800205977_APAC2531</v>
          </cell>
          <cell r="G113" t="str">
            <v>Finalizada</v>
          </cell>
          <cell r="H113">
            <v>45148.615002164355</v>
          </cell>
        </row>
        <row r="114">
          <cell r="F114" t="str">
            <v>800205977_APAC2523</v>
          </cell>
          <cell r="G114" t="str">
            <v>Finalizada</v>
          </cell>
          <cell r="H114">
            <v>45148.611440775465</v>
          </cell>
        </row>
        <row r="115">
          <cell r="F115" t="str">
            <v>800205977_APAC2600</v>
          </cell>
          <cell r="G115" t="str">
            <v>Finalizada</v>
          </cell>
          <cell r="H115">
            <v>45147.730950196761</v>
          </cell>
        </row>
        <row r="116">
          <cell r="F116" t="str">
            <v>800205977_APAC2599</v>
          </cell>
          <cell r="G116" t="str">
            <v>Finalizada</v>
          </cell>
          <cell r="H116">
            <v>45147.726493981485</v>
          </cell>
        </row>
        <row r="117">
          <cell r="F117" t="str">
            <v>800205977_APAC2598</v>
          </cell>
          <cell r="G117" t="str">
            <v>Finalizada</v>
          </cell>
          <cell r="H117">
            <v>45147.722245486111</v>
          </cell>
        </row>
        <row r="118">
          <cell r="F118" t="str">
            <v>800205977_APAC2597</v>
          </cell>
          <cell r="G118" t="str">
            <v>Finalizada</v>
          </cell>
          <cell r="H118">
            <v>45147.717860914352</v>
          </cell>
        </row>
        <row r="119">
          <cell r="F119" t="str">
            <v>800205977_APAC2596</v>
          </cell>
          <cell r="G119" t="str">
            <v>Finalizada</v>
          </cell>
          <cell r="H119">
            <v>45147.713234062503</v>
          </cell>
        </row>
        <row r="120">
          <cell r="F120" t="str">
            <v>800205977_APAC2595</v>
          </cell>
          <cell r="G120" t="str">
            <v>Finalizada</v>
          </cell>
          <cell r="H120">
            <v>45147.708221261571</v>
          </cell>
        </row>
        <row r="121">
          <cell r="F121" t="str">
            <v>800205977_APAC2594</v>
          </cell>
          <cell r="G121" t="str">
            <v>Finalizada</v>
          </cell>
          <cell r="H121">
            <v>45147.69322951389</v>
          </cell>
        </row>
        <row r="122">
          <cell r="F122" t="str">
            <v>800205977_APAC2593</v>
          </cell>
          <cell r="G122" t="str">
            <v>Finalizada</v>
          </cell>
          <cell r="H122">
            <v>45147.684379166669</v>
          </cell>
        </row>
        <row r="123">
          <cell r="F123" t="str">
            <v>800205977_APAC2592</v>
          </cell>
          <cell r="G123" t="str">
            <v>Finalizada</v>
          </cell>
          <cell r="H123">
            <v>45147.679398761575</v>
          </cell>
        </row>
        <row r="124">
          <cell r="F124" t="str">
            <v>800205977_APAC2591</v>
          </cell>
          <cell r="G124" t="str">
            <v>Finalizada</v>
          </cell>
          <cell r="H124">
            <v>45147.674927581022</v>
          </cell>
        </row>
        <row r="125">
          <cell r="F125" t="str">
            <v>800205977_APAC2590</v>
          </cell>
          <cell r="G125" t="str">
            <v>Finalizada</v>
          </cell>
          <cell r="H125">
            <v>45147.669161307873</v>
          </cell>
        </row>
        <row r="126">
          <cell r="F126" t="str">
            <v>800205977_APAC2589</v>
          </cell>
          <cell r="G126" t="str">
            <v>Finalizada</v>
          </cell>
          <cell r="H126">
            <v>45147.664562071761</v>
          </cell>
        </row>
        <row r="127">
          <cell r="F127" t="str">
            <v>800205977_APAC2588</v>
          </cell>
          <cell r="G127" t="str">
            <v>Finalizada</v>
          </cell>
          <cell r="H127">
            <v>45147.657943749997</v>
          </cell>
        </row>
        <row r="128">
          <cell r="F128" t="str">
            <v>800205977_APAC2587</v>
          </cell>
          <cell r="G128" t="str">
            <v>Finalizada</v>
          </cell>
          <cell r="H128">
            <v>45147.652723148145</v>
          </cell>
        </row>
        <row r="129">
          <cell r="F129" t="str">
            <v>800205977_APAC2586</v>
          </cell>
          <cell r="G129" t="str">
            <v>Finalizada</v>
          </cell>
          <cell r="H129">
            <v>45147.647035648151</v>
          </cell>
        </row>
        <row r="130">
          <cell r="F130" t="str">
            <v>800205977_APAC2584</v>
          </cell>
          <cell r="G130" t="str">
            <v>Finalizada</v>
          </cell>
          <cell r="H130">
            <v>45147.641215856478</v>
          </cell>
        </row>
        <row r="131">
          <cell r="F131" t="str">
            <v>800205977_APAC2583</v>
          </cell>
          <cell r="G131" t="str">
            <v>Finalizada</v>
          </cell>
          <cell r="H131">
            <v>45147.636654548609</v>
          </cell>
        </row>
        <row r="132">
          <cell r="F132" t="str">
            <v>800205977_APAC2582</v>
          </cell>
          <cell r="G132" t="str">
            <v>Finalizada</v>
          </cell>
          <cell r="H132">
            <v>45147.632765127317</v>
          </cell>
        </row>
        <row r="133">
          <cell r="F133" t="str">
            <v>800205977_APAC2581</v>
          </cell>
          <cell r="G133" t="str">
            <v>Finalizada</v>
          </cell>
          <cell r="H133">
            <v>45147.627646493056</v>
          </cell>
        </row>
        <row r="134">
          <cell r="F134" t="str">
            <v>800205977_APAC2580</v>
          </cell>
          <cell r="G134" t="str">
            <v>Finalizada</v>
          </cell>
          <cell r="H134">
            <v>45147.618490659719</v>
          </cell>
        </row>
        <row r="135">
          <cell r="F135" t="str">
            <v>800205977_APAC2455</v>
          </cell>
          <cell r="G135" t="str">
            <v>Finalizada</v>
          </cell>
          <cell r="H135">
            <v>45128.502161956021</v>
          </cell>
        </row>
        <row r="136">
          <cell r="F136" t="str">
            <v>800205977_APAC2456</v>
          </cell>
          <cell r="G136" t="str">
            <v>Finalizada</v>
          </cell>
          <cell r="H136">
            <v>45128.502161956021</v>
          </cell>
        </row>
        <row r="137">
          <cell r="F137" t="str">
            <v>800205977_APAC2538</v>
          </cell>
          <cell r="G137" t="str">
            <v>Finalizada</v>
          </cell>
          <cell r="H137">
            <v>45128.484529016205</v>
          </cell>
        </row>
        <row r="138">
          <cell r="F138" t="str">
            <v>800205977_APAC2536</v>
          </cell>
          <cell r="G138" t="str">
            <v>Finalizada</v>
          </cell>
          <cell r="H138">
            <v>45128.482376122687</v>
          </cell>
        </row>
        <row r="139">
          <cell r="F139" t="str">
            <v>800205977_APAC2537</v>
          </cell>
          <cell r="G139" t="str">
            <v>Finalizada</v>
          </cell>
          <cell r="H139">
            <v>45128.480536840281</v>
          </cell>
        </row>
        <row r="140">
          <cell r="F140" t="str">
            <v>800205977_APAC2535</v>
          </cell>
          <cell r="G140" t="str">
            <v>Finalizada</v>
          </cell>
          <cell r="H140">
            <v>45128.477476238426</v>
          </cell>
        </row>
        <row r="141">
          <cell r="F141" t="str">
            <v>800205977_APAC2534</v>
          </cell>
          <cell r="G141" t="str">
            <v>Finalizada</v>
          </cell>
          <cell r="H141">
            <v>45128.475753321756</v>
          </cell>
        </row>
        <row r="142">
          <cell r="F142" t="str">
            <v>800205977_APAC2530</v>
          </cell>
          <cell r="G142" t="str">
            <v>Finalizada</v>
          </cell>
          <cell r="H142">
            <v>45128.46874822917</v>
          </cell>
        </row>
        <row r="143">
          <cell r="F143" t="str">
            <v>800205977_APAC2458</v>
          </cell>
          <cell r="G143" t="str">
            <v>Finalizada</v>
          </cell>
          <cell r="H143">
            <v>45128.417556284723</v>
          </cell>
        </row>
        <row r="144">
          <cell r="F144" t="str">
            <v>800205977_APAC2457</v>
          </cell>
          <cell r="G144" t="str">
            <v>Finalizada</v>
          </cell>
          <cell r="H144">
            <v>45128.412668287034</v>
          </cell>
        </row>
        <row r="145">
          <cell r="F145" t="str">
            <v>800205977_APAC2469</v>
          </cell>
          <cell r="G145" t="str">
            <v>Finalizada</v>
          </cell>
          <cell r="H145">
            <v>45128.409244062503</v>
          </cell>
        </row>
        <row r="146">
          <cell r="F146" t="str">
            <v>800205977_APAC2468</v>
          </cell>
          <cell r="G146" t="str">
            <v>Finalizada</v>
          </cell>
          <cell r="H146">
            <v>45128.40659259259</v>
          </cell>
        </row>
        <row r="147">
          <cell r="F147" t="str">
            <v>800205977_APAC2467</v>
          </cell>
          <cell r="G147" t="str">
            <v>Finalizada</v>
          </cell>
          <cell r="H147">
            <v>45128.403349108798</v>
          </cell>
        </row>
        <row r="148">
          <cell r="F148" t="str">
            <v>800205977_APAC2459</v>
          </cell>
          <cell r="G148" t="str">
            <v>Finalizada</v>
          </cell>
          <cell r="H148">
            <v>45128.291666666664</v>
          </cell>
        </row>
        <row r="149">
          <cell r="F149" t="str">
            <v>800205977_APAC2460</v>
          </cell>
          <cell r="G149" t="str">
            <v>Finalizada</v>
          </cell>
          <cell r="H149">
            <v>45128.291666666664</v>
          </cell>
        </row>
        <row r="150">
          <cell r="F150" t="str">
            <v>800205977_APAC2461</v>
          </cell>
          <cell r="G150" t="str">
            <v>Finalizada</v>
          </cell>
          <cell r="H150">
            <v>45128.291666666664</v>
          </cell>
        </row>
        <row r="151">
          <cell r="F151" t="str">
            <v>800205977_APAC2462</v>
          </cell>
          <cell r="G151" t="str">
            <v>Finalizada</v>
          </cell>
          <cell r="H151">
            <v>45128.291666666664</v>
          </cell>
        </row>
        <row r="152">
          <cell r="F152" t="str">
            <v>800205977_APAC2463</v>
          </cell>
          <cell r="G152" t="str">
            <v>Finalizada</v>
          </cell>
          <cell r="H152">
            <v>45128.291666666664</v>
          </cell>
        </row>
        <row r="153">
          <cell r="F153" t="str">
            <v>800205977_APAC2464</v>
          </cell>
          <cell r="G153" t="str">
            <v>Finalizada</v>
          </cell>
          <cell r="H153">
            <v>45128.291666666664</v>
          </cell>
        </row>
        <row r="154">
          <cell r="F154" t="str">
            <v>800205977_APAC2465</v>
          </cell>
          <cell r="G154" t="str">
            <v>Finalizada</v>
          </cell>
          <cell r="H154">
            <v>45128.291666666664</v>
          </cell>
        </row>
        <row r="155">
          <cell r="F155" t="str">
            <v>800205977_APAC2527</v>
          </cell>
          <cell r="G155" t="str">
            <v>Finalizada</v>
          </cell>
          <cell r="H155">
            <v>45126.627108414352</v>
          </cell>
        </row>
        <row r="156">
          <cell r="F156" t="str">
            <v>800205977_APAC2528</v>
          </cell>
          <cell r="G156" t="str">
            <v>Finalizada</v>
          </cell>
          <cell r="H156">
            <v>45126.626951041668</v>
          </cell>
        </row>
        <row r="157">
          <cell r="F157" t="str">
            <v>800205977_APAC2516</v>
          </cell>
          <cell r="G157" t="str">
            <v>Finalizada</v>
          </cell>
          <cell r="H157">
            <v>45126.626684224539</v>
          </cell>
        </row>
        <row r="158">
          <cell r="F158" t="str">
            <v>800205977_APAC2525</v>
          </cell>
          <cell r="G158" t="str">
            <v>Finalizada</v>
          </cell>
          <cell r="H158">
            <v>45126.626505057873</v>
          </cell>
        </row>
        <row r="159">
          <cell r="F159" t="str">
            <v>800205977_APAC2520</v>
          </cell>
          <cell r="G159" t="str">
            <v>Finalizada</v>
          </cell>
          <cell r="H159">
            <v>45126.626319444447</v>
          </cell>
        </row>
        <row r="160">
          <cell r="F160" t="str">
            <v>800205977_APAC2515</v>
          </cell>
          <cell r="G160" t="str">
            <v>Finalizada</v>
          </cell>
          <cell r="H160">
            <v>45126.625969328707</v>
          </cell>
        </row>
        <row r="161">
          <cell r="F161" t="str">
            <v>800205977_APAC2521</v>
          </cell>
          <cell r="G161" t="str">
            <v>Finalizada</v>
          </cell>
          <cell r="H161">
            <v>45126.625794525462</v>
          </cell>
        </row>
        <row r="162">
          <cell r="F162" t="str">
            <v>800205977_APAC2519</v>
          </cell>
          <cell r="G162" t="str">
            <v>Finalizada</v>
          </cell>
          <cell r="H162">
            <v>45126.625459687501</v>
          </cell>
        </row>
        <row r="163">
          <cell r="F163" t="str">
            <v>800205977_APAC2512</v>
          </cell>
          <cell r="G163" t="str">
            <v>Finalizada</v>
          </cell>
          <cell r="H163">
            <v>45126.625306481481</v>
          </cell>
        </row>
        <row r="164">
          <cell r="F164" t="str">
            <v>800205977_APAC2517</v>
          </cell>
          <cell r="G164" t="str">
            <v>Finalizada</v>
          </cell>
          <cell r="H164">
            <v>45126.625160960648</v>
          </cell>
        </row>
        <row r="165">
          <cell r="F165" t="str">
            <v>800205977_APAC2513</v>
          </cell>
          <cell r="G165" t="str">
            <v>Finalizada</v>
          </cell>
          <cell r="H165">
            <v>45126.624799074074</v>
          </cell>
        </row>
        <row r="166">
          <cell r="F166" t="str">
            <v>800205977_APAC2529</v>
          </cell>
          <cell r="G166" t="str">
            <v>Finalizada</v>
          </cell>
          <cell r="H166">
            <v>45126.624449918978</v>
          </cell>
        </row>
        <row r="167">
          <cell r="F167" t="str">
            <v>800205977_APAC2514</v>
          </cell>
          <cell r="G167" t="str">
            <v>Finalizada</v>
          </cell>
          <cell r="H167">
            <v>45126.624289155094</v>
          </cell>
        </row>
        <row r="168">
          <cell r="F168" t="str">
            <v>800205977_APAC2518</v>
          </cell>
          <cell r="G168" t="str">
            <v>Finalizada</v>
          </cell>
          <cell r="H168">
            <v>45126.623765358796</v>
          </cell>
        </row>
        <row r="169">
          <cell r="F169" t="str">
            <v>800205977_APAC2526</v>
          </cell>
          <cell r="G169" t="str">
            <v>Finalizada</v>
          </cell>
          <cell r="H169">
            <v>45126.623639699072</v>
          </cell>
        </row>
        <row r="170">
          <cell r="F170" t="str">
            <v>800205977_APAC2524</v>
          </cell>
          <cell r="G170" t="str">
            <v>Finalizada</v>
          </cell>
          <cell r="H170">
            <v>45126.474574155094</v>
          </cell>
        </row>
        <row r="171">
          <cell r="F171" t="str">
            <v>800205977_APAC2522</v>
          </cell>
          <cell r="G171" t="str">
            <v>Finalizada</v>
          </cell>
          <cell r="H171">
            <v>45126.384598611112</v>
          </cell>
        </row>
        <row r="172">
          <cell r="F172" t="str">
            <v>800205977_APAC2440</v>
          </cell>
          <cell r="G172" t="str">
            <v>Finalizada</v>
          </cell>
          <cell r="H172">
            <v>45097</v>
          </cell>
        </row>
        <row r="173">
          <cell r="F173" t="str">
            <v>800205977_APAC2441</v>
          </cell>
          <cell r="G173" t="str">
            <v>Finalizada</v>
          </cell>
          <cell r="H173">
            <v>45097</v>
          </cell>
        </row>
        <row r="174">
          <cell r="F174" t="str">
            <v>800205977_APAC2442</v>
          </cell>
          <cell r="G174" t="str">
            <v>Finalizada</v>
          </cell>
          <cell r="H174">
            <v>45097</v>
          </cell>
        </row>
        <row r="175">
          <cell r="F175" t="str">
            <v>800205977_APAC2443</v>
          </cell>
          <cell r="G175" t="str">
            <v>Finalizada</v>
          </cell>
          <cell r="H175">
            <v>45097</v>
          </cell>
        </row>
        <row r="176">
          <cell r="F176" t="str">
            <v>800205977_APAC2444</v>
          </cell>
          <cell r="G176" t="str">
            <v>Finalizada</v>
          </cell>
          <cell r="H176">
            <v>45097</v>
          </cell>
        </row>
        <row r="177">
          <cell r="F177" t="str">
            <v>800205977_APAC2445</v>
          </cell>
          <cell r="G177" t="str">
            <v>Finalizada</v>
          </cell>
          <cell r="H177">
            <v>45097</v>
          </cell>
        </row>
        <row r="178">
          <cell r="F178" t="str">
            <v>800205977_APAC2446</v>
          </cell>
          <cell r="G178" t="str">
            <v>Finalizada</v>
          </cell>
          <cell r="H178">
            <v>45097</v>
          </cell>
        </row>
        <row r="179">
          <cell r="F179" t="str">
            <v>800205977_APAC2448</v>
          </cell>
          <cell r="G179" t="str">
            <v>Finalizada</v>
          </cell>
          <cell r="H179">
            <v>45097</v>
          </cell>
        </row>
        <row r="180">
          <cell r="F180" t="str">
            <v>800205977_APAC2449</v>
          </cell>
          <cell r="G180" t="str">
            <v>Finalizada</v>
          </cell>
          <cell r="H180">
            <v>45097</v>
          </cell>
        </row>
        <row r="181">
          <cell r="F181" t="str">
            <v>800205977_APAC2450</v>
          </cell>
          <cell r="G181" t="str">
            <v>Finalizada</v>
          </cell>
          <cell r="H181">
            <v>45097</v>
          </cell>
        </row>
        <row r="182">
          <cell r="F182" t="str">
            <v>800205977_APAC2451</v>
          </cell>
          <cell r="G182" t="str">
            <v>Finalizada</v>
          </cell>
          <cell r="H182">
            <v>45097</v>
          </cell>
        </row>
        <row r="183">
          <cell r="F183" t="str">
            <v>800205977_APAC2452</v>
          </cell>
          <cell r="G183" t="str">
            <v>Finalizada</v>
          </cell>
          <cell r="H183">
            <v>45097</v>
          </cell>
        </row>
        <row r="184">
          <cell r="F184" t="str">
            <v>800205977_APAC2453</v>
          </cell>
          <cell r="G184" t="str">
            <v>Finalizada</v>
          </cell>
          <cell r="H184">
            <v>45097</v>
          </cell>
        </row>
        <row r="185">
          <cell r="F185" t="str">
            <v>800205977_APAC2359</v>
          </cell>
          <cell r="G185" t="str">
            <v>Finalizada</v>
          </cell>
          <cell r="H185">
            <v>45072</v>
          </cell>
        </row>
        <row r="186">
          <cell r="F186" t="str">
            <v>800205977_APAC2349</v>
          </cell>
          <cell r="G186" t="str">
            <v>Finalizada</v>
          </cell>
          <cell r="H186">
            <v>45065</v>
          </cell>
        </row>
        <row r="187">
          <cell r="F187" t="str">
            <v>800205977_APAC2350</v>
          </cell>
          <cell r="G187" t="str">
            <v>Finalizada</v>
          </cell>
          <cell r="H187">
            <v>45065</v>
          </cell>
        </row>
        <row r="188">
          <cell r="F188" t="str">
            <v>800205977_APAC2351</v>
          </cell>
          <cell r="G188" t="str">
            <v>Finalizada</v>
          </cell>
          <cell r="H188">
            <v>45065</v>
          </cell>
        </row>
        <row r="189">
          <cell r="F189" t="str">
            <v>800205977_APAC2352</v>
          </cell>
          <cell r="G189" t="str">
            <v>Finalizada</v>
          </cell>
          <cell r="H189">
            <v>45065</v>
          </cell>
        </row>
        <row r="190">
          <cell r="F190" t="str">
            <v>800205977_APAC2353</v>
          </cell>
          <cell r="G190" t="str">
            <v>Finalizada</v>
          </cell>
          <cell r="H190">
            <v>45065</v>
          </cell>
        </row>
        <row r="191">
          <cell r="F191" t="str">
            <v>800205977_APAC2354</v>
          </cell>
          <cell r="G191" t="str">
            <v>Finalizada</v>
          </cell>
          <cell r="H191">
            <v>45065</v>
          </cell>
        </row>
        <row r="192">
          <cell r="F192" t="str">
            <v>800205977_APAC2355</v>
          </cell>
          <cell r="G192" t="str">
            <v>Finalizada</v>
          </cell>
          <cell r="H192">
            <v>45065</v>
          </cell>
        </row>
        <row r="193">
          <cell r="F193" t="str">
            <v>800205977_APAC2356</v>
          </cell>
          <cell r="G193" t="str">
            <v>Finalizada</v>
          </cell>
          <cell r="H193">
            <v>45065</v>
          </cell>
        </row>
        <row r="194">
          <cell r="F194" t="str">
            <v>800205977_APAC2357</v>
          </cell>
          <cell r="G194" t="str">
            <v>Finalizada</v>
          </cell>
          <cell r="H194">
            <v>45065</v>
          </cell>
        </row>
        <row r="195">
          <cell r="F195" t="str">
            <v>800205977_APAC2358</v>
          </cell>
          <cell r="G195" t="str">
            <v>Finalizada</v>
          </cell>
          <cell r="H195">
            <v>45065</v>
          </cell>
        </row>
        <row r="196">
          <cell r="F196" t="str">
            <v>800205977_APAC2360</v>
          </cell>
          <cell r="G196" t="str">
            <v>Finalizada</v>
          </cell>
          <cell r="H196">
            <v>45064</v>
          </cell>
        </row>
        <row r="197">
          <cell r="F197" t="str">
            <v>800205977_APAC2361</v>
          </cell>
          <cell r="G197" t="str">
            <v>Finalizada</v>
          </cell>
          <cell r="H197">
            <v>45064</v>
          </cell>
        </row>
        <row r="198">
          <cell r="F198" t="str">
            <v>800205977_APAC2363</v>
          </cell>
          <cell r="G198" t="str">
            <v>Finalizada</v>
          </cell>
          <cell r="H198">
            <v>45064</v>
          </cell>
        </row>
        <row r="199">
          <cell r="F199" t="str">
            <v>800205977_APAC2364</v>
          </cell>
          <cell r="G199" t="str">
            <v>Finalizada</v>
          </cell>
          <cell r="H199">
            <v>45064</v>
          </cell>
        </row>
        <row r="200">
          <cell r="F200" t="str">
            <v>800205977_APAC2365</v>
          </cell>
          <cell r="G200" t="str">
            <v>Finalizada</v>
          </cell>
          <cell r="H200">
            <v>45064</v>
          </cell>
        </row>
        <row r="201">
          <cell r="F201" t="str">
            <v>800205977_APAC2366</v>
          </cell>
          <cell r="G201" t="str">
            <v>Finalizada</v>
          </cell>
          <cell r="H201">
            <v>45064</v>
          </cell>
        </row>
        <row r="202">
          <cell r="F202" t="str">
            <v>800205977_APAC2367</v>
          </cell>
          <cell r="G202" t="str">
            <v>Finalizada</v>
          </cell>
          <cell r="H202">
            <v>45064</v>
          </cell>
        </row>
        <row r="203">
          <cell r="F203" t="str">
            <v>800205977_APAC2368</v>
          </cell>
          <cell r="G203" t="str">
            <v>Finalizada</v>
          </cell>
          <cell r="H203">
            <v>45064</v>
          </cell>
        </row>
        <row r="204">
          <cell r="F204" t="str">
            <v>800205977_APAC2369</v>
          </cell>
          <cell r="G204" t="str">
            <v>Finalizada</v>
          </cell>
          <cell r="H204">
            <v>45064</v>
          </cell>
        </row>
        <row r="205">
          <cell r="F205" t="str">
            <v>800205977_APAC2370</v>
          </cell>
          <cell r="G205" t="str">
            <v>Finalizada</v>
          </cell>
          <cell r="H205">
            <v>45064</v>
          </cell>
        </row>
        <row r="206">
          <cell r="F206" t="str">
            <v>800205977_APAC2372</v>
          </cell>
          <cell r="G206" t="str">
            <v>Finalizada</v>
          </cell>
          <cell r="H206">
            <v>45064</v>
          </cell>
        </row>
        <row r="207">
          <cell r="F207" t="str">
            <v>800205977_APAC2373</v>
          </cell>
          <cell r="G207" t="str">
            <v>Finalizada</v>
          </cell>
          <cell r="H207">
            <v>45064</v>
          </cell>
        </row>
        <row r="208">
          <cell r="F208" t="str">
            <v>800205977_APAC2374</v>
          </cell>
          <cell r="G208" t="str">
            <v>Finalizada</v>
          </cell>
          <cell r="H208">
            <v>45064</v>
          </cell>
        </row>
        <row r="209">
          <cell r="F209" t="str">
            <v>800205977_APAC2375</v>
          </cell>
          <cell r="G209" t="str">
            <v>Finalizada</v>
          </cell>
          <cell r="H209">
            <v>45064</v>
          </cell>
        </row>
        <row r="210">
          <cell r="F210" t="str">
            <v>800205977_APAC2288</v>
          </cell>
          <cell r="G210" t="str">
            <v>Finalizada</v>
          </cell>
          <cell r="H210">
            <v>45035</v>
          </cell>
        </row>
        <row r="211">
          <cell r="F211" t="str">
            <v>800205977_APAC2294</v>
          </cell>
          <cell r="G211" t="str">
            <v>Finalizada</v>
          </cell>
          <cell r="H211">
            <v>45035</v>
          </cell>
        </row>
        <row r="212">
          <cell r="F212" t="str">
            <v>800205977_APAC2299</v>
          </cell>
          <cell r="G212" t="str">
            <v>Finalizada</v>
          </cell>
          <cell r="H212">
            <v>45035</v>
          </cell>
        </row>
        <row r="213">
          <cell r="F213" t="str">
            <v>800205977_APAC2218</v>
          </cell>
          <cell r="G213" t="str">
            <v>Finalizada</v>
          </cell>
          <cell r="H213">
            <v>45033</v>
          </cell>
        </row>
        <row r="214">
          <cell r="F214" t="str">
            <v>800205977_APAC2285</v>
          </cell>
          <cell r="G214" t="str">
            <v>Finalizada</v>
          </cell>
          <cell r="H214">
            <v>45030</v>
          </cell>
        </row>
        <row r="215">
          <cell r="F215" t="str">
            <v>800205977_APAC2286</v>
          </cell>
          <cell r="G215" t="str">
            <v>Finalizada</v>
          </cell>
          <cell r="H215">
            <v>45030</v>
          </cell>
        </row>
        <row r="216">
          <cell r="F216" t="str">
            <v>800205977_APAC2287</v>
          </cell>
          <cell r="G216" t="str">
            <v>Finalizada</v>
          </cell>
          <cell r="H216">
            <v>45030</v>
          </cell>
        </row>
        <row r="217">
          <cell r="F217" t="str">
            <v>800205977_APAC2289</v>
          </cell>
          <cell r="G217" t="str">
            <v>Finalizada</v>
          </cell>
          <cell r="H217">
            <v>45030</v>
          </cell>
        </row>
        <row r="218">
          <cell r="F218" t="str">
            <v>800205977_APAC2290</v>
          </cell>
          <cell r="G218" t="str">
            <v>Finalizada</v>
          </cell>
          <cell r="H218">
            <v>45030</v>
          </cell>
        </row>
        <row r="219">
          <cell r="F219" t="str">
            <v>800205977_APAC2291</v>
          </cell>
          <cell r="G219" t="str">
            <v>Finalizada</v>
          </cell>
          <cell r="H219">
            <v>45030</v>
          </cell>
        </row>
        <row r="220">
          <cell r="F220" t="str">
            <v>800205977_APAC2292</v>
          </cell>
          <cell r="G220" t="str">
            <v>Finalizada</v>
          </cell>
          <cell r="H220">
            <v>45030</v>
          </cell>
        </row>
        <row r="221">
          <cell r="F221" t="str">
            <v>800205977_APAC2293</v>
          </cell>
          <cell r="G221" t="str">
            <v>Finalizada</v>
          </cell>
          <cell r="H221">
            <v>45030</v>
          </cell>
        </row>
        <row r="222">
          <cell r="F222" t="str">
            <v>800205977_APAC2295</v>
          </cell>
          <cell r="G222" t="str">
            <v>Finalizada</v>
          </cell>
          <cell r="H222">
            <v>45030</v>
          </cell>
        </row>
        <row r="223">
          <cell r="F223" t="str">
            <v>800205977_APAC2296</v>
          </cell>
          <cell r="G223" t="str">
            <v>Finalizada</v>
          </cell>
          <cell r="H223">
            <v>45030</v>
          </cell>
        </row>
        <row r="224">
          <cell r="F224" t="str">
            <v>800205977_APAC2297</v>
          </cell>
          <cell r="G224" t="str">
            <v>Finalizada</v>
          </cell>
          <cell r="H224">
            <v>45030</v>
          </cell>
        </row>
        <row r="225">
          <cell r="F225" t="str">
            <v>800205977_APAC2298</v>
          </cell>
          <cell r="G225" t="str">
            <v>Finalizada</v>
          </cell>
          <cell r="H225">
            <v>45030</v>
          </cell>
        </row>
        <row r="226">
          <cell r="F226" t="str">
            <v>800205977_APAC2300</v>
          </cell>
          <cell r="G226" t="str">
            <v>Finalizada</v>
          </cell>
          <cell r="H226">
            <v>45030</v>
          </cell>
        </row>
        <row r="227">
          <cell r="F227" t="str">
            <v>800205977_APAC2301</v>
          </cell>
          <cell r="G227" t="str">
            <v>Finalizada</v>
          </cell>
          <cell r="H227">
            <v>45030</v>
          </cell>
        </row>
        <row r="228">
          <cell r="F228" t="str">
            <v>800205977_APAC2302</v>
          </cell>
          <cell r="G228" t="str">
            <v>Finalizada</v>
          </cell>
          <cell r="H228">
            <v>45030</v>
          </cell>
        </row>
        <row r="229">
          <cell r="F229" t="str">
            <v>800205977_APAC2303</v>
          </cell>
          <cell r="G229" t="str">
            <v>Finalizada</v>
          </cell>
          <cell r="H229">
            <v>45030</v>
          </cell>
        </row>
        <row r="230">
          <cell r="F230" t="str">
            <v>800205977_APAC2304</v>
          </cell>
          <cell r="G230" t="str">
            <v>Finalizada</v>
          </cell>
          <cell r="H230">
            <v>45030</v>
          </cell>
        </row>
        <row r="231">
          <cell r="F231" t="str">
            <v>800205977_APAC2305</v>
          </cell>
          <cell r="G231" t="str">
            <v>Finalizada</v>
          </cell>
          <cell r="H231">
            <v>45030</v>
          </cell>
        </row>
        <row r="232">
          <cell r="F232" t="str">
            <v>800205977_APAC2306</v>
          </cell>
          <cell r="G232" t="str">
            <v>Finalizada</v>
          </cell>
          <cell r="H232">
            <v>45030</v>
          </cell>
        </row>
        <row r="233">
          <cell r="F233" t="str">
            <v>800205977_APAC2307</v>
          </cell>
          <cell r="G233" t="str">
            <v>Finalizada</v>
          </cell>
          <cell r="H233">
            <v>45030</v>
          </cell>
        </row>
        <row r="234">
          <cell r="F234" t="str">
            <v>800205977_APAC2211</v>
          </cell>
          <cell r="G234" t="str">
            <v>Finalizada</v>
          </cell>
          <cell r="H234">
            <v>45026</v>
          </cell>
        </row>
        <row r="235">
          <cell r="F235" t="str">
            <v>800205977_APAC2219</v>
          </cell>
          <cell r="G235" t="str">
            <v>Finalizada</v>
          </cell>
          <cell r="H235">
            <v>45026</v>
          </cell>
        </row>
        <row r="236">
          <cell r="F236" t="str">
            <v>800205977_APAC2102</v>
          </cell>
          <cell r="G236" t="str">
            <v>Finalizada</v>
          </cell>
          <cell r="H236">
            <v>45020</v>
          </cell>
        </row>
        <row r="237">
          <cell r="F237" t="str">
            <v>800205977_APAC2210</v>
          </cell>
          <cell r="G237" t="str">
            <v>Finalizada</v>
          </cell>
          <cell r="H237">
            <v>45020</v>
          </cell>
        </row>
        <row r="238">
          <cell r="F238" t="str">
            <v>800205977_APAC2213</v>
          </cell>
          <cell r="G238" t="str">
            <v>Finalizada</v>
          </cell>
          <cell r="H238">
            <v>45020</v>
          </cell>
        </row>
        <row r="239">
          <cell r="F239" t="str">
            <v>800205977_APAC2214</v>
          </cell>
          <cell r="G239" t="str">
            <v>Finalizada</v>
          </cell>
          <cell r="H239">
            <v>45020</v>
          </cell>
        </row>
        <row r="240">
          <cell r="F240" t="str">
            <v>800205977_APAC2215</v>
          </cell>
          <cell r="G240" t="str">
            <v>Finalizada</v>
          </cell>
          <cell r="H240">
            <v>45020</v>
          </cell>
        </row>
        <row r="241">
          <cell r="F241" t="str">
            <v>800205977_APAC2216</v>
          </cell>
          <cell r="G241" t="str">
            <v>Finalizada</v>
          </cell>
          <cell r="H241">
            <v>45020</v>
          </cell>
        </row>
        <row r="242">
          <cell r="F242" t="str">
            <v>800205977_APAC2217</v>
          </cell>
          <cell r="G242" t="str">
            <v>Finalizada</v>
          </cell>
          <cell r="H242">
            <v>45020</v>
          </cell>
        </row>
        <row r="243">
          <cell r="F243" t="str">
            <v>800205977_APAC2220</v>
          </cell>
          <cell r="G243" t="str">
            <v>Finalizada</v>
          </cell>
          <cell r="H243">
            <v>45020</v>
          </cell>
        </row>
        <row r="244">
          <cell r="F244" t="str">
            <v>800205977_APAC2221</v>
          </cell>
          <cell r="G244" t="str">
            <v>Finalizada</v>
          </cell>
          <cell r="H244">
            <v>45020</v>
          </cell>
        </row>
        <row r="245">
          <cell r="F245" t="str">
            <v>800205977_APAC2222</v>
          </cell>
          <cell r="G245" t="str">
            <v>Finalizada</v>
          </cell>
          <cell r="H245">
            <v>45020</v>
          </cell>
        </row>
        <row r="246">
          <cell r="F246" t="str">
            <v>800205977_APAC2223</v>
          </cell>
          <cell r="G246" t="str">
            <v>Finalizada</v>
          </cell>
          <cell r="H246">
            <v>45006</v>
          </cell>
        </row>
        <row r="247">
          <cell r="F247" t="str">
            <v>800205977_APAC2224</v>
          </cell>
          <cell r="G247" t="str">
            <v>Finalizada</v>
          </cell>
          <cell r="H247">
            <v>45006</v>
          </cell>
        </row>
        <row r="248">
          <cell r="F248" t="str">
            <v>800205977_APAC2225</v>
          </cell>
          <cell r="G248" t="str">
            <v>Finalizada</v>
          </cell>
          <cell r="H248">
            <v>45006</v>
          </cell>
        </row>
        <row r="249">
          <cell r="F249" t="str">
            <v>800205977_APAC2226</v>
          </cell>
          <cell r="G249" t="str">
            <v>Finalizada</v>
          </cell>
          <cell r="H249">
            <v>45006</v>
          </cell>
        </row>
        <row r="250">
          <cell r="F250" t="str">
            <v>800205977_APAC2227</v>
          </cell>
          <cell r="G250" t="str">
            <v>Finalizada</v>
          </cell>
          <cell r="H250">
            <v>45006</v>
          </cell>
        </row>
        <row r="251">
          <cell r="F251" t="str">
            <v>800205977_APAC2228</v>
          </cell>
          <cell r="G251" t="str">
            <v>Finalizada</v>
          </cell>
          <cell r="H251">
            <v>45006</v>
          </cell>
        </row>
        <row r="252">
          <cell r="F252" t="str">
            <v>800205977_APAC2229</v>
          </cell>
          <cell r="G252" t="str">
            <v>Finalizada</v>
          </cell>
          <cell r="H252">
            <v>45006</v>
          </cell>
        </row>
        <row r="253">
          <cell r="F253" t="str">
            <v>800205977_APAC2230</v>
          </cell>
          <cell r="G253" t="str">
            <v>Finalizada</v>
          </cell>
          <cell r="H253">
            <v>45006</v>
          </cell>
        </row>
        <row r="254">
          <cell r="F254" t="str">
            <v>800205977_APAC2231</v>
          </cell>
          <cell r="G254" t="str">
            <v>Finalizada</v>
          </cell>
          <cell r="H254">
            <v>45006</v>
          </cell>
        </row>
        <row r="255">
          <cell r="F255" t="str">
            <v>800205977_APAC2232</v>
          </cell>
          <cell r="G255" t="str">
            <v>Finalizada</v>
          </cell>
          <cell r="H255">
            <v>45006</v>
          </cell>
        </row>
        <row r="256">
          <cell r="F256" t="str">
            <v>800205977_APAC2233</v>
          </cell>
          <cell r="G256" t="str">
            <v>Finalizada</v>
          </cell>
          <cell r="H256">
            <v>45006</v>
          </cell>
        </row>
        <row r="257">
          <cell r="F257" t="str">
            <v>800205977_APAC2234</v>
          </cell>
          <cell r="G257" t="str">
            <v>Finalizada</v>
          </cell>
          <cell r="H257">
            <v>45006</v>
          </cell>
        </row>
        <row r="258">
          <cell r="F258" t="str">
            <v>800205977_APAC2235</v>
          </cell>
          <cell r="G258" t="str">
            <v>Finalizada</v>
          </cell>
          <cell r="H258">
            <v>45006</v>
          </cell>
        </row>
        <row r="259">
          <cell r="F259" t="str">
            <v>800205977_APAC2104</v>
          </cell>
          <cell r="G259" t="str">
            <v>Finalizada</v>
          </cell>
          <cell r="H259">
            <v>45001</v>
          </cell>
        </row>
        <row r="260">
          <cell r="F260" t="str">
            <v>800205977_APAC2101</v>
          </cell>
          <cell r="G260" t="str">
            <v>Finalizada</v>
          </cell>
          <cell r="H260">
            <v>44993</v>
          </cell>
        </row>
        <row r="261">
          <cell r="F261" t="str">
            <v>800205977_APAC2103</v>
          </cell>
          <cell r="G261" t="str">
            <v>Finalizada</v>
          </cell>
          <cell r="H261">
            <v>44993</v>
          </cell>
        </row>
        <row r="262">
          <cell r="F262" t="str">
            <v>800205977_APAC2105</v>
          </cell>
          <cell r="G262" t="str">
            <v>Finalizada</v>
          </cell>
          <cell r="H262">
            <v>44993</v>
          </cell>
        </row>
        <row r="263">
          <cell r="F263" t="str">
            <v>800205977_APAC2106</v>
          </cell>
          <cell r="G263" t="str">
            <v>Finalizada</v>
          </cell>
          <cell r="H263">
            <v>44993</v>
          </cell>
        </row>
        <row r="264">
          <cell r="F264" t="str">
            <v>800205977_APAC2107</v>
          </cell>
          <cell r="G264" t="str">
            <v>Finalizada</v>
          </cell>
          <cell r="H264">
            <v>44993</v>
          </cell>
        </row>
        <row r="265">
          <cell r="F265" t="str">
            <v>800205977_APAC2125</v>
          </cell>
          <cell r="G265" t="str">
            <v>Finalizada</v>
          </cell>
          <cell r="H265">
            <v>44981</v>
          </cell>
        </row>
        <row r="266">
          <cell r="F266" t="str">
            <v>800205977_APAC2127</v>
          </cell>
          <cell r="G266" t="str">
            <v>Finalizada</v>
          </cell>
          <cell r="H266">
            <v>44981</v>
          </cell>
        </row>
        <row r="267">
          <cell r="F267" t="str">
            <v>800205977_APAC2141</v>
          </cell>
          <cell r="G267" t="str">
            <v>Finalizada</v>
          </cell>
          <cell r="H267">
            <v>44980</v>
          </cell>
        </row>
        <row r="268">
          <cell r="F268" t="str">
            <v>800205977_APAC2122</v>
          </cell>
          <cell r="G268" t="str">
            <v>Finalizada</v>
          </cell>
          <cell r="H268">
            <v>44979</v>
          </cell>
        </row>
        <row r="269">
          <cell r="F269" t="str">
            <v>800205977_APAC2123</v>
          </cell>
          <cell r="G269" t="str">
            <v>Finalizada</v>
          </cell>
          <cell r="H269">
            <v>44979</v>
          </cell>
        </row>
        <row r="270">
          <cell r="F270" t="str">
            <v>800205977_APAC2124</v>
          </cell>
          <cell r="G270" t="str">
            <v>Finalizada</v>
          </cell>
          <cell r="H270">
            <v>44979</v>
          </cell>
        </row>
        <row r="271">
          <cell r="F271" t="str">
            <v>800205977_APAC2126</v>
          </cell>
          <cell r="G271" t="str">
            <v>Finalizada</v>
          </cell>
          <cell r="H271">
            <v>44979</v>
          </cell>
        </row>
        <row r="272">
          <cell r="F272" t="str">
            <v>800205977_APAC2128</v>
          </cell>
          <cell r="G272" t="str">
            <v>Finalizada</v>
          </cell>
          <cell r="H272">
            <v>44979</v>
          </cell>
        </row>
        <row r="273">
          <cell r="F273" t="str">
            <v>800205977_APAC2129</v>
          </cell>
          <cell r="G273" t="str">
            <v>Finalizada</v>
          </cell>
          <cell r="H273">
            <v>44979</v>
          </cell>
        </row>
        <row r="274">
          <cell r="F274" t="str">
            <v>800205977_APAC2130</v>
          </cell>
          <cell r="G274" t="str">
            <v>Finalizada</v>
          </cell>
          <cell r="H274">
            <v>44979</v>
          </cell>
        </row>
        <row r="275">
          <cell r="F275" t="str">
            <v>800205977_APAC2131</v>
          </cell>
          <cell r="G275" t="str">
            <v>Finalizada</v>
          </cell>
          <cell r="H275">
            <v>44979</v>
          </cell>
        </row>
        <row r="276">
          <cell r="F276" t="str">
            <v>800205977_APAC2132</v>
          </cell>
          <cell r="G276" t="str">
            <v>Finalizada</v>
          </cell>
          <cell r="H276">
            <v>44979</v>
          </cell>
        </row>
        <row r="277">
          <cell r="F277" t="str">
            <v>800205977_APAC2133</v>
          </cell>
          <cell r="G277" t="str">
            <v>Finalizada</v>
          </cell>
          <cell r="H277">
            <v>44979</v>
          </cell>
        </row>
        <row r="278">
          <cell r="F278" t="str">
            <v>800205977_APAC2134</v>
          </cell>
          <cell r="G278" t="str">
            <v>Finalizada</v>
          </cell>
          <cell r="H278">
            <v>44978</v>
          </cell>
        </row>
        <row r="279">
          <cell r="F279" t="str">
            <v>800205977_APAC2135</v>
          </cell>
          <cell r="G279" t="str">
            <v>Finalizada</v>
          </cell>
          <cell r="H279">
            <v>44978</v>
          </cell>
        </row>
        <row r="280">
          <cell r="F280" t="str">
            <v>800205977_APAC2136</v>
          </cell>
          <cell r="G280" t="str">
            <v>Finalizada</v>
          </cell>
          <cell r="H280">
            <v>44975</v>
          </cell>
        </row>
        <row r="281">
          <cell r="F281" t="str">
            <v>800205977_APAC2137</v>
          </cell>
          <cell r="G281" t="str">
            <v>Finalizada</v>
          </cell>
          <cell r="H281">
            <v>44975</v>
          </cell>
        </row>
        <row r="282">
          <cell r="F282" t="str">
            <v>800205977_APAC2138</v>
          </cell>
          <cell r="G282" t="str">
            <v>Finalizada</v>
          </cell>
          <cell r="H282">
            <v>44975</v>
          </cell>
        </row>
        <row r="283">
          <cell r="F283" t="str">
            <v>800205977_APAC2139</v>
          </cell>
          <cell r="G283" t="str">
            <v>Finalizada</v>
          </cell>
          <cell r="H283">
            <v>44975</v>
          </cell>
        </row>
        <row r="284">
          <cell r="F284" t="str">
            <v>800205977_APAC2140</v>
          </cell>
          <cell r="G284" t="str">
            <v>Finalizada</v>
          </cell>
          <cell r="H284">
            <v>44975</v>
          </cell>
        </row>
        <row r="285">
          <cell r="F285" t="str">
            <v>800205977_APAC2142</v>
          </cell>
          <cell r="G285" t="str">
            <v>Finalizada</v>
          </cell>
          <cell r="H285">
            <v>44975</v>
          </cell>
        </row>
        <row r="286">
          <cell r="F286" t="str">
            <v>800205977_APAC2143</v>
          </cell>
          <cell r="G286" t="str">
            <v>Finalizada</v>
          </cell>
          <cell r="H286">
            <v>44975</v>
          </cell>
        </row>
        <row r="287">
          <cell r="F287" t="str">
            <v>800205977_APAC2144</v>
          </cell>
          <cell r="G287" t="str">
            <v>Finalizada</v>
          </cell>
          <cell r="H287">
            <v>44975</v>
          </cell>
        </row>
        <row r="288">
          <cell r="F288" t="str">
            <v>800205977_APAC2110</v>
          </cell>
          <cell r="G288" t="str">
            <v>Finalizada</v>
          </cell>
          <cell r="H288">
            <v>44972</v>
          </cell>
        </row>
        <row r="289">
          <cell r="F289" t="str">
            <v>800205977_APAC2114</v>
          </cell>
          <cell r="G289" t="str">
            <v>Finalizada</v>
          </cell>
          <cell r="H289">
            <v>44971</v>
          </cell>
        </row>
        <row r="290">
          <cell r="F290" t="str">
            <v>800205977_APAC2121</v>
          </cell>
          <cell r="G290" t="str">
            <v>Finalizada</v>
          </cell>
          <cell r="H290">
            <v>44971</v>
          </cell>
        </row>
        <row r="291">
          <cell r="F291" t="str">
            <v>800205977_APAC2094</v>
          </cell>
          <cell r="G291" t="str">
            <v>Finalizada</v>
          </cell>
          <cell r="H291">
            <v>44963</v>
          </cell>
        </row>
        <row r="292">
          <cell r="F292" t="str">
            <v>800205977_APAC2095</v>
          </cell>
          <cell r="G292" t="str">
            <v>Finalizada</v>
          </cell>
          <cell r="H292">
            <v>44963</v>
          </cell>
        </row>
        <row r="293">
          <cell r="F293" t="str">
            <v>800205977_APAC2096</v>
          </cell>
          <cell r="G293" t="str">
            <v>Finalizada</v>
          </cell>
          <cell r="H293">
            <v>44963</v>
          </cell>
        </row>
        <row r="294">
          <cell r="F294" t="str">
            <v>800205977_APAC2097</v>
          </cell>
          <cell r="G294" t="str">
            <v>Finalizada</v>
          </cell>
          <cell r="H294">
            <v>44963</v>
          </cell>
        </row>
        <row r="295">
          <cell r="F295" t="str">
            <v>800205977_APAC2098</v>
          </cell>
          <cell r="G295" t="str">
            <v>Finalizada</v>
          </cell>
          <cell r="H295">
            <v>44963</v>
          </cell>
        </row>
        <row r="296">
          <cell r="F296" t="str">
            <v>800205977_APAC2099</v>
          </cell>
          <cell r="G296" t="str">
            <v>Finalizada</v>
          </cell>
          <cell r="H296">
            <v>44963</v>
          </cell>
        </row>
        <row r="297">
          <cell r="F297" t="str">
            <v>800205977_APAC2100</v>
          </cell>
          <cell r="G297" t="str">
            <v>Finalizada</v>
          </cell>
          <cell r="H297">
            <v>44963</v>
          </cell>
        </row>
        <row r="298">
          <cell r="F298" t="str">
            <v>800205977_APAC2108</v>
          </cell>
          <cell r="G298" t="str">
            <v>Finalizada</v>
          </cell>
          <cell r="H298">
            <v>44963</v>
          </cell>
        </row>
        <row r="299">
          <cell r="F299" t="str">
            <v>800205977_APAC2109</v>
          </cell>
          <cell r="G299" t="str">
            <v>Finalizada</v>
          </cell>
          <cell r="H299">
            <v>44963</v>
          </cell>
        </row>
        <row r="300">
          <cell r="F300" t="str">
            <v>800205977_APAC2111</v>
          </cell>
          <cell r="G300" t="str">
            <v>Finalizada</v>
          </cell>
          <cell r="H300">
            <v>44963</v>
          </cell>
        </row>
        <row r="301">
          <cell r="F301" t="str">
            <v>800205977_APAC2113</v>
          </cell>
          <cell r="G301" t="str">
            <v>Finalizada</v>
          </cell>
          <cell r="H301">
            <v>44963</v>
          </cell>
        </row>
        <row r="302">
          <cell r="F302" t="str">
            <v>800205977_APAC2115</v>
          </cell>
          <cell r="G302" t="str">
            <v>Finalizada</v>
          </cell>
          <cell r="H302">
            <v>44963</v>
          </cell>
        </row>
        <row r="303">
          <cell r="F303" t="str">
            <v>800205977_APAC2116</v>
          </cell>
          <cell r="G303" t="str">
            <v>Finalizada</v>
          </cell>
          <cell r="H303">
            <v>44963</v>
          </cell>
        </row>
        <row r="304">
          <cell r="F304" t="str">
            <v>800205977_APAC2117</v>
          </cell>
          <cell r="G304" t="str">
            <v>Finalizada</v>
          </cell>
          <cell r="H304">
            <v>44963</v>
          </cell>
        </row>
        <row r="305">
          <cell r="F305" t="str">
            <v>800205977_APAC2118</v>
          </cell>
          <cell r="G305" t="str">
            <v>Finalizada</v>
          </cell>
          <cell r="H305">
            <v>44963</v>
          </cell>
        </row>
        <row r="306">
          <cell r="F306" t="str">
            <v>800205977_APAC2119</v>
          </cell>
          <cell r="G306" t="str">
            <v>Finalizada</v>
          </cell>
          <cell r="H306">
            <v>44963</v>
          </cell>
        </row>
        <row r="307">
          <cell r="F307" t="str">
            <v>800205977_APAC2120</v>
          </cell>
          <cell r="G307" t="str">
            <v>Finalizada</v>
          </cell>
          <cell r="H307">
            <v>44963</v>
          </cell>
        </row>
        <row r="308">
          <cell r="F308" t="str">
            <v>800205977_APAC1911</v>
          </cell>
          <cell r="G308" t="str">
            <v>Finalizada</v>
          </cell>
          <cell r="H308">
            <v>44918</v>
          </cell>
        </row>
        <row r="309">
          <cell r="F309" t="str">
            <v>800205977_APAC1990</v>
          </cell>
          <cell r="G309" t="str">
            <v>Finalizada</v>
          </cell>
          <cell r="H309">
            <v>44918</v>
          </cell>
        </row>
        <row r="310">
          <cell r="F310" t="str">
            <v>800205977_APAC1901</v>
          </cell>
          <cell r="G310" t="str">
            <v>Finalizada</v>
          </cell>
          <cell r="H310">
            <v>44917</v>
          </cell>
        </row>
        <row r="311">
          <cell r="F311" t="str">
            <v>800205977_APAC1902</v>
          </cell>
          <cell r="G311" t="str">
            <v>Finalizada</v>
          </cell>
          <cell r="H311">
            <v>44917</v>
          </cell>
        </row>
        <row r="312">
          <cell r="F312" t="str">
            <v>800205977_APAC1903</v>
          </cell>
          <cell r="G312" t="str">
            <v>Finalizada</v>
          </cell>
          <cell r="H312">
            <v>44917</v>
          </cell>
        </row>
        <row r="313">
          <cell r="F313" t="str">
            <v>800205977_APAC1904</v>
          </cell>
          <cell r="G313" t="str">
            <v>Finalizada</v>
          </cell>
          <cell r="H313">
            <v>44917</v>
          </cell>
        </row>
        <row r="314">
          <cell r="F314" t="str">
            <v>800205977_APAC1905</v>
          </cell>
          <cell r="G314" t="str">
            <v>Finalizada</v>
          </cell>
          <cell r="H314">
            <v>44917</v>
          </cell>
        </row>
        <row r="315">
          <cell r="F315" t="str">
            <v>800205977_APAC1906</v>
          </cell>
          <cell r="G315" t="str">
            <v>Finalizada</v>
          </cell>
          <cell r="H315">
            <v>44917</v>
          </cell>
        </row>
        <row r="316">
          <cell r="F316" t="str">
            <v>800205977_APAC1907</v>
          </cell>
          <cell r="G316" t="str">
            <v>Finalizada</v>
          </cell>
          <cell r="H316">
            <v>44917</v>
          </cell>
        </row>
        <row r="317">
          <cell r="F317" t="str">
            <v>800205977_APAC1908</v>
          </cell>
          <cell r="G317" t="str">
            <v>Finalizada</v>
          </cell>
          <cell r="H317">
            <v>44917</v>
          </cell>
        </row>
        <row r="318">
          <cell r="F318" t="str">
            <v>800205977_APAC1909</v>
          </cell>
          <cell r="G318" t="str">
            <v>Finalizada</v>
          </cell>
          <cell r="H318">
            <v>44917</v>
          </cell>
        </row>
        <row r="319">
          <cell r="F319" t="str">
            <v>800205977_APAC1910</v>
          </cell>
          <cell r="G319" t="str">
            <v>Finalizada</v>
          </cell>
          <cell r="H319">
            <v>44917</v>
          </cell>
        </row>
        <row r="320">
          <cell r="F320" t="str">
            <v>800205977_APAC1912</v>
          </cell>
          <cell r="G320" t="str">
            <v>Finalizada</v>
          </cell>
          <cell r="H320">
            <v>44917</v>
          </cell>
        </row>
        <row r="321">
          <cell r="F321" t="str">
            <v>800205977_APAC1913</v>
          </cell>
          <cell r="G321" t="str">
            <v>Finalizada</v>
          </cell>
          <cell r="H321">
            <v>44917</v>
          </cell>
        </row>
        <row r="322">
          <cell r="F322" t="str">
            <v>800205977_APAC1914</v>
          </cell>
          <cell r="G322" t="str">
            <v>Finalizada</v>
          </cell>
          <cell r="H322">
            <v>44917</v>
          </cell>
        </row>
        <row r="323">
          <cell r="F323" t="str">
            <v>800205977_APAC1982</v>
          </cell>
          <cell r="G323" t="str">
            <v>Finalizada</v>
          </cell>
          <cell r="H323">
            <v>44914</v>
          </cell>
        </row>
        <row r="324">
          <cell r="F324" t="str">
            <v>800205977_APAC1983</v>
          </cell>
          <cell r="G324" t="str">
            <v>Finalizada</v>
          </cell>
          <cell r="H324">
            <v>44914</v>
          </cell>
        </row>
        <row r="325">
          <cell r="F325" t="str">
            <v>800205977_APAC1984</v>
          </cell>
          <cell r="G325" t="str">
            <v>Finalizada</v>
          </cell>
          <cell r="H325">
            <v>44914</v>
          </cell>
        </row>
        <row r="326">
          <cell r="F326" t="str">
            <v>800205977_APAC1985</v>
          </cell>
          <cell r="G326" t="str">
            <v>Finalizada</v>
          </cell>
          <cell r="H326">
            <v>44914</v>
          </cell>
        </row>
        <row r="327">
          <cell r="F327" t="str">
            <v>800205977_APAC1986</v>
          </cell>
          <cell r="G327" t="str">
            <v>Finalizada</v>
          </cell>
          <cell r="H327">
            <v>44914</v>
          </cell>
        </row>
        <row r="328">
          <cell r="F328" t="str">
            <v>800205977_APAC1987</v>
          </cell>
          <cell r="G328" t="str">
            <v>Finalizada</v>
          </cell>
          <cell r="H328">
            <v>44914</v>
          </cell>
        </row>
        <row r="329">
          <cell r="F329" t="str">
            <v>800205977_APAC1988</v>
          </cell>
          <cell r="G329" t="str">
            <v>Finalizada</v>
          </cell>
          <cell r="H329">
            <v>44914</v>
          </cell>
        </row>
        <row r="330">
          <cell r="F330" t="str">
            <v>800205977_APAC1989</v>
          </cell>
          <cell r="G330" t="str">
            <v>Finalizada</v>
          </cell>
          <cell r="H330">
            <v>44914</v>
          </cell>
        </row>
        <row r="331">
          <cell r="F331" t="str">
            <v>800205977_APAC1991</v>
          </cell>
          <cell r="G331" t="str">
            <v>Finalizada</v>
          </cell>
          <cell r="H331">
            <v>44914</v>
          </cell>
        </row>
        <row r="332">
          <cell r="F332" t="str">
            <v>800205977_APAC1992</v>
          </cell>
          <cell r="G332" t="str">
            <v>Finalizada</v>
          </cell>
          <cell r="H332">
            <v>44914</v>
          </cell>
        </row>
        <row r="333">
          <cell r="F333" t="str">
            <v>800205977_APAC1969</v>
          </cell>
          <cell r="G333" t="str">
            <v>Finalizada</v>
          </cell>
          <cell r="H333">
            <v>44908</v>
          </cell>
        </row>
        <row r="334">
          <cell r="F334" t="str">
            <v>800205977_APAC1970</v>
          </cell>
          <cell r="G334" t="str">
            <v>Finalizada</v>
          </cell>
          <cell r="H334">
            <v>44908</v>
          </cell>
        </row>
        <row r="335">
          <cell r="F335" t="str">
            <v>800205977_APAC1973</v>
          </cell>
          <cell r="G335" t="str">
            <v>Finalizada</v>
          </cell>
          <cell r="H335">
            <v>44908</v>
          </cell>
        </row>
        <row r="336">
          <cell r="F336" t="str">
            <v>800205977_APAC1971</v>
          </cell>
          <cell r="G336" t="str">
            <v>Finalizada</v>
          </cell>
          <cell r="H336">
            <v>44901</v>
          </cell>
        </row>
        <row r="337">
          <cell r="F337" t="str">
            <v>800205977_APAC1972</v>
          </cell>
          <cell r="G337" t="str">
            <v>Finalizada</v>
          </cell>
          <cell r="H337">
            <v>44901</v>
          </cell>
        </row>
        <row r="338">
          <cell r="F338" t="str">
            <v>800205977_APAC1974</v>
          </cell>
          <cell r="G338" t="str">
            <v>Finalizada</v>
          </cell>
          <cell r="H338">
            <v>44901</v>
          </cell>
        </row>
        <row r="339">
          <cell r="F339" t="str">
            <v>800205977_APAC1975</v>
          </cell>
          <cell r="G339" t="str">
            <v>Finalizada</v>
          </cell>
          <cell r="H339">
            <v>44901</v>
          </cell>
        </row>
        <row r="340">
          <cell r="F340" t="str">
            <v>800205977_APAC1976</v>
          </cell>
          <cell r="G340" t="str">
            <v>Finalizada</v>
          </cell>
          <cell r="H340">
            <v>44901</v>
          </cell>
        </row>
        <row r="341">
          <cell r="F341" t="str">
            <v>800205977_APAC1977</v>
          </cell>
          <cell r="G341" t="str">
            <v>Finalizada</v>
          </cell>
          <cell r="H341">
            <v>44901</v>
          </cell>
        </row>
        <row r="342">
          <cell r="F342" t="str">
            <v>800205977_APAC1978</v>
          </cell>
          <cell r="G342" t="str">
            <v>Finalizada</v>
          </cell>
          <cell r="H342">
            <v>44901</v>
          </cell>
        </row>
        <row r="343">
          <cell r="F343" t="str">
            <v>800205977_APAC1979</v>
          </cell>
          <cell r="G343" t="str">
            <v>Finalizada</v>
          </cell>
          <cell r="H343">
            <v>44901</v>
          </cell>
        </row>
        <row r="344">
          <cell r="F344" t="str">
            <v>800205977_APAC1980</v>
          </cell>
          <cell r="G344" t="str">
            <v>Finalizada</v>
          </cell>
          <cell r="H344">
            <v>44901</v>
          </cell>
        </row>
        <row r="345">
          <cell r="F345" t="str">
            <v>800205977_APAC1981</v>
          </cell>
          <cell r="G345" t="str">
            <v>Finalizada</v>
          </cell>
          <cell r="H345">
            <v>44901</v>
          </cell>
        </row>
        <row r="346">
          <cell r="F346" t="str">
            <v>800205977_APAC1885</v>
          </cell>
          <cell r="G346" t="str">
            <v>Finalizada</v>
          </cell>
          <cell r="H346">
            <v>44889</v>
          </cell>
        </row>
        <row r="347">
          <cell r="F347" t="str">
            <v>800205977_APAC1887</v>
          </cell>
          <cell r="G347" t="str">
            <v>Finalizada</v>
          </cell>
          <cell r="H347">
            <v>44889</v>
          </cell>
        </row>
        <row r="348">
          <cell r="F348" t="str">
            <v>800205977_APAC1891</v>
          </cell>
          <cell r="G348" t="str">
            <v>Finalizada</v>
          </cell>
          <cell r="H348">
            <v>44889</v>
          </cell>
        </row>
        <row r="349">
          <cell r="F349" t="str">
            <v>800205977_APAC1886</v>
          </cell>
          <cell r="G349" t="str">
            <v>Finalizada</v>
          </cell>
          <cell r="H349">
            <v>44883</v>
          </cell>
        </row>
        <row r="350">
          <cell r="F350" t="str">
            <v>800205977_APAC1888</v>
          </cell>
          <cell r="G350" t="str">
            <v>Finalizada</v>
          </cell>
          <cell r="H350">
            <v>44883</v>
          </cell>
        </row>
        <row r="351">
          <cell r="F351" t="str">
            <v>800205977_APAC1889</v>
          </cell>
          <cell r="G351" t="str">
            <v>Finalizada</v>
          </cell>
          <cell r="H351">
            <v>44883</v>
          </cell>
        </row>
        <row r="352">
          <cell r="F352" t="str">
            <v>800205977_APAC1890</v>
          </cell>
          <cell r="G352" t="str">
            <v>Finalizada</v>
          </cell>
          <cell r="H352">
            <v>44883</v>
          </cell>
        </row>
        <row r="353">
          <cell r="F353" t="str">
            <v>800205977_APAC1892</v>
          </cell>
          <cell r="G353" t="str">
            <v>Finalizada</v>
          </cell>
          <cell r="H353">
            <v>44883</v>
          </cell>
        </row>
        <row r="354">
          <cell r="F354" t="str">
            <v>800205977_APAC1893</v>
          </cell>
          <cell r="G354" t="str">
            <v>Finalizada</v>
          </cell>
          <cell r="H354">
            <v>44883</v>
          </cell>
        </row>
        <row r="355">
          <cell r="F355" t="str">
            <v>800205977_APAC1894</v>
          </cell>
          <cell r="G355" t="str">
            <v>Finalizada</v>
          </cell>
          <cell r="H355">
            <v>44883</v>
          </cell>
        </row>
        <row r="356">
          <cell r="F356" t="str">
            <v>800205977_APAC1895</v>
          </cell>
          <cell r="G356" t="str">
            <v>Finalizada</v>
          </cell>
          <cell r="H356">
            <v>44883</v>
          </cell>
        </row>
        <row r="357">
          <cell r="F357" t="str">
            <v>800205977_APAC1896</v>
          </cell>
          <cell r="G357" t="str">
            <v>Finalizada</v>
          </cell>
          <cell r="H357">
            <v>44883</v>
          </cell>
        </row>
        <row r="358">
          <cell r="F358" t="str">
            <v>800205977_APAC1897</v>
          </cell>
          <cell r="G358" t="str">
            <v>Finalizada</v>
          </cell>
          <cell r="H358">
            <v>44883</v>
          </cell>
        </row>
        <row r="359">
          <cell r="F359" t="str">
            <v>800205977_APAC1898</v>
          </cell>
          <cell r="G359" t="str">
            <v>Finalizada</v>
          </cell>
          <cell r="H359">
            <v>44883</v>
          </cell>
        </row>
        <row r="360">
          <cell r="F360" t="str">
            <v>800205977_APAC1899</v>
          </cell>
          <cell r="G360" t="str">
            <v>Finalizada</v>
          </cell>
          <cell r="H360">
            <v>44883</v>
          </cell>
        </row>
        <row r="361">
          <cell r="F361" t="str">
            <v>800205977_NDIN217</v>
          </cell>
          <cell r="G361" t="str">
            <v>Finalizada</v>
          </cell>
          <cell r="H361">
            <v>44859</v>
          </cell>
        </row>
        <row r="362">
          <cell r="F362" t="str">
            <v>800205977_NDIN276</v>
          </cell>
          <cell r="G362" t="str">
            <v>Finalizada</v>
          </cell>
          <cell r="H362">
            <v>44859</v>
          </cell>
        </row>
        <row r="363">
          <cell r="F363" t="str">
            <v>800205977_NDIN318</v>
          </cell>
          <cell r="G363" t="str">
            <v>Finalizada</v>
          </cell>
          <cell r="H363">
            <v>44859</v>
          </cell>
        </row>
        <row r="364">
          <cell r="F364" t="str">
            <v>800205977_NDIN374</v>
          </cell>
          <cell r="G364" t="str">
            <v>Finalizada</v>
          </cell>
          <cell r="H364">
            <v>44859</v>
          </cell>
        </row>
        <row r="365">
          <cell r="F365" t="str">
            <v>800205977_NDIN438</v>
          </cell>
          <cell r="G365" t="str">
            <v>Finalizada</v>
          </cell>
          <cell r="H365">
            <v>44859</v>
          </cell>
        </row>
        <row r="366">
          <cell r="F366" t="str">
            <v>800205977_NDIN89</v>
          </cell>
          <cell r="G366" t="str">
            <v>Finalizada</v>
          </cell>
          <cell r="H366">
            <v>44859</v>
          </cell>
        </row>
        <row r="367">
          <cell r="F367" t="str">
            <v>800205977_APAC1816</v>
          </cell>
          <cell r="G367" t="str">
            <v>Finalizada</v>
          </cell>
          <cell r="H367">
            <v>44855</v>
          </cell>
        </row>
        <row r="368">
          <cell r="F368" t="str">
            <v>800205977_APAC1820</v>
          </cell>
          <cell r="G368" t="str">
            <v>Finalizada</v>
          </cell>
          <cell r="H368">
            <v>44855</v>
          </cell>
        </row>
        <row r="369">
          <cell r="F369" t="str">
            <v>800205977_APAC1804</v>
          </cell>
          <cell r="G369" t="str">
            <v>Finalizada</v>
          </cell>
          <cell r="H369">
            <v>44852</v>
          </cell>
        </row>
        <row r="370">
          <cell r="F370" t="str">
            <v>800205977_APAC1814</v>
          </cell>
          <cell r="G370" t="str">
            <v>Finalizada</v>
          </cell>
          <cell r="H370">
            <v>44852</v>
          </cell>
        </row>
        <row r="371">
          <cell r="F371" t="str">
            <v>800205977_APAC1815</v>
          </cell>
          <cell r="G371" t="str">
            <v>Finalizada</v>
          </cell>
          <cell r="H371">
            <v>44852</v>
          </cell>
        </row>
        <row r="372">
          <cell r="F372" t="str">
            <v>800205977_APAC1817</v>
          </cell>
          <cell r="G372" t="str">
            <v>Finalizada</v>
          </cell>
          <cell r="H372">
            <v>44852</v>
          </cell>
        </row>
        <row r="373">
          <cell r="F373" t="str">
            <v>800205977_APAC1818</v>
          </cell>
          <cell r="G373" t="str">
            <v>Finalizada</v>
          </cell>
          <cell r="H373">
            <v>44852</v>
          </cell>
        </row>
        <row r="374">
          <cell r="F374" t="str">
            <v>800205977_APAC1821</v>
          </cell>
          <cell r="G374" t="str">
            <v>Finalizada</v>
          </cell>
          <cell r="H374">
            <v>44852</v>
          </cell>
        </row>
        <row r="375">
          <cell r="F375" t="str">
            <v>800205977_APAC1822</v>
          </cell>
          <cell r="G375" t="str">
            <v>Finalizada</v>
          </cell>
          <cell r="H375">
            <v>44852</v>
          </cell>
        </row>
        <row r="376">
          <cell r="F376" t="str">
            <v>800205977_APAC1823</v>
          </cell>
          <cell r="G376" t="str">
            <v>Finalizada</v>
          </cell>
          <cell r="H376">
            <v>44852</v>
          </cell>
        </row>
        <row r="377">
          <cell r="F377" t="str">
            <v>800205977_APAC1824</v>
          </cell>
          <cell r="G377" t="str">
            <v>Finalizada</v>
          </cell>
          <cell r="H377">
            <v>44852</v>
          </cell>
        </row>
        <row r="378">
          <cell r="F378" t="str">
            <v>800205977_APAC1825</v>
          </cell>
          <cell r="G378" t="str">
            <v>Finalizada</v>
          </cell>
          <cell r="H378">
            <v>44852</v>
          </cell>
        </row>
        <row r="379">
          <cell r="F379" t="str">
            <v>800205977_APAC1826</v>
          </cell>
          <cell r="G379" t="str">
            <v>Finalizada</v>
          </cell>
          <cell r="H379">
            <v>44852</v>
          </cell>
        </row>
        <row r="380">
          <cell r="F380" t="str">
            <v>800205977_APAC1800</v>
          </cell>
          <cell r="G380" t="str">
            <v>Finalizada</v>
          </cell>
          <cell r="H380">
            <v>44845</v>
          </cell>
        </row>
        <row r="381">
          <cell r="F381" t="str">
            <v>800205977_APAC1801</v>
          </cell>
          <cell r="G381" t="str">
            <v>Finalizada</v>
          </cell>
          <cell r="H381">
            <v>44845</v>
          </cell>
        </row>
        <row r="382">
          <cell r="F382" t="str">
            <v>800205977_APAC1802</v>
          </cell>
          <cell r="G382" t="str">
            <v>Finalizada</v>
          </cell>
          <cell r="H382">
            <v>44845</v>
          </cell>
        </row>
        <row r="383">
          <cell r="F383" t="str">
            <v>800205977_APAC1803</v>
          </cell>
          <cell r="G383" t="str">
            <v>Finalizada</v>
          </cell>
          <cell r="H383">
            <v>44845</v>
          </cell>
        </row>
        <row r="384">
          <cell r="F384" t="str">
            <v>800205977_APAC1805</v>
          </cell>
          <cell r="G384" t="str">
            <v>Finalizada</v>
          </cell>
          <cell r="H384">
            <v>44845</v>
          </cell>
        </row>
        <row r="385">
          <cell r="F385" t="str">
            <v>800205977_APAC1806</v>
          </cell>
          <cell r="G385" t="str">
            <v>Finalizada</v>
          </cell>
          <cell r="H385">
            <v>44845</v>
          </cell>
        </row>
        <row r="386">
          <cell r="F386" t="str">
            <v>800205977_APAC1807</v>
          </cell>
          <cell r="G386" t="str">
            <v>Finalizada</v>
          </cell>
          <cell r="H386">
            <v>44845</v>
          </cell>
        </row>
        <row r="387">
          <cell r="F387" t="str">
            <v>800205977_APAC1808</v>
          </cell>
          <cell r="G387" t="str">
            <v>Finalizada</v>
          </cell>
          <cell r="H387">
            <v>44845</v>
          </cell>
        </row>
        <row r="388">
          <cell r="F388" t="str">
            <v>800205977_APAC1809</v>
          </cell>
          <cell r="G388" t="str">
            <v>Finalizada</v>
          </cell>
          <cell r="H388">
            <v>44845</v>
          </cell>
        </row>
        <row r="389">
          <cell r="F389" t="str">
            <v>800205977_APAC1810</v>
          </cell>
          <cell r="G389" t="str">
            <v>Finalizada</v>
          </cell>
          <cell r="H389">
            <v>44845</v>
          </cell>
        </row>
        <row r="390">
          <cell r="F390" t="str">
            <v>800205977_APAC1811</v>
          </cell>
          <cell r="G390" t="str">
            <v>Finalizada</v>
          </cell>
          <cell r="H390">
            <v>44845</v>
          </cell>
        </row>
        <row r="391">
          <cell r="F391" t="str">
            <v>800205977_APAC1812</v>
          </cell>
          <cell r="G391" t="str">
            <v>Finalizada</v>
          </cell>
          <cell r="H391">
            <v>44845</v>
          </cell>
        </row>
        <row r="392">
          <cell r="F392" t="str">
            <v>800205977_APAC1813</v>
          </cell>
          <cell r="G392" t="str">
            <v>Finalizada</v>
          </cell>
          <cell r="H392">
            <v>44845</v>
          </cell>
        </row>
        <row r="393">
          <cell r="F393" t="str">
            <v>800205977_APAC1739</v>
          </cell>
          <cell r="G393" t="str">
            <v>Finalizada</v>
          </cell>
          <cell r="H393">
            <v>44827</v>
          </cell>
        </row>
        <row r="394">
          <cell r="F394" t="str">
            <v>800205977_APAC1740</v>
          </cell>
          <cell r="G394" t="str">
            <v>Finalizada</v>
          </cell>
          <cell r="H394">
            <v>44827</v>
          </cell>
        </row>
        <row r="395">
          <cell r="F395" t="str">
            <v>800205977_APAC1723</v>
          </cell>
          <cell r="G395" t="str">
            <v>Finalizada</v>
          </cell>
          <cell r="H395">
            <v>44825</v>
          </cell>
        </row>
        <row r="396">
          <cell r="F396" t="str">
            <v>800205977_APAC1725</v>
          </cell>
          <cell r="G396" t="str">
            <v>Finalizada</v>
          </cell>
          <cell r="H396">
            <v>44825</v>
          </cell>
        </row>
        <row r="397">
          <cell r="F397" t="str">
            <v>800205977_APAC1738</v>
          </cell>
          <cell r="G397" t="str">
            <v>Finalizada</v>
          </cell>
          <cell r="H397">
            <v>44824</v>
          </cell>
        </row>
        <row r="398">
          <cell r="F398" t="str">
            <v>800205977_APAC1741</v>
          </cell>
          <cell r="G398" t="str">
            <v>Finalizada</v>
          </cell>
          <cell r="H398">
            <v>44824</v>
          </cell>
        </row>
        <row r="399">
          <cell r="F399" t="str">
            <v>800205977_APAC1742</v>
          </cell>
          <cell r="G399" t="str">
            <v>Finalizada</v>
          </cell>
          <cell r="H399">
            <v>44824</v>
          </cell>
        </row>
        <row r="400">
          <cell r="F400" t="str">
            <v>800205977_APAC1743</v>
          </cell>
          <cell r="G400" t="str">
            <v>Finalizada</v>
          </cell>
          <cell r="H400">
            <v>44824</v>
          </cell>
        </row>
        <row r="401">
          <cell r="F401" t="str">
            <v>800205977_APAC1744</v>
          </cell>
          <cell r="G401" t="str">
            <v>Finalizada</v>
          </cell>
          <cell r="H401">
            <v>44824</v>
          </cell>
        </row>
        <row r="402">
          <cell r="F402" t="str">
            <v>800205977_APAC1719</v>
          </cell>
          <cell r="G402" t="str">
            <v>Finalizada</v>
          </cell>
          <cell r="H402">
            <v>44823</v>
          </cell>
        </row>
        <row r="403">
          <cell r="F403" t="str">
            <v>800205977_APAC1720</v>
          </cell>
          <cell r="G403" t="str">
            <v>Finalizada</v>
          </cell>
          <cell r="H403">
            <v>44823</v>
          </cell>
        </row>
        <row r="404">
          <cell r="F404" t="str">
            <v>800205977_APAC1721</v>
          </cell>
          <cell r="G404" t="str">
            <v>Finalizada</v>
          </cell>
          <cell r="H404">
            <v>44823</v>
          </cell>
        </row>
        <row r="405">
          <cell r="F405" t="str">
            <v>800205977_APAC1722</v>
          </cell>
          <cell r="G405" t="str">
            <v>Finalizada</v>
          </cell>
          <cell r="H405">
            <v>44823</v>
          </cell>
        </row>
        <row r="406">
          <cell r="F406" t="str">
            <v>800205977_APAC1726</v>
          </cell>
          <cell r="G406" t="str">
            <v>Finalizada</v>
          </cell>
          <cell r="H406">
            <v>44823</v>
          </cell>
        </row>
        <row r="407">
          <cell r="F407" t="str">
            <v>800205977_APAC1727</v>
          </cell>
          <cell r="G407" t="str">
            <v>Finalizada</v>
          </cell>
          <cell r="H407">
            <v>44823</v>
          </cell>
        </row>
        <row r="408">
          <cell r="F408" t="str">
            <v>800205977_APAC1728</v>
          </cell>
          <cell r="G408" t="str">
            <v>Finalizada</v>
          </cell>
          <cell r="H408">
            <v>44823</v>
          </cell>
        </row>
        <row r="409">
          <cell r="F409" t="str">
            <v>800205977_APAC1729</v>
          </cell>
          <cell r="G409" t="str">
            <v>Finalizada</v>
          </cell>
          <cell r="H409">
            <v>44823</v>
          </cell>
        </row>
        <row r="410">
          <cell r="F410" t="str">
            <v>800205977_APAC1730</v>
          </cell>
          <cell r="G410" t="str">
            <v>Finalizada</v>
          </cell>
          <cell r="H410">
            <v>44823</v>
          </cell>
        </row>
        <row r="411">
          <cell r="F411" t="str">
            <v>800205977_APAC1731</v>
          </cell>
          <cell r="G411" t="str">
            <v>Finalizada</v>
          </cell>
          <cell r="H411">
            <v>44823</v>
          </cell>
        </row>
        <row r="412">
          <cell r="F412" t="str">
            <v>800205977_APAC1732</v>
          </cell>
          <cell r="G412" t="str">
            <v>Finalizada</v>
          </cell>
          <cell r="H412">
            <v>44823</v>
          </cell>
        </row>
        <row r="413">
          <cell r="F413" t="str">
            <v>800205977_APAC1733</v>
          </cell>
          <cell r="G413" t="str">
            <v>Finalizada</v>
          </cell>
          <cell r="H413">
            <v>44823</v>
          </cell>
        </row>
        <row r="414">
          <cell r="F414" t="str">
            <v>800205977_APAC1734</v>
          </cell>
          <cell r="G414" t="str">
            <v>Finalizada</v>
          </cell>
          <cell r="H414">
            <v>44823</v>
          </cell>
        </row>
        <row r="415">
          <cell r="F415" t="str">
            <v>800205977_APAC1735</v>
          </cell>
          <cell r="G415" t="str">
            <v>Finalizada</v>
          </cell>
          <cell r="H415">
            <v>44823</v>
          </cell>
        </row>
        <row r="416">
          <cell r="F416" t="str">
            <v>800205977_APAC1736</v>
          </cell>
          <cell r="G416" t="str">
            <v>Finalizada</v>
          </cell>
          <cell r="H416">
            <v>44823</v>
          </cell>
        </row>
        <row r="417">
          <cell r="F417" t="str">
            <v>800205977_APAC1737</v>
          </cell>
          <cell r="G417" t="str">
            <v>Finalizada</v>
          </cell>
          <cell r="H417">
            <v>44823</v>
          </cell>
        </row>
        <row r="418">
          <cell r="F418" t="str">
            <v>800205977_APAC1711</v>
          </cell>
          <cell r="G418" t="str">
            <v>Finalizada</v>
          </cell>
          <cell r="H418">
            <v>44816</v>
          </cell>
        </row>
        <row r="419">
          <cell r="F419" t="str">
            <v>800205977_APAC1712</v>
          </cell>
          <cell r="G419" t="str">
            <v>Finalizada</v>
          </cell>
          <cell r="H419">
            <v>44816</v>
          </cell>
        </row>
        <row r="420">
          <cell r="F420" t="str">
            <v>800205977_APAC1713</v>
          </cell>
          <cell r="G420" t="str">
            <v>Finalizada</v>
          </cell>
          <cell r="H420">
            <v>44816</v>
          </cell>
        </row>
        <row r="421">
          <cell r="F421" t="str">
            <v>800205977_APAC1714</v>
          </cell>
          <cell r="G421" t="str">
            <v>Finalizada</v>
          </cell>
          <cell r="H421">
            <v>44816</v>
          </cell>
        </row>
        <row r="422">
          <cell r="F422" t="str">
            <v>800205977_APAC1715</v>
          </cell>
          <cell r="G422" t="str">
            <v>Finalizada</v>
          </cell>
          <cell r="H422">
            <v>44816</v>
          </cell>
        </row>
        <row r="423">
          <cell r="F423" t="str">
            <v>800205977_APAC1716</v>
          </cell>
          <cell r="G423" t="str">
            <v>Finalizada</v>
          </cell>
          <cell r="H423">
            <v>44816</v>
          </cell>
        </row>
        <row r="424">
          <cell r="F424" t="str">
            <v>800205977_APAC1641</v>
          </cell>
          <cell r="G424" t="str">
            <v>Finalizada</v>
          </cell>
          <cell r="H424">
            <v>44795</v>
          </cell>
        </row>
        <row r="425">
          <cell r="F425" t="str">
            <v>800205977_APAC1649</v>
          </cell>
          <cell r="G425" t="str">
            <v>Finalizada</v>
          </cell>
          <cell r="H425">
            <v>44795</v>
          </cell>
        </row>
        <row r="426">
          <cell r="F426" t="str">
            <v>800205977_APAC1651</v>
          </cell>
          <cell r="G426" t="str">
            <v>Finalizada</v>
          </cell>
          <cell r="H426">
            <v>44795</v>
          </cell>
        </row>
        <row r="427">
          <cell r="F427" t="str">
            <v>800205977_APAC1647</v>
          </cell>
          <cell r="G427" t="str">
            <v>Finalizada</v>
          </cell>
          <cell r="H427">
            <v>44786</v>
          </cell>
        </row>
        <row r="428">
          <cell r="F428" t="str">
            <v>800205977_APAC1648</v>
          </cell>
          <cell r="G428" t="str">
            <v>Finalizada</v>
          </cell>
          <cell r="H428">
            <v>44786</v>
          </cell>
        </row>
        <row r="429">
          <cell r="F429" t="str">
            <v>800205977_APAC1650</v>
          </cell>
          <cell r="G429" t="str">
            <v>Finalizada</v>
          </cell>
          <cell r="H429">
            <v>44786</v>
          </cell>
        </row>
        <row r="430">
          <cell r="F430" t="str">
            <v>800205977_APAC1652</v>
          </cell>
          <cell r="G430" t="str">
            <v>Finalizada</v>
          </cell>
          <cell r="H430">
            <v>44786</v>
          </cell>
        </row>
        <row r="431">
          <cell r="F431" t="str">
            <v>800205977_APAC1653</v>
          </cell>
          <cell r="G431" t="str">
            <v>Finalizada</v>
          </cell>
          <cell r="H431">
            <v>44786</v>
          </cell>
        </row>
        <row r="432">
          <cell r="F432" t="str">
            <v>800205977_APAC1654</v>
          </cell>
          <cell r="G432" t="str">
            <v>Finalizada</v>
          </cell>
          <cell r="H432">
            <v>44786</v>
          </cell>
        </row>
        <row r="433">
          <cell r="F433" t="str">
            <v>800205977_APAC1655</v>
          </cell>
          <cell r="G433" t="str">
            <v>Finalizada</v>
          </cell>
          <cell r="H433">
            <v>44786</v>
          </cell>
        </row>
        <row r="434">
          <cell r="F434" t="str">
            <v>800205977_APAC1630</v>
          </cell>
          <cell r="G434" t="str">
            <v>Finalizada</v>
          </cell>
          <cell r="H434">
            <v>44784</v>
          </cell>
        </row>
        <row r="435">
          <cell r="F435" t="str">
            <v>800205977_APAC1637</v>
          </cell>
          <cell r="G435" t="str">
            <v>Finalizada</v>
          </cell>
          <cell r="H435">
            <v>44784</v>
          </cell>
        </row>
        <row r="436">
          <cell r="F436" t="str">
            <v>800205977_APAC1638</v>
          </cell>
          <cell r="G436" t="str">
            <v>Finalizada</v>
          </cell>
          <cell r="H436">
            <v>44784</v>
          </cell>
        </row>
        <row r="437">
          <cell r="F437" t="str">
            <v>800205977_APAC1639</v>
          </cell>
          <cell r="G437" t="str">
            <v>Finalizada</v>
          </cell>
          <cell r="H437">
            <v>44784</v>
          </cell>
        </row>
        <row r="438">
          <cell r="F438" t="str">
            <v>800205977_APAC1640</v>
          </cell>
          <cell r="G438" t="str">
            <v>Finalizada</v>
          </cell>
          <cell r="H438">
            <v>44784</v>
          </cell>
        </row>
        <row r="439">
          <cell r="F439" t="str">
            <v>800205977_APAC1642</v>
          </cell>
          <cell r="G439" t="str">
            <v>Finalizada</v>
          </cell>
          <cell r="H439">
            <v>44784</v>
          </cell>
        </row>
        <row r="440">
          <cell r="F440" t="str">
            <v>800205977_APAC1643</v>
          </cell>
          <cell r="G440" t="str">
            <v>Finalizada</v>
          </cell>
          <cell r="H440">
            <v>44784</v>
          </cell>
        </row>
        <row r="441">
          <cell r="F441" t="str">
            <v>800205977_APAC1644</v>
          </cell>
          <cell r="G441" t="str">
            <v>Finalizada</v>
          </cell>
          <cell r="H441">
            <v>44784</v>
          </cell>
        </row>
        <row r="442">
          <cell r="F442" t="str">
            <v>800205977_APAC1645</v>
          </cell>
          <cell r="G442" t="str">
            <v>Finalizada</v>
          </cell>
          <cell r="H442">
            <v>44784</v>
          </cell>
        </row>
        <row r="443">
          <cell r="F443" t="str">
            <v>800205977_APAC1646</v>
          </cell>
          <cell r="G443" t="str">
            <v>Finalizada</v>
          </cell>
          <cell r="H443">
            <v>44784</v>
          </cell>
        </row>
        <row r="444">
          <cell r="F444" t="str">
            <v>800205977_APAC1583</v>
          </cell>
          <cell r="G444" t="str">
            <v>Finalizada</v>
          </cell>
          <cell r="H444">
            <v>44770</v>
          </cell>
        </row>
        <row r="445">
          <cell r="F445" t="str">
            <v>800205977_APAC1584</v>
          </cell>
          <cell r="G445" t="str">
            <v>Finalizada</v>
          </cell>
          <cell r="H445">
            <v>44770</v>
          </cell>
        </row>
        <row r="446">
          <cell r="F446" t="str">
            <v>800205977_APAC1587</v>
          </cell>
          <cell r="G446" t="str">
            <v>Finalizada</v>
          </cell>
          <cell r="H446">
            <v>44770</v>
          </cell>
        </row>
        <row r="447">
          <cell r="F447" t="str">
            <v>800205977_APAC1566</v>
          </cell>
          <cell r="G447" t="str">
            <v>Finalizada</v>
          </cell>
          <cell r="H447">
            <v>44764</v>
          </cell>
        </row>
        <row r="448">
          <cell r="F448" t="str">
            <v>800205977_NDIN371</v>
          </cell>
          <cell r="G448" t="str">
            <v>Finalizada</v>
          </cell>
          <cell r="H448">
            <v>44760</v>
          </cell>
        </row>
        <row r="449">
          <cell r="F449" t="str">
            <v>800205977_NDIN431</v>
          </cell>
          <cell r="G449" t="str">
            <v>Finalizada</v>
          </cell>
          <cell r="H449">
            <v>44760</v>
          </cell>
        </row>
        <row r="450">
          <cell r="F450" t="str">
            <v>800205977_APAC1578</v>
          </cell>
          <cell r="G450" t="str">
            <v>Finalizada</v>
          </cell>
          <cell r="H450">
            <v>44756</v>
          </cell>
        </row>
        <row r="451">
          <cell r="F451" t="str">
            <v>800205977_APAC1579</v>
          </cell>
          <cell r="G451" t="str">
            <v>Finalizada</v>
          </cell>
          <cell r="H451">
            <v>44756</v>
          </cell>
        </row>
        <row r="452">
          <cell r="F452" t="str">
            <v>800205977_APAC1580</v>
          </cell>
          <cell r="G452" t="str">
            <v>Finalizada</v>
          </cell>
          <cell r="H452">
            <v>44756</v>
          </cell>
        </row>
        <row r="453">
          <cell r="F453" t="str">
            <v>800205977_APAC1581</v>
          </cell>
          <cell r="G453" t="str">
            <v>Finalizada</v>
          </cell>
          <cell r="H453">
            <v>44756</v>
          </cell>
        </row>
        <row r="454">
          <cell r="F454" t="str">
            <v>800205977_APAC1582</v>
          </cell>
          <cell r="G454" t="str">
            <v>Finalizada</v>
          </cell>
          <cell r="H454">
            <v>44756</v>
          </cell>
        </row>
        <row r="455">
          <cell r="F455" t="str">
            <v>800205977_APAC1585</v>
          </cell>
          <cell r="G455" t="str">
            <v>Finalizada</v>
          </cell>
          <cell r="H455">
            <v>44756</v>
          </cell>
        </row>
        <row r="456">
          <cell r="F456" t="str">
            <v>800205977_APAC1586</v>
          </cell>
          <cell r="G456" t="str">
            <v>Finalizada</v>
          </cell>
          <cell r="H456">
            <v>44756</v>
          </cell>
        </row>
        <row r="457">
          <cell r="F457" t="str">
            <v>800205977_APAC1588</v>
          </cell>
          <cell r="G457" t="str">
            <v>Finalizada</v>
          </cell>
          <cell r="H457">
            <v>44756</v>
          </cell>
        </row>
        <row r="458">
          <cell r="F458" t="str">
            <v>800205977_APAC1589</v>
          </cell>
          <cell r="G458" t="str">
            <v>Finalizada</v>
          </cell>
          <cell r="H458">
            <v>44756</v>
          </cell>
        </row>
        <row r="459">
          <cell r="F459" t="str">
            <v>800205977_APAC1591</v>
          </cell>
          <cell r="G459" t="str">
            <v>Finalizada</v>
          </cell>
          <cell r="H459">
            <v>44756</v>
          </cell>
        </row>
        <row r="460">
          <cell r="F460" t="str">
            <v>800205977_APAC1495</v>
          </cell>
          <cell r="G460" t="str">
            <v>Finalizada</v>
          </cell>
          <cell r="H460">
            <v>44753</v>
          </cell>
        </row>
        <row r="461">
          <cell r="F461" t="str">
            <v>800205977_APAC1497</v>
          </cell>
          <cell r="G461" t="str">
            <v>Finalizada</v>
          </cell>
          <cell r="H461">
            <v>44753</v>
          </cell>
        </row>
        <row r="462">
          <cell r="F462" t="str">
            <v>800205977_APAC1499</v>
          </cell>
          <cell r="G462" t="str">
            <v>Finalizada</v>
          </cell>
          <cell r="H462">
            <v>44753</v>
          </cell>
        </row>
        <row r="463">
          <cell r="F463" t="str">
            <v>800205977_APAC1507</v>
          </cell>
          <cell r="G463" t="str">
            <v>Finalizada</v>
          </cell>
          <cell r="H463">
            <v>44753</v>
          </cell>
        </row>
        <row r="464">
          <cell r="F464" t="str">
            <v>800205977_APAC1564</v>
          </cell>
          <cell r="G464" t="str">
            <v>Finalizada</v>
          </cell>
          <cell r="H464">
            <v>44753</v>
          </cell>
        </row>
        <row r="465">
          <cell r="F465" t="str">
            <v>800205977_APAC1565</v>
          </cell>
          <cell r="G465" t="str">
            <v>Finalizada</v>
          </cell>
          <cell r="H465">
            <v>44753</v>
          </cell>
        </row>
        <row r="466">
          <cell r="F466" t="str">
            <v>800205977_APAC1567</v>
          </cell>
          <cell r="G466" t="str">
            <v>Finalizada</v>
          </cell>
          <cell r="H466">
            <v>44753</v>
          </cell>
        </row>
        <row r="467">
          <cell r="F467" t="str">
            <v>800205977_APAC1568</v>
          </cell>
          <cell r="G467" t="str">
            <v>Finalizada</v>
          </cell>
          <cell r="H467">
            <v>44753</v>
          </cell>
        </row>
        <row r="468">
          <cell r="F468" t="str">
            <v>800205977_APAC1569</v>
          </cell>
          <cell r="G468" t="str">
            <v>Finalizada</v>
          </cell>
          <cell r="H468">
            <v>44753</v>
          </cell>
        </row>
        <row r="469">
          <cell r="F469" t="str">
            <v>800205977_APAC1570</v>
          </cell>
          <cell r="G469" t="str">
            <v>Finalizada</v>
          </cell>
          <cell r="H469">
            <v>44753</v>
          </cell>
        </row>
        <row r="470">
          <cell r="F470" t="str">
            <v>800205977_APAC1571</v>
          </cell>
          <cell r="G470" t="str">
            <v>Finalizada</v>
          </cell>
          <cell r="H470">
            <v>44753</v>
          </cell>
        </row>
        <row r="471">
          <cell r="F471" t="str">
            <v>800205977_APAC1572</v>
          </cell>
          <cell r="G471" t="str">
            <v>Finalizada</v>
          </cell>
          <cell r="H471">
            <v>44753</v>
          </cell>
        </row>
        <row r="472">
          <cell r="F472" t="str">
            <v>800205977_APAC1573</v>
          </cell>
          <cell r="G472" t="str">
            <v>Finalizada</v>
          </cell>
          <cell r="H472">
            <v>44753</v>
          </cell>
        </row>
        <row r="473">
          <cell r="F473" t="str">
            <v>800205977_APAC1574</v>
          </cell>
          <cell r="G473" t="str">
            <v>Finalizada</v>
          </cell>
          <cell r="H473">
            <v>44753</v>
          </cell>
        </row>
        <row r="474">
          <cell r="F474" t="str">
            <v>800205977_APAC1575</v>
          </cell>
          <cell r="G474" t="str">
            <v>Finalizada</v>
          </cell>
          <cell r="H474">
            <v>44753</v>
          </cell>
        </row>
        <row r="475">
          <cell r="F475" t="str">
            <v>800205977_APAC1576</v>
          </cell>
          <cell r="G475" t="str">
            <v>Finalizada</v>
          </cell>
          <cell r="H475">
            <v>44753</v>
          </cell>
        </row>
        <row r="476">
          <cell r="F476" t="str">
            <v>800205977_APAC1577</v>
          </cell>
          <cell r="G476" t="str">
            <v>Finalizada</v>
          </cell>
          <cell r="H476">
            <v>44753</v>
          </cell>
        </row>
        <row r="477">
          <cell r="F477" t="str">
            <v>800205977_APAC1493</v>
          </cell>
          <cell r="G477" t="str">
            <v>Finalizada</v>
          </cell>
          <cell r="H477">
            <v>44748</v>
          </cell>
        </row>
        <row r="478">
          <cell r="F478" t="str">
            <v>800205977_APAC1494</v>
          </cell>
          <cell r="G478" t="str">
            <v>Finalizada</v>
          </cell>
          <cell r="H478">
            <v>44748</v>
          </cell>
        </row>
        <row r="479">
          <cell r="F479" t="str">
            <v>800205977_APAC1496</v>
          </cell>
          <cell r="G479" t="str">
            <v>Finalizada</v>
          </cell>
          <cell r="H479">
            <v>44748</v>
          </cell>
        </row>
        <row r="480">
          <cell r="F480" t="str">
            <v>800205977_APAC1498</v>
          </cell>
          <cell r="G480" t="str">
            <v>Finalizada</v>
          </cell>
          <cell r="H480">
            <v>44748</v>
          </cell>
        </row>
        <row r="481">
          <cell r="F481" t="str">
            <v>800205977_APAC1500</v>
          </cell>
          <cell r="G481" t="str">
            <v>Finalizada</v>
          </cell>
          <cell r="H481">
            <v>44748</v>
          </cell>
        </row>
        <row r="482">
          <cell r="F482" t="str">
            <v>800205977_APAC1501</v>
          </cell>
          <cell r="G482" t="str">
            <v>Finalizada</v>
          </cell>
          <cell r="H482">
            <v>44748</v>
          </cell>
        </row>
        <row r="483">
          <cell r="F483" t="str">
            <v>800205977_APAC1502</v>
          </cell>
          <cell r="G483" t="str">
            <v>Finalizada</v>
          </cell>
          <cell r="H483">
            <v>44748</v>
          </cell>
        </row>
        <row r="484">
          <cell r="F484" t="str">
            <v>800205977_APAC1503</v>
          </cell>
          <cell r="G484" t="str">
            <v>Finalizada</v>
          </cell>
          <cell r="H484">
            <v>44748</v>
          </cell>
        </row>
        <row r="485">
          <cell r="F485" t="str">
            <v>800205977_APAC1504</v>
          </cell>
          <cell r="G485" t="str">
            <v>Finalizada</v>
          </cell>
          <cell r="H485">
            <v>44748</v>
          </cell>
        </row>
        <row r="486">
          <cell r="F486" t="str">
            <v>800205977_APAC1505</v>
          </cell>
          <cell r="G486" t="str">
            <v>Finalizada</v>
          </cell>
          <cell r="H486">
            <v>44748</v>
          </cell>
        </row>
        <row r="487">
          <cell r="F487" t="str">
            <v>800205977_APAC1506</v>
          </cell>
          <cell r="G487" t="str">
            <v>Finalizada</v>
          </cell>
          <cell r="H487">
            <v>44748</v>
          </cell>
        </row>
        <row r="488">
          <cell r="F488" t="str">
            <v>800205977_APAC1477</v>
          </cell>
          <cell r="G488" t="str">
            <v>Finalizada</v>
          </cell>
          <cell r="H488">
            <v>44740</v>
          </cell>
        </row>
        <row r="489">
          <cell r="F489" t="str">
            <v>800205977_NDIN83</v>
          </cell>
          <cell r="G489" t="str">
            <v>Finalizada</v>
          </cell>
          <cell r="H489">
            <v>44740</v>
          </cell>
        </row>
        <row r="490">
          <cell r="F490" t="str">
            <v>800205977_APAC1485</v>
          </cell>
          <cell r="G490" t="str">
            <v>Finalizada</v>
          </cell>
          <cell r="H490">
            <v>44737</v>
          </cell>
        </row>
        <row r="491">
          <cell r="F491" t="str">
            <v>800205977_APAC1326</v>
          </cell>
          <cell r="G491" t="str">
            <v>Finalizada</v>
          </cell>
          <cell r="H491">
            <v>44734</v>
          </cell>
        </row>
        <row r="492">
          <cell r="F492" t="str">
            <v>800205977_APAC1341</v>
          </cell>
          <cell r="G492" t="str">
            <v>Finalizada</v>
          </cell>
          <cell r="H492">
            <v>44734</v>
          </cell>
        </row>
        <row r="493">
          <cell r="F493" t="str">
            <v>800205977_APAC1478</v>
          </cell>
          <cell r="G493" t="str">
            <v>Finalizada</v>
          </cell>
          <cell r="H493">
            <v>44734</v>
          </cell>
        </row>
        <row r="494">
          <cell r="F494" t="str">
            <v>800205977_APAC1479</v>
          </cell>
          <cell r="G494" t="str">
            <v>Finalizada</v>
          </cell>
          <cell r="H494">
            <v>44734</v>
          </cell>
        </row>
        <row r="495">
          <cell r="F495" t="str">
            <v>800205977_APAC1480</v>
          </cell>
          <cell r="G495" t="str">
            <v>Finalizada</v>
          </cell>
          <cell r="H495">
            <v>44734</v>
          </cell>
        </row>
        <row r="496">
          <cell r="F496" t="str">
            <v>800205977_APAC1481</v>
          </cell>
          <cell r="G496" t="str">
            <v>Finalizada</v>
          </cell>
          <cell r="H496">
            <v>44734</v>
          </cell>
        </row>
        <row r="497">
          <cell r="F497" t="str">
            <v>800205977_APAC1482</v>
          </cell>
          <cell r="G497" t="str">
            <v>Finalizada</v>
          </cell>
          <cell r="H497">
            <v>44734</v>
          </cell>
        </row>
        <row r="498">
          <cell r="F498" t="str">
            <v>800205977_APAC1483</v>
          </cell>
          <cell r="G498" t="str">
            <v>Finalizada</v>
          </cell>
          <cell r="H498">
            <v>44734</v>
          </cell>
        </row>
        <row r="499">
          <cell r="F499" t="str">
            <v>800205977_APAC1484</v>
          </cell>
          <cell r="G499" t="str">
            <v>Finalizada</v>
          </cell>
          <cell r="H499">
            <v>44734</v>
          </cell>
        </row>
        <row r="500">
          <cell r="F500" t="str">
            <v>800205977_APAC1486</v>
          </cell>
          <cell r="G500" t="str">
            <v>Finalizada</v>
          </cell>
          <cell r="H500">
            <v>44734</v>
          </cell>
        </row>
        <row r="501">
          <cell r="F501" t="str">
            <v>800205977_APAC1487</v>
          </cell>
          <cell r="G501" t="str">
            <v>Finalizada</v>
          </cell>
          <cell r="H501">
            <v>44734</v>
          </cell>
        </row>
        <row r="502">
          <cell r="F502" t="str">
            <v>800205977_APAC1488</v>
          </cell>
          <cell r="G502" t="str">
            <v>Finalizada</v>
          </cell>
          <cell r="H502">
            <v>44734</v>
          </cell>
        </row>
        <row r="503">
          <cell r="F503" t="str">
            <v>800205977_APAC1489</v>
          </cell>
          <cell r="G503" t="str">
            <v>Finalizada</v>
          </cell>
          <cell r="H503">
            <v>44734</v>
          </cell>
        </row>
        <row r="504">
          <cell r="F504" t="str">
            <v>800205977_APAC1490</v>
          </cell>
          <cell r="G504" t="str">
            <v>Finalizada</v>
          </cell>
          <cell r="H504">
            <v>44734</v>
          </cell>
        </row>
        <row r="505">
          <cell r="F505" t="str">
            <v>800205977_APAC1491</v>
          </cell>
          <cell r="G505" t="str">
            <v>Finalizada</v>
          </cell>
          <cell r="H505">
            <v>44734</v>
          </cell>
        </row>
        <row r="506">
          <cell r="F506" t="str">
            <v>800205977_APAC1492</v>
          </cell>
          <cell r="G506" t="str">
            <v>Finalizada</v>
          </cell>
          <cell r="H506">
            <v>44734</v>
          </cell>
        </row>
        <row r="507">
          <cell r="F507" t="str">
            <v>800205977_APAC1254</v>
          </cell>
          <cell r="G507" t="str">
            <v>Finalizada</v>
          </cell>
          <cell r="H507">
            <v>44733</v>
          </cell>
        </row>
        <row r="508">
          <cell r="F508" t="str">
            <v>800205977_APAC627</v>
          </cell>
          <cell r="G508" t="str">
            <v>Finalizada</v>
          </cell>
          <cell r="H508">
            <v>44732</v>
          </cell>
        </row>
        <row r="509">
          <cell r="F509" t="str">
            <v>800205977_APAC1339</v>
          </cell>
          <cell r="G509" t="str">
            <v>Finalizada</v>
          </cell>
          <cell r="H509">
            <v>44729</v>
          </cell>
        </row>
        <row r="510">
          <cell r="F510" t="str">
            <v>800205977_APAC1413</v>
          </cell>
          <cell r="G510" t="str">
            <v>Finalizada</v>
          </cell>
          <cell r="H510">
            <v>44726</v>
          </cell>
        </row>
        <row r="511">
          <cell r="F511" t="str">
            <v>800205977_APAC1414</v>
          </cell>
          <cell r="G511" t="str">
            <v>Finalizada</v>
          </cell>
          <cell r="H511">
            <v>44726</v>
          </cell>
        </row>
        <row r="512">
          <cell r="F512" t="str">
            <v>800205977_APAC1402</v>
          </cell>
          <cell r="G512" t="str">
            <v>Finalizada</v>
          </cell>
          <cell r="H512">
            <v>44715</v>
          </cell>
        </row>
        <row r="513">
          <cell r="F513" t="str">
            <v>800205977_APAC1403</v>
          </cell>
          <cell r="G513" t="str">
            <v>Finalizada</v>
          </cell>
          <cell r="H513">
            <v>44715</v>
          </cell>
        </row>
        <row r="514">
          <cell r="F514" t="str">
            <v>800205977_APAC1404</v>
          </cell>
          <cell r="G514" t="str">
            <v>Finalizada</v>
          </cell>
          <cell r="H514">
            <v>44715</v>
          </cell>
        </row>
        <row r="515">
          <cell r="F515" t="str">
            <v>800205977_APAC1405</v>
          </cell>
          <cell r="G515" t="str">
            <v>Finalizada</v>
          </cell>
          <cell r="H515">
            <v>44715</v>
          </cell>
        </row>
        <row r="516">
          <cell r="F516" t="str">
            <v>800205977_APAC1406</v>
          </cell>
          <cell r="G516" t="str">
            <v>Finalizada</v>
          </cell>
          <cell r="H516">
            <v>44715</v>
          </cell>
        </row>
        <row r="517">
          <cell r="F517" t="str">
            <v>800205977_APAC1407</v>
          </cell>
          <cell r="G517" t="str">
            <v>Finalizada</v>
          </cell>
          <cell r="H517">
            <v>44715</v>
          </cell>
        </row>
        <row r="518">
          <cell r="F518" t="str">
            <v>800205977_APAC1408</v>
          </cell>
          <cell r="G518" t="str">
            <v>Finalizada</v>
          </cell>
          <cell r="H518">
            <v>44715</v>
          </cell>
        </row>
        <row r="519">
          <cell r="F519" t="str">
            <v>800205977_APAC1409</v>
          </cell>
          <cell r="G519" t="str">
            <v>Finalizada</v>
          </cell>
          <cell r="H519">
            <v>44715</v>
          </cell>
        </row>
        <row r="520">
          <cell r="F520" t="str">
            <v>800205977_APAC1410</v>
          </cell>
          <cell r="G520" t="str">
            <v>Finalizada</v>
          </cell>
          <cell r="H520">
            <v>44715</v>
          </cell>
        </row>
        <row r="521">
          <cell r="F521" t="str">
            <v>800205977_APAC1411</v>
          </cell>
          <cell r="G521" t="str">
            <v>Finalizada</v>
          </cell>
          <cell r="H521">
            <v>44715</v>
          </cell>
        </row>
        <row r="522">
          <cell r="F522" t="str">
            <v>800205977_APAC1412</v>
          </cell>
          <cell r="G522" t="str">
            <v>Finalizada</v>
          </cell>
          <cell r="H522">
            <v>44715</v>
          </cell>
        </row>
        <row r="523">
          <cell r="F523" t="str">
            <v>800205977_APAC1415</v>
          </cell>
          <cell r="G523" t="str">
            <v>Finalizada</v>
          </cell>
          <cell r="H523">
            <v>44715</v>
          </cell>
        </row>
        <row r="524">
          <cell r="F524" t="str">
            <v>800205977_NDIN434</v>
          </cell>
          <cell r="G524" t="str">
            <v>Finalizada</v>
          </cell>
          <cell r="H524">
            <v>44708</v>
          </cell>
        </row>
        <row r="525">
          <cell r="F525" t="str">
            <v>800205977_APAC1327</v>
          </cell>
          <cell r="G525" t="str">
            <v>Finalizada</v>
          </cell>
          <cell r="H525">
            <v>44705</v>
          </cell>
        </row>
        <row r="526">
          <cell r="F526" t="str">
            <v>800205977_APAC1394</v>
          </cell>
          <cell r="G526" t="str">
            <v>Finalizada</v>
          </cell>
          <cell r="H526">
            <v>44705</v>
          </cell>
        </row>
        <row r="527">
          <cell r="F527" t="str">
            <v>800205977_APAC1393</v>
          </cell>
          <cell r="G527" t="str">
            <v>Finalizada</v>
          </cell>
          <cell r="H527">
            <v>44704</v>
          </cell>
        </row>
        <row r="528">
          <cell r="F528" t="str">
            <v>800205977_APAC1401</v>
          </cell>
          <cell r="G528" t="str">
            <v>Finalizada</v>
          </cell>
          <cell r="H528">
            <v>44704</v>
          </cell>
        </row>
        <row r="529">
          <cell r="F529" t="str">
            <v>800205977_APAC1312</v>
          </cell>
          <cell r="G529" t="str">
            <v>Finalizada</v>
          </cell>
          <cell r="H529">
            <v>44701</v>
          </cell>
        </row>
        <row r="530">
          <cell r="F530" t="str">
            <v>800205977_APAC1316</v>
          </cell>
          <cell r="G530" t="str">
            <v>Finalizada</v>
          </cell>
          <cell r="H530">
            <v>44701</v>
          </cell>
        </row>
        <row r="531">
          <cell r="F531" t="str">
            <v>800205977_APAC1325</v>
          </cell>
          <cell r="G531" t="str">
            <v>Finalizada</v>
          </cell>
          <cell r="H531">
            <v>44701</v>
          </cell>
        </row>
        <row r="532">
          <cell r="F532" t="str">
            <v>800205977_APAC1387</v>
          </cell>
          <cell r="G532" t="str">
            <v>Finalizada</v>
          </cell>
          <cell r="H532">
            <v>44700</v>
          </cell>
        </row>
        <row r="533">
          <cell r="F533" t="str">
            <v>800205977_APAC1388</v>
          </cell>
          <cell r="G533" t="str">
            <v>Finalizada</v>
          </cell>
          <cell r="H533">
            <v>44700</v>
          </cell>
        </row>
        <row r="534">
          <cell r="F534" t="str">
            <v>800205977_APAC1389</v>
          </cell>
          <cell r="G534" t="str">
            <v>Finalizada</v>
          </cell>
          <cell r="H534">
            <v>44700</v>
          </cell>
        </row>
        <row r="535">
          <cell r="F535" t="str">
            <v>800205977_APAC1390</v>
          </cell>
          <cell r="G535" t="str">
            <v>Finalizada</v>
          </cell>
          <cell r="H535">
            <v>44700</v>
          </cell>
        </row>
        <row r="536">
          <cell r="F536" t="str">
            <v>800205977_APAC1391</v>
          </cell>
          <cell r="G536" t="str">
            <v>Finalizada</v>
          </cell>
          <cell r="H536">
            <v>44700</v>
          </cell>
        </row>
        <row r="537">
          <cell r="F537" t="str">
            <v>800205977_APAC1392</v>
          </cell>
          <cell r="G537" t="str">
            <v>Finalizada</v>
          </cell>
          <cell r="H537">
            <v>44700</v>
          </cell>
        </row>
        <row r="538">
          <cell r="F538" t="str">
            <v>800205977_APAC1395</v>
          </cell>
          <cell r="G538" t="str">
            <v>Finalizada</v>
          </cell>
          <cell r="H538">
            <v>44700</v>
          </cell>
        </row>
        <row r="539">
          <cell r="F539" t="str">
            <v>800205977_APAC1396</v>
          </cell>
          <cell r="G539" t="str">
            <v>Finalizada</v>
          </cell>
          <cell r="H539">
            <v>44700</v>
          </cell>
        </row>
        <row r="540">
          <cell r="F540" t="str">
            <v>800205977_APAC1397</v>
          </cell>
          <cell r="G540" t="str">
            <v>Finalizada</v>
          </cell>
          <cell r="H540">
            <v>44700</v>
          </cell>
        </row>
        <row r="541">
          <cell r="F541" t="str">
            <v>800205977_APAC1398</v>
          </cell>
          <cell r="G541" t="str">
            <v>Finalizada</v>
          </cell>
          <cell r="H541">
            <v>44700</v>
          </cell>
        </row>
        <row r="542">
          <cell r="F542" t="str">
            <v>800205977_APAC1399</v>
          </cell>
          <cell r="G542" t="str">
            <v>Finalizada</v>
          </cell>
          <cell r="H542">
            <v>44700</v>
          </cell>
        </row>
        <row r="543">
          <cell r="F543" t="str">
            <v>800205977_APAC1400</v>
          </cell>
          <cell r="G543" t="str">
            <v>Finalizada</v>
          </cell>
          <cell r="H543">
            <v>44700</v>
          </cell>
        </row>
        <row r="544">
          <cell r="F544" t="str">
            <v>800205977_APAC1328</v>
          </cell>
          <cell r="G544" t="str">
            <v>Finalizada</v>
          </cell>
          <cell r="H544">
            <v>44699</v>
          </cell>
        </row>
        <row r="545">
          <cell r="F545" t="str">
            <v>800205977_APAC1329</v>
          </cell>
          <cell r="G545" t="str">
            <v>Finalizada</v>
          </cell>
          <cell r="H545">
            <v>44699</v>
          </cell>
        </row>
        <row r="546">
          <cell r="F546" t="str">
            <v>800205977_APAC1330</v>
          </cell>
          <cell r="G546" t="str">
            <v>Finalizada</v>
          </cell>
          <cell r="H546">
            <v>44699</v>
          </cell>
        </row>
        <row r="547">
          <cell r="F547" t="str">
            <v>800205977_APAC1331</v>
          </cell>
          <cell r="G547" t="str">
            <v>Finalizada</v>
          </cell>
          <cell r="H547">
            <v>44699</v>
          </cell>
        </row>
        <row r="548">
          <cell r="F548" t="str">
            <v>800205977_APAC1332</v>
          </cell>
          <cell r="G548" t="str">
            <v>Finalizada</v>
          </cell>
          <cell r="H548">
            <v>44699</v>
          </cell>
        </row>
        <row r="549">
          <cell r="F549" t="str">
            <v>800205977_APAC1333</v>
          </cell>
          <cell r="G549" t="str">
            <v>Finalizada</v>
          </cell>
          <cell r="H549">
            <v>44699</v>
          </cell>
        </row>
        <row r="550">
          <cell r="F550" t="str">
            <v>800205977_APAC1334</v>
          </cell>
          <cell r="G550" t="str">
            <v>Finalizada</v>
          </cell>
          <cell r="H550">
            <v>44699</v>
          </cell>
        </row>
        <row r="551">
          <cell r="F551" t="str">
            <v>800205977_APAC1335</v>
          </cell>
          <cell r="G551" t="str">
            <v>Finalizada</v>
          </cell>
          <cell r="H551">
            <v>44699</v>
          </cell>
        </row>
        <row r="552">
          <cell r="F552" t="str">
            <v>800205977_APAC1336</v>
          </cell>
          <cell r="G552" t="str">
            <v>Finalizada</v>
          </cell>
          <cell r="H552">
            <v>44699</v>
          </cell>
        </row>
        <row r="553">
          <cell r="F553" t="str">
            <v>800205977_APAC1337</v>
          </cell>
          <cell r="G553" t="str">
            <v>Finalizada</v>
          </cell>
          <cell r="H553">
            <v>44699</v>
          </cell>
        </row>
        <row r="554">
          <cell r="F554" t="str">
            <v>800205977_APAC1338</v>
          </cell>
          <cell r="G554" t="str">
            <v>Finalizada</v>
          </cell>
          <cell r="H554">
            <v>44699</v>
          </cell>
        </row>
        <row r="555">
          <cell r="F555" t="str">
            <v>800205977_APAC1340</v>
          </cell>
          <cell r="G555" t="str">
            <v>Finalizada</v>
          </cell>
          <cell r="H555">
            <v>44699</v>
          </cell>
        </row>
        <row r="556">
          <cell r="F556" t="str">
            <v>800205977_APAC1313</v>
          </cell>
          <cell r="G556" t="str">
            <v>Finalizada</v>
          </cell>
          <cell r="H556">
            <v>44695</v>
          </cell>
        </row>
        <row r="557">
          <cell r="F557" t="str">
            <v>800205977_APAC1314</v>
          </cell>
          <cell r="G557" t="str">
            <v>Finalizada</v>
          </cell>
          <cell r="H557">
            <v>44695</v>
          </cell>
        </row>
        <row r="558">
          <cell r="F558" t="str">
            <v>800205977_APAC1315</v>
          </cell>
          <cell r="G558" t="str">
            <v>Finalizada</v>
          </cell>
          <cell r="H558">
            <v>44695</v>
          </cell>
        </row>
        <row r="559">
          <cell r="F559" t="str">
            <v>800205977_APAC1317</v>
          </cell>
          <cell r="G559" t="str">
            <v>Finalizada</v>
          </cell>
          <cell r="H559">
            <v>44695</v>
          </cell>
        </row>
        <row r="560">
          <cell r="F560" t="str">
            <v>800205977_APAC1318</v>
          </cell>
          <cell r="G560" t="str">
            <v>Finalizada</v>
          </cell>
          <cell r="H560">
            <v>44695</v>
          </cell>
        </row>
        <row r="561">
          <cell r="F561" t="str">
            <v>800205977_APAC1319</v>
          </cell>
          <cell r="G561" t="str">
            <v>Finalizada</v>
          </cell>
          <cell r="H561">
            <v>44695</v>
          </cell>
        </row>
        <row r="562">
          <cell r="F562" t="str">
            <v>800205977_APAC1320</v>
          </cell>
          <cell r="G562" t="str">
            <v>Finalizada</v>
          </cell>
          <cell r="H562">
            <v>44695</v>
          </cell>
        </row>
        <row r="563">
          <cell r="F563" t="str">
            <v>800205977_APAC1321</v>
          </cell>
          <cell r="G563" t="str">
            <v>Finalizada</v>
          </cell>
          <cell r="H563">
            <v>44695</v>
          </cell>
        </row>
        <row r="564">
          <cell r="F564" t="str">
            <v>800205977_APAC1322</v>
          </cell>
          <cell r="G564" t="str">
            <v>Finalizada</v>
          </cell>
          <cell r="H564">
            <v>44695</v>
          </cell>
        </row>
        <row r="565">
          <cell r="F565" t="str">
            <v>800205977_APAC1323</v>
          </cell>
          <cell r="G565" t="str">
            <v>Finalizada</v>
          </cell>
          <cell r="H565">
            <v>44695</v>
          </cell>
        </row>
        <row r="566">
          <cell r="F566" t="str">
            <v>800205977_APAC1324</v>
          </cell>
          <cell r="G566" t="str">
            <v>Finalizada</v>
          </cell>
          <cell r="H566">
            <v>44695</v>
          </cell>
        </row>
        <row r="567">
          <cell r="F567" t="str">
            <v>800205977_APAC323</v>
          </cell>
          <cell r="G567" t="str">
            <v>Finalizada</v>
          </cell>
          <cell r="H567">
            <v>44685</v>
          </cell>
        </row>
        <row r="568">
          <cell r="F568" t="str">
            <v>800205977_APAC1253</v>
          </cell>
          <cell r="G568" t="str">
            <v>Finalizada</v>
          </cell>
          <cell r="H568">
            <v>44684</v>
          </cell>
        </row>
        <row r="569">
          <cell r="F569" t="str">
            <v>800205977_NDIN1153</v>
          </cell>
          <cell r="G569" t="str">
            <v>Finalizada</v>
          </cell>
          <cell r="H569">
            <v>44679</v>
          </cell>
        </row>
        <row r="570">
          <cell r="F570" t="str">
            <v>800205977_APAC1244</v>
          </cell>
          <cell r="G570" t="str">
            <v>Finalizada</v>
          </cell>
          <cell r="H570">
            <v>44645</v>
          </cell>
        </row>
        <row r="571">
          <cell r="F571" t="str">
            <v>800205977_APAC1245</v>
          </cell>
          <cell r="G571" t="str">
            <v>Finalizada</v>
          </cell>
          <cell r="H571">
            <v>44645</v>
          </cell>
        </row>
        <row r="572">
          <cell r="F572" t="str">
            <v>800205977_APAC1252</v>
          </cell>
          <cell r="G572" t="str">
            <v>Finalizada</v>
          </cell>
          <cell r="H572">
            <v>44645</v>
          </cell>
        </row>
        <row r="573">
          <cell r="F573" t="str">
            <v>800205977_APAC1237</v>
          </cell>
          <cell r="G573" t="str">
            <v>Finalizada</v>
          </cell>
          <cell r="H573">
            <v>44644</v>
          </cell>
        </row>
        <row r="574">
          <cell r="F574" t="str">
            <v>800205977_APAC1238</v>
          </cell>
          <cell r="G574" t="str">
            <v>Finalizada</v>
          </cell>
          <cell r="H574">
            <v>44644</v>
          </cell>
        </row>
        <row r="575">
          <cell r="F575" t="str">
            <v>800205977_APAC1239</v>
          </cell>
          <cell r="G575" t="str">
            <v>Finalizada</v>
          </cell>
          <cell r="H575">
            <v>44644</v>
          </cell>
        </row>
        <row r="576">
          <cell r="F576" t="str">
            <v>800205977_APAC1240</v>
          </cell>
          <cell r="G576" t="str">
            <v>Finalizada</v>
          </cell>
          <cell r="H576">
            <v>44644</v>
          </cell>
        </row>
        <row r="577">
          <cell r="F577" t="str">
            <v>800205977_APAC1241</v>
          </cell>
          <cell r="G577" t="str">
            <v>Finalizada</v>
          </cell>
          <cell r="H577">
            <v>44644</v>
          </cell>
        </row>
        <row r="578">
          <cell r="F578" t="str">
            <v>800205977_APAC1242</v>
          </cell>
          <cell r="G578" t="str">
            <v>Finalizada</v>
          </cell>
          <cell r="H578">
            <v>44644</v>
          </cell>
        </row>
        <row r="579">
          <cell r="F579" t="str">
            <v>800205977_APAC1246</v>
          </cell>
          <cell r="G579" t="str">
            <v>Finalizada</v>
          </cell>
          <cell r="H579">
            <v>44644</v>
          </cell>
        </row>
        <row r="580">
          <cell r="F580" t="str">
            <v>800205977_APAC1247</v>
          </cell>
          <cell r="G580" t="str">
            <v>Finalizada</v>
          </cell>
          <cell r="H580">
            <v>44644</v>
          </cell>
        </row>
        <row r="581">
          <cell r="F581" t="str">
            <v>800205977_APAC1248</v>
          </cell>
          <cell r="G581" t="str">
            <v>Finalizada</v>
          </cell>
          <cell r="H581">
            <v>44644</v>
          </cell>
        </row>
        <row r="582">
          <cell r="F582" t="str">
            <v>800205977_APAC1249</v>
          </cell>
          <cell r="G582" t="str">
            <v>Finalizada</v>
          </cell>
          <cell r="H582">
            <v>44644</v>
          </cell>
        </row>
        <row r="583">
          <cell r="F583" t="str">
            <v>800205977_APAC1250</v>
          </cell>
          <cell r="G583" t="str">
            <v>Finalizada</v>
          </cell>
          <cell r="H583">
            <v>44644</v>
          </cell>
        </row>
        <row r="584">
          <cell r="F584" t="str">
            <v>800205977_APAC1251</v>
          </cell>
          <cell r="G584" t="str">
            <v>Finalizada</v>
          </cell>
          <cell r="H584">
            <v>44644</v>
          </cell>
        </row>
        <row r="585">
          <cell r="F585" t="str">
            <v>800205977_APAC1199</v>
          </cell>
          <cell r="G585" t="str">
            <v>Finalizada</v>
          </cell>
          <cell r="H585">
            <v>44638</v>
          </cell>
        </row>
        <row r="586">
          <cell r="F586" t="str">
            <v>800205977_APAC1255</v>
          </cell>
          <cell r="G586" t="str">
            <v>Finalizada</v>
          </cell>
          <cell r="H586">
            <v>44638</v>
          </cell>
        </row>
        <row r="587">
          <cell r="F587" t="str">
            <v>800205977_APAC1256</v>
          </cell>
          <cell r="G587" t="str">
            <v>Finalizada</v>
          </cell>
          <cell r="H587">
            <v>44638</v>
          </cell>
        </row>
        <row r="588">
          <cell r="F588" t="str">
            <v>800205977_APAC1257</v>
          </cell>
          <cell r="G588" t="str">
            <v>Finalizada</v>
          </cell>
          <cell r="H588">
            <v>44638</v>
          </cell>
        </row>
        <row r="589">
          <cell r="F589" t="str">
            <v>800205977_APAC1260</v>
          </cell>
          <cell r="G589" t="str">
            <v>Finalizada</v>
          </cell>
          <cell r="H589">
            <v>44638</v>
          </cell>
        </row>
        <row r="590">
          <cell r="F590" t="str">
            <v>800205977_APAC1193</v>
          </cell>
          <cell r="G590" t="str">
            <v>Finalizada</v>
          </cell>
          <cell r="H590">
            <v>44625</v>
          </cell>
        </row>
        <row r="591">
          <cell r="F591" t="str">
            <v>800205977_APAC1194</v>
          </cell>
          <cell r="G591" t="str">
            <v>Finalizada</v>
          </cell>
          <cell r="H591">
            <v>44625</v>
          </cell>
        </row>
        <row r="592">
          <cell r="F592" t="str">
            <v>800205977_APAC1195</v>
          </cell>
          <cell r="G592" t="str">
            <v>Finalizada</v>
          </cell>
          <cell r="H592">
            <v>44625</v>
          </cell>
        </row>
        <row r="593">
          <cell r="F593" t="str">
            <v>800205977_APAC1196</v>
          </cell>
          <cell r="G593" t="str">
            <v>Finalizada</v>
          </cell>
          <cell r="H593">
            <v>44625</v>
          </cell>
        </row>
        <row r="594">
          <cell r="F594" t="str">
            <v>800205977_APAC1197</v>
          </cell>
          <cell r="G594" t="str">
            <v>Finalizada</v>
          </cell>
          <cell r="H594">
            <v>44625</v>
          </cell>
        </row>
        <row r="595">
          <cell r="F595" t="str">
            <v>800205977_APAC1198</v>
          </cell>
          <cell r="G595" t="str">
            <v>Finalizada</v>
          </cell>
          <cell r="H595">
            <v>44625</v>
          </cell>
        </row>
        <row r="596">
          <cell r="F596" t="str">
            <v>800205977_APAC1200</v>
          </cell>
          <cell r="G596" t="str">
            <v>Finalizada</v>
          </cell>
          <cell r="H596">
            <v>44625</v>
          </cell>
        </row>
        <row r="597">
          <cell r="F597" t="str">
            <v>800205977_APAC1201</v>
          </cell>
          <cell r="G597" t="str">
            <v>Finalizada</v>
          </cell>
          <cell r="H597">
            <v>44625</v>
          </cell>
        </row>
        <row r="598">
          <cell r="F598" t="str">
            <v>800205977_APAC1202</v>
          </cell>
          <cell r="G598" t="str">
            <v>Finalizada</v>
          </cell>
          <cell r="H598">
            <v>44625</v>
          </cell>
        </row>
        <row r="599">
          <cell r="F599" t="str">
            <v>800205977_APAC1203</v>
          </cell>
          <cell r="G599" t="str">
            <v>Finalizada</v>
          </cell>
          <cell r="H599">
            <v>44625</v>
          </cell>
        </row>
        <row r="600">
          <cell r="F600" t="str">
            <v>800205977_APAC1220</v>
          </cell>
          <cell r="G600" t="str">
            <v>Finalizada</v>
          </cell>
          <cell r="H600">
            <v>44622</v>
          </cell>
        </row>
        <row r="601">
          <cell r="F601" t="str">
            <v>800205977_APAC1221</v>
          </cell>
          <cell r="G601" t="str">
            <v>Finalizada</v>
          </cell>
          <cell r="H601">
            <v>44622</v>
          </cell>
        </row>
        <row r="602">
          <cell r="F602" t="str">
            <v>800205977_APAC1223</v>
          </cell>
          <cell r="G602" t="str">
            <v>Finalizada</v>
          </cell>
          <cell r="H602">
            <v>44622</v>
          </cell>
        </row>
        <row r="603">
          <cell r="F603" t="str">
            <v>800205977_APAC1219</v>
          </cell>
          <cell r="G603" t="str">
            <v>Finalizada</v>
          </cell>
          <cell r="H603">
            <v>44621</v>
          </cell>
        </row>
        <row r="604">
          <cell r="F604" t="str">
            <v>800205977_APAC1090</v>
          </cell>
          <cell r="G604" t="str">
            <v>Finalizada</v>
          </cell>
          <cell r="H604">
            <v>44611</v>
          </cell>
        </row>
        <row r="605">
          <cell r="F605" t="str">
            <v>800205977_APAC1140</v>
          </cell>
          <cell r="G605" t="str">
            <v>Finalizada</v>
          </cell>
          <cell r="H605">
            <v>44611</v>
          </cell>
        </row>
        <row r="606">
          <cell r="F606" t="str">
            <v>800205977_APAC1141</v>
          </cell>
          <cell r="G606" t="str">
            <v>Finalizada</v>
          </cell>
          <cell r="H606">
            <v>44611</v>
          </cell>
        </row>
        <row r="607">
          <cell r="F607" t="str">
            <v>800205977_APAC1142</v>
          </cell>
          <cell r="G607" t="str">
            <v>Finalizada</v>
          </cell>
          <cell r="H607">
            <v>44611</v>
          </cell>
        </row>
        <row r="608">
          <cell r="F608" t="str">
            <v>800205977_APAC1148</v>
          </cell>
          <cell r="G608" t="str">
            <v>Finalizada</v>
          </cell>
          <cell r="H608">
            <v>44611</v>
          </cell>
        </row>
        <row r="609">
          <cell r="F609" t="str">
            <v>800205977_APAC1154</v>
          </cell>
          <cell r="G609" t="str">
            <v>Finalizada</v>
          </cell>
          <cell r="H609">
            <v>44609</v>
          </cell>
        </row>
        <row r="610">
          <cell r="F610" t="str">
            <v>800205977_APAC1160</v>
          </cell>
          <cell r="G610" t="str">
            <v>Finalizada</v>
          </cell>
          <cell r="H610">
            <v>44609</v>
          </cell>
        </row>
        <row r="611">
          <cell r="F611" t="str">
            <v>800205977_15773</v>
          </cell>
          <cell r="G611" t="str">
            <v>Finalizada</v>
          </cell>
          <cell r="H611">
            <v>44607</v>
          </cell>
        </row>
        <row r="612">
          <cell r="F612" t="str">
            <v>800205977_APAC1086</v>
          </cell>
          <cell r="G612" t="str">
            <v>Finalizada</v>
          </cell>
          <cell r="H612">
            <v>44607</v>
          </cell>
        </row>
        <row r="613">
          <cell r="F613" t="str">
            <v>800205977_APAC1087</v>
          </cell>
          <cell r="G613" t="str">
            <v>Finalizada</v>
          </cell>
          <cell r="H613">
            <v>44607</v>
          </cell>
        </row>
        <row r="614">
          <cell r="F614" t="str">
            <v>800205977_APAC1088</v>
          </cell>
          <cell r="G614" t="str">
            <v>Finalizada</v>
          </cell>
          <cell r="H614">
            <v>44607</v>
          </cell>
        </row>
        <row r="615">
          <cell r="F615" t="str">
            <v>800205977_APAC1089</v>
          </cell>
          <cell r="G615" t="str">
            <v>Finalizada</v>
          </cell>
          <cell r="H615">
            <v>44607</v>
          </cell>
        </row>
        <row r="616">
          <cell r="F616" t="str">
            <v>800205977_APAC1091</v>
          </cell>
          <cell r="G616" t="str">
            <v>Finalizada</v>
          </cell>
          <cell r="H616">
            <v>44607</v>
          </cell>
        </row>
        <row r="617">
          <cell r="F617" t="str">
            <v>800205977_APAC1092</v>
          </cell>
          <cell r="G617" t="str">
            <v>Finalizada</v>
          </cell>
          <cell r="H617">
            <v>44607</v>
          </cell>
        </row>
        <row r="618">
          <cell r="F618" t="str">
            <v>800205977_APAC1094</v>
          </cell>
          <cell r="G618" t="str">
            <v>Finalizada</v>
          </cell>
          <cell r="H618">
            <v>44607</v>
          </cell>
        </row>
        <row r="619">
          <cell r="F619" t="str">
            <v>800205977_APAC1095</v>
          </cell>
          <cell r="G619" t="str">
            <v>Finalizada</v>
          </cell>
          <cell r="H619">
            <v>44607</v>
          </cell>
        </row>
        <row r="620">
          <cell r="F620" t="str">
            <v>800205977_APAC1131</v>
          </cell>
          <cell r="G620" t="str">
            <v>Finalizada</v>
          </cell>
          <cell r="H620">
            <v>44607</v>
          </cell>
        </row>
        <row r="621">
          <cell r="F621" t="str">
            <v>800205977_APAC1134</v>
          </cell>
          <cell r="G621" t="str">
            <v>Finalizada</v>
          </cell>
          <cell r="H621">
            <v>44607</v>
          </cell>
        </row>
        <row r="622">
          <cell r="F622" t="str">
            <v>800205977_APAC1135</v>
          </cell>
          <cell r="G622" t="str">
            <v>Finalizada</v>
          </cell>
          <cell r="H622">
            <v>44607</v>
          </cell>
        </row>
        <row r="623">
          <cell r="F623" t="str">
            <v>800205977_APAC1136</v>
          </cell>
          <cell r="G623" t="str">
            <v>Finalizada</v>
          </cell>
          <cell r="H623">
            <v>44607</v>
          </cell>
        </row>
        <row r="624">
          <cell r="F624" t="str">
            <v>800205977_APAC1137</v>
          </cell>
          <cell r="G624" t="str">
            <v>Finalizada</v>
          </cell>
          <cell r="H624">
            <v>44607</v>
          </cell>
        </row>
        <row r="625">
          <cell r="F625" t="str">
            <v>800205977_APAC1138</v>
          </cell>
          <cell r="G625" t="str">
            <v>Finalizada</v>
          </cell>
          <cell r="H625">
            <v>44607</v>
          </cell>
        </row>
        <row r="626">
          <cell r="F626" t="str">
            <v>800205977_APAC1139</v>
          </cell>
          <cell r="G626" t="str">
            <v>Finalizada</v>
          </cell>
          <cell r="H626">
            <v>44607</v>
          </cell>
        </row>
        <row r="627">
          <cell r="F627" t="str">
            <v>800205977_APAC1143</v>
          </cell>
          <cell r="G627" t="str">
            <v>Finalizada</v>
          </cell>
          <cell r="H627">
            <v>44607</v>
          </cell>
        </row>
        <row r="628">
          <cell r="F628" t="str">
            <v>800205977_APAC1144</v>
          </cell>
          <cell r="G628" t="str">
            <v>Finalizada</v>
          </cell>
          <cell r="H628">
            <v>44607</v>
          </cell>
        </row>
        <row r="629">
          <cell r="F629" t="str">
            <v>800205977_APAC1145</v>
          </cell>
          <cell r="G629" t="str">
            <v>Finalizada</v>
          </cell>
          <cell r="H629">
            <v>44607</v>
          </cell>
        </row>
        <row r="630">
          <cell r="F630" t="str">
            <v>800205977_APAC1146</v>
          </cell>
          <cell r="G630" t="str">
            <v>Finalizada</v>
          </cell>
          <cell r="H630">
            <v>44607</v>
          </cell>
        </row>
        <row r="631">
          <cell r="F631" t="str">
            <v>800205977_APAC1147</v>
          </cell>
          <cell r="G631" t="str">
            <v>Finalizada</v>
          </cell>
          <cell r="H631">
            <v>44607</v>
          </cell>
        </row>
        <row r="632">
          <cell r="F632" t="str">
            <v>800205977_APAC1149</v>
          </cell>
          <cell r="G632" t="str">
            <v>Finalizada</v>
          </cell>
          <cell r="H632">
            <v>44607</v>
          </cell>
        </row>
        <row r="633">
          <cell r="F633" t="str">
            <v>800205977_APAC1151</v>
          </cell>
          <cell r="G633" t="str">
            <v>Finalizada</v>
          </cell>
          <cell r="H633">
            <v>44607</v>
          </cell>
        </row>
        <row r="634">
          <cell r="F634" t="str">
            <v>800205977_APAC1153</v>
          </cell>
          <cell r="G634" t="str">
            <v>Finalizada</v>
          </cell>
          <cell r="H634">
            <v>44607</v>
          </cell>
        </row>
        <row r="635">
          <cell r="F635" t="str">
            <v>800205977_15774</v>
          </cell>
          <cell r="G635" t="str">
            <v>Finalizada</v>
          </cell>
          <cell r="H635">
            <v>44606</v>
          </cell>
        </row>
        <row r="636">
          <cell r="F636" t="str">
            <v>800205977_APAC1156</v>
          </cell>
          <cell r="G636" t="str">
            <v>Finalizada</v>
          </cell>
          <cell r="H636">
            <v>44606</v>
          </cell>
        </row>
        <row r="637">
          <cell r="F637" t="str">
            <v>800205977_APAC1157</v>
          </cell>
          <cell r="G637" t="str">
            <v>Finalizada</v>
          </cell>
          <cell r="H637">
            <v>44606</v>
          </cell>
        </row>
        <row r="638">
          <cell r="F638" t="str">
            <v>800205977_APAC1158</v>
          </cell>
          <cell r="G638" t="str">
            <v>Finalizada</v>
          </cell>
          <cell r="H638">
            <v>44606</v>
          </cell>
        </row>
        <row r="639">
          <cell r="F639" t="str">
            <v>800205977_APAC1159</v>
          </cell>
          <cell r="G639" t="str">
            <v>Finalizada</v>
          </cell>
          <cell r="H639">
            <v>44606</v>
          </cell>
        </row>
        <row r="640">
          <cell r="F640" t="str">
            <v>800205977_APAC1161</v>
          </cell>
          <cell r="G640" t="str">
            <v>Finalizada</v>
          </cell>
          <cell r="H640">
            <v>44606</v>
          </cell>
        </row>
        <row r="641">
          <cell r="F641" t="str">
            <v>800205977_APAC1162</v>
          </cell>
          <cell r="G641" t="str">
            <v>Finalizada</v>
          </cell>
          <cell r="H641">
            <v>44606</v>
          </cell>
        </row>
        <row r="642">
          <cell r="F642" t="str">
            <v>800205977_APAC1163</v>
          </cell>
          <cell r="G642" t="str">
            <v>Finalizada</v>
          </cell>
          <cell r="H642">
            <v>44606</v>
          </cell>
        </row>
        <row r="643">
          <cell r="F643" t="str">
            <v>800205977_APAC1164</v>
          </cell>
          <cell r="G643" t="str">
            <v>Finalizada</v>
          </cell>
          <cell r="H643">
            <v>44606</v>
          </cell>
        </row>
        <row r="644">
          <cell r="F644" t="str">
            <v>800205977_APAC1165</v>
          </cell>
          <cell r="G644" t="str">
            <v>Finalizada</v>
          </cell>
          <cell r="H644">
            <v>44606</v>
          </cell>
        </row>
        <row r="645">
          <cell r="F645" t="str">
            <v>800205977_APAC1034</v>
          </cell>
          <cell r="G645" t="str">
            <v>Finalizada</v>
          </cell>
          <cell r="H645">
            <v>44585</v>
          </cell>
        </row>
        <row r="646">
          <cell r="F646" t="str">
            <v>800205977_APAC1029</v>
          </cell>
          <cell r="G646" t="str">
            <v>Finalizada</v>
          </cell>
          <cell r="H646">
            <v>44580</v>
          </cell>
        </row>
        <row r="647">
          <cell r="F647" t="str">
            <v>800205977_APAC1030</v>
          </cell>
          <cell r="G647" t="str">
            <v>Finalizada</v>
          </cell>
          <cell r="H647">
            <v>44580</v>
          </cell>
        </row>
        <row r="648">
          <cell r="F648" t="str">
            <v>800205977_APAC1031</v>
          </cell>
          <cell r="G648" t="str">
            <v>Finalizada</v>
          </cell>
          <cell r="H648">
            <v>44580</v>
          </cell>
        </row>
        <row r="649">
          <cell r="F649" t="str">
            <v>800205977_APAC1032</v>
          </cell>
          <cell r="G649" t="str">
            <v>Finalizada</v>
          </cell>
          <cell r="H649">
            <v>44580</v>
          </cell>
        </row>
        <row r="650">
          <cell r="F650" t="str">
            <v>800205977_APAC1033</v>
          </cell>
          <cell r="G650" t="str">
            <v>Finalizada</v>
          </cell>
          <cell r="H650">
            <v>44580</v>
          </cell>
        </row>
        <row r="651">
          <cell r="F651" t="str">
            <v>800205977_APAC1035</v>
          </cell>
          <cell r="G651" t="str">
            <v>Finalizada</v>
          </cell>
          <cell r="H651">
            <v>44580</v>
          </cell>
        </row>
        <row r="652">
          <cell r="F652" t="str">
            <v>800205977_APAC1036</v>
          </cell>
          <cell r="G652" t="str">
            <v>Finalizada</v>
          </cell>
          <cell r="H652">
            <v>44580</v>
          </cell>
        </row>
        <row r="653">
          <cell r="F653" t="str">
            <v>800205977_APAC1037</v>
          </cell>
          <cell r="G653" t="str">
            <v>Finalizada</v>
          </cell>
          <cell r="H653">
            <v>44580</v>
          </cell>
        </row>
        <row r="654">
          <cell r="F654" t="str">
            <v>800205977_APAC1017</v>
          </cell>
          <cell r="G654" t="str">
            <v>Finalizada</v>
          </cell>
          <cell r="H654">
            <v>44553</v>
          </cell>
        </row>
        <row r="655">
          <cell r="F655" t="str">
            <v>800205977_APAC1021</v>
          </cell>
          <cell r="G655" t="str">
            <v>Finalizada</v>
          </cell>
          <cell r="H655">
            <v>44553</v>
          </cell>
        </row>
        <row r="656">
          <cell r="F656" t="str">
            <v>800205977_APAC1028</v>
          </cell>
          <cell r="G656" t="str">
            <v>Finalizada</v>
          </cell>
          <cell r="H656">
            <v>44553</v>
          </cell>
        </row>
        <row r="657">
          <cell r="F657" t="str">
            <v>800205977_APAC1013</v>
          </cell>
          <cell r="G657" t="str">
            <v>Finalizada</v>
          </cell>
          <cell r="H657">
            <v>44548</v>
          </cell>
        </row>
        <row r="658">
          <cell r="F658" t="str">
            <v>800205977_APAC1014</v>
          </cell>
          <cell r="G658" t="str">
            <v>Finalizada</v>
          </cell>
          <cell r="H658">
            <v>44548</v>
          </cell>
        </row>
        <row r="659">
          <cell r="F659" t="str">
            <v>800205977_APAC1015</v>
          </cell>
          <cell r="G659" t="str">
            <v>Finalizada</v>
          </cell>
          <cell r="H659">
            <v>44548</v>
          </cell>
        </row>
        <row r="660">
          <cell r="F660" t="str">
            <v>800205977_APAC1016</v>
          </cell>
          <cell r="G660" t="str">
            <v>Finalizada</v>
          </cell>
          <cell r="H660">
            <v>44548</v>
          </cell>
        </row>
        <row r="661">
          <cell r="F661" t="str">
            <v>800205977_APAC1018</v>
          </cell>
          <cell r="G661" t="str">
            <v>Finalizada</v>
          </cell>
          <cell r="H661">
            <v>44548</v>
          </cell>
        </row>
        <row r="662">
          <cell r="F662" t="str">
            <v>800205977_APAC1020</v>
          </cell>
          <cell r="G662" t="str">
            <v>Finalizada</v>
          </cell>
          <cell r="H662">
            <v>44548</v>
          </cell>
        </row>
        <row r="663">
          <cell r="F663" t="str">
            <v>800205977_APAC1022</v>
          </cell>
          <cell r="G663" t="str">
            <v>Finalizada</v>
          </cell>
          <cell r="H663">
            <v>44548</v>
          </cell>
        </row>
        <row r="664">
          <cell r="F664" t="str">
            <v>800205977_APAC1023</v>
          </cell>
          <cell r="G664" t="str">
            <v>Finalizada</v>
          </cell>
          <cell r="H664">
            <v>44548</v>
          </cell>
        </row>
        <row r="665">
          <cell r="F665" t="str">
            <v>800205977_APAC1024</v>
          </cell>
          <cell r="G665" t="str">
            <v>Finalizada</v>
          </cell>
          <cell r="H665">
            <v>44548</v>
          </cell>
        </row>
        <row r="666">
          <cell r="F666" t="str">
            <v>800205977_APAC1026</v>
          </cell>
          <cell r="G666" t="str">
            <v>Finalizada</v>
          </cell>
          <cell r="H666">
            <v>44548</v>
          </cell>
        </row>
        <row r="667">
          <cell r="F667" t="str">
            <v>800205977_APAC1027</v>
          </cell>
          <cell r="G667" t="str">
            <v>Finalizada</v>
          </cell>
          <cell r="H667">
            <v>44548</v>
          </cell>
        </row>
        <row r="668">
          <cell r="F668" t="str">
            <v>800205977_APAC1001</v>
          </cell>
          <cell r="G668" t="str">
            <v>Finalizada</v>
          </cell>
          <cell r="H668">
            <v>44547</v>
          </cell>
        </row>
        <row r="669">
          <cell r="F669" t="str">
            <v>800205977_APAC1005</v>
          </cell>
          <cell r="G669" t="str">
            <v>Finalizada</v>
          </cell>
          <cell r="H669">
            <v>44547</v>
          </cell>
        </row>
        <row r="670">
          <cell r="F670" t="str">
            <v>800205977_APAC994</v>
          </cell>
          <cell r="G670" t="str">
            <v>Finalizada</v>
          </cell>
          <cell r="H670">
            <v>44547</v>
          </cell>
        </row>
        <row r="671">
          <cell r="F671" t="str">
            <v>800205977_APAC1000</v>
          </cell>
          <cell r="G671" t="str">
            <v>Finalizada</v>
          </cell>
          <cell r="H671">
            <v>44540</v>
          </cell>
        </row>
        <row r="672">
          <cell r="F672" t="str">
            <v>800205977_APAC1002</v>
          </cell>
          <cell r="G672" t="str">
            <v>Finalizada</v>
          </cell>
          <cell r="H672">
            <v>44540</v>
          </cell>
        </row>
        <row r="673">
          <cell r="F673" t="str">
            <v>800205977_APAC1003</v>
          </cell>
          <cell r="G673" t="str">
            <v>Finalizada</v>
          </cell>
          <cell r="H673">
            <v>44540</v>
          </cell>
        </row>
        <row r="674">
          <cell r="F674" t="str">
            <v>800205977_APAC1004</v>
          </cell>
          <cell r="G674" t="str">
            <v>Finalizada</v>
          </cell>
          <cell r="H674">
            <v>44540</v>
          </cell>
        </row>
        <row r="675">
          <cell r="F675" t="str">
            <v>800205977_APAC1006</v>
          </cell>
          <cell r="G675" t="str">
            <v>Finalizada</v>
          </cell>
          <cell r="H675">
            <v>44540</v>
          </cell>
        </row>
        <row r="676">
          <cell r="F676" t="str">
            <v>800205977_APAC1007</v>
          </cell>
          <cell r="G676" t="str">
            <v>Finalizada</v>
          </cell>
          <cell r="H676">
            <v>44540</v>
          </cell>
        </row>
        <row r="677">
          <cell r="F677" t="str">
            <v>800205977_APAC995</v>
          </cell>
          <cell r="G677" t="str">
            <v>Finalizada</v>
          </cell>
          <cell r="H677">
            <v>44540</v>
          </cell>
        </row>
        <row r="678">
          <cell r="F678" t="str">
            <v>800205977_APAC996</v>
          </cell>
          <cell r="G678" t="str">
            <v>Finalizada</v>
          </cell>
          <cell r="H678">
            <v>44540</v>
          </cell>
        </row>
        <row r="679">
          <cell r="F679" t="str">
            <v>800205977_APAC997</v>
          </cell>
          <cell r="G679" t="str">
            <v>Finalizada</v>
          </cell>
          <cell r="H679">
            <v>44540</v>
          </cell>
        </row>
        <row r="680">
          <cell r="F680" t="str">
            <v>800205977_APAC998</v>
          </cell>
          <cell r="G680" t="str">
            <v>Finalizada</v>
          </cell>
          <cell r="H680">
            <v>44540</v>
          </cell>
        </row>
        <row r="681">
          <cell r="F681" t="str">
            <v>800205977_APAC999</v>
          </cell>
          <cell r="G681" t="str">
            <v>Finalizada</v>
          </cell>
          <cell r="H681">
            <v>44540</v>
          </cell>
        </row>
        <row r="682">
          <cell r="F682" t="str">
            <v>800205977_APAC864</v>
          </cell>
          <cell r="G682" t="str">
            <v>Finalizada</v>
          </cell>
          <cell r="H682">
            <v>44524</v>
          </cell>
        </row>
        <row r="683">
          <cell r="F683" t="str">
            <v>800205977_APAC933</v>
          </cell>
          <cell r="G683" t="str">
            <v>Finalizada</v>
          </cell>
          <cell r="H683">
            <v>44524</v>
          </cell>
        </row>
        <row r="684">
          <cell r="F684" t="str">
            <v>800205977_APAC863</v>
          </cell>
          <cell r="G684" t="str">
            <v>Finalizada</v>
          </cell>
          <cell r="H684">
            <v>44523</v>
          </cell>
        </row>
        <row r="685">
          <cell r="F685" t="str">
            <v>800205977_APAC917</v>
          </cell>
          <cell r="G685" t="str">
            <v>Finalizada</v>
          </cell>
          <cell r="H685">
            <v>44520</v>
          </cell>
        </row>
        <row r="686">
          <cell r="F686" t="str">
            <v>800205977_APAC918</v>
          </cell>
          <cell r="G686" t="str">
            <v>Finalizada</v>
          </cell>
          <cell r="H686">
            <v>44520</v>
          </cell>
        </row>
        <row r="687">
          <cell r="F687" t="str">
            <v>800205977_APAC861</v>
          </cell>
          <cell r="G687" t="str">
            <v>Finalizada</v>
          </cell>
          <cell r="H687">
            <v>44519</v>
          </cell>
        </row>
        <row r="688">
          <cell r="F688" t="str">
            <v>800205977_APAC862</v>
          </cell>
          <cell r="G688" t="str">
            <v>Finalizada</v>
          </cell>
          <cell r="H688">
            <v>44519</v>
          </cell>
        </row>
        <row r="689">
          <cell r="F689" t="str">
            <v>800205977_APAC866</v>
          </cell>
          <cell r="G689" t="str">
            <v>Finalizada</v>
          </cell>
          <cell r="H689">
            <v>44519</v>
          </cell>
        </row>
        <row r="690">
          <cell r="F690" t="str">
            <v>800205977_APAC867</v>
          </cell>
          <cell r="G690" t="str">
            <v>Finalizada</v>
          </cell>
          <cell r="H690">
            <v>44519</v>
          </cell>
        </row>
        <row r="691">
          <cell r="F691" t="str">
            <v>800205977_APAC868</v>
          </cell>
          <cell r="G691" t="str">
            <v>Finalizada</v>
          </cell>
          <cell r="H691">
            <v>44519</v>
          </cell>
        </row>
        <row r="692">
          <cell r="F692" t="str">
            <v>800205977_APAC869</v>
          </cell>
          <cell r="G692" t="str">
            <v>Finalizada</v>
          </cell>
          <cell r="H692">
            <v>44519</v>
          </cell>
        </row>
        <row r="693">
          <cell r="F693" t="str">
            <v>800205977_APAC870</v>
          </cell>
          <cell r="G693" t="str">
            <v>Finalizada</v>
          </cell>
          <cell r="H693">
            <v>44519</v>
          </cell>
        </row>
        <row r="694">
          <cell r="F694" t="str">
            <v>800205977_APAC871</v>
          </cell>
          <cell r="G694" t="str">
            <v>Finalizada</v>
          </cell>
          <cell r="H694">
            <v>44519</v>
          </cell>
        </row>
        <row r="695">
          <cell r="F695" t="str">
            <v>800205977_APAC872</v>
          </cell>
          <cell r="G695" t="str">
            <v>Finalizada</v>
          </cell>
          <cell r="H695">
            <v>44519</v>
          </cell>
        </row>
        <row r="696">
          <cell r="F696" t="str">
            <v>800205977_APAC873</v>
          </cell>
          <cell r="G696" t="str">
            <v>Finalizada</v>
          </cell>
          <cell r="H696">
            <v>44519</v>
          </cell>
        </row>
        <row r="697">
          <cell r="F697" t="str">
            <v>800205977_APAC923</v>
          </cell>
          <cell r="G697" t="str">
            <v>Finalizada</v>
          </cell>
          <cell r="H697">
            <v>44519</v>
          </cell>
        </row>
        <row r="698">
          <cell r="F698" t="str">
            <v>800205977_APAC924</v>
          </cell>
          <cell r="G698" t="str">
            <v>Finalizada</v>
          </cell>
          <cell r="H698">
            <v>44519</v>
          </cell>
        </row>
        <row r="699">
          <cell r="F699" t="str">
            <v>800205977_APAC926</v>
          </cell>
          <cell r="G699" t="str">
            <v>Finalizada</v>
          </cell>
          <cell r="H699">
            <v>44519</v>
          </cell>
        </row>
        <row r="700">
          <cell r="F700" t="str">
            <v>800205977_APAC927</v>
          </cell>
          <cell r="G700" t="str">
            <v>Finalizada</v>
          </cell>
          <cell r="H700">
            <v>44519</v>
          </cell>
        </row>
        <row r="701">
          <cell r="F701" t="str">
            <v>800205977_APAC928</v>
          </cell>
          <cell r="G701" t="str">
            <v>Finalizada</v>
          </cell>
          <cell r="H701">
            <v>44519</v>
          </cell>
        </row>
        <row r="702">
          <cell r="F702" t="str">
            <v>800205977_APAC929</v>
          </cell>
          <cell r="G702" t="str">
            <v>Finalizada</v>
          </cell>
          <cell r="H702">
            <v>44519</v>
          </cell>
        </row>
        <row r="703">
          <cell r="F703" t="str">
            <v>800205977_APAC930</v>
          </cell>
          <cell r="G703" t="str">
            <v>Finalizada</v>
          </cell>
          <cell r="H703">
            <v>44519</v>
          </cell>
        </row>
        <row r="704">
          <cell r="F704" t="str">
            <v>800205977_APAC931</v>
          </cell>
          <cell r="G704" t="str">
            <v>Finalizada</v>
          </cell>
          <cell r="H704">
            <v>44519</v>
          </cell>
        </row>
        <row r="705">
          <cell r="F705" t="str">
            <v>800205977_APAC932</v>
          </cell>
          <cell r="G705" t="str">
            <v>Finalizada</v>
          </cell>
          <cell r="H705">
            <v>44519</v>
          </cell>
        </row>
        <row r="706">
          <cell r="F706" t="str">
            <v>800205977_APAC919</v>
          </cell>
          <cell r="G706" t="str">
            <v>Finalizada</v>
          </cell>
          <cell r="H706">
            <v>44513</v>
          </cell>
        </row>
        <row r="707">
          <cell r="F707" t="str">
            <v>800205977_APAC851</v>
          </cell>
          <cell r="G707" t="str">
            <v>Finalizada</v>
          </cell>
          <cell r="H707">
            <v>44494</v>
          </cell>
        </row>
        <row r="708">
          <cell r="F708" t="str">
            <v>800205977_NDIN275</v>
          </cell>
          <cell r="G708" t="str">
            <v>Finalizada</v>
          </cell>
          <cell r="H708">
            <v>44484</v>
          </cell>
        </row>
        <row r="709">
          <cell r="F709" t="str">
            <v>800205977_APAC852</v>
          </cell>
          <cell r="G709" t="str">
            <v>Finalizada</v>
          </cell>
          <cell r="H709">
            <v>44483</v>
          </cell>
        </row>
        <row r="710">
          <cell r="F710" t="str">
            <v>800205977_APAC857</v>
          </cell>
          <cell r="G710" t="str">
            <v>Finalizada</v>
          </cell>
          <cell r="H710">
            <v>44483</v>
          </cell>
        </row>
        <row r="711">
          <cell r="F711" t="str">
            <v>800205977_APAC850</v>
          </cell>
          <cell r="G711" t="str">
            <v>Finalizada</v>
          </cell>
          <cell r="H711">
            <v>44481</v>
          </cell>
        </row>
        <row r="712">
          <cell r="F712" t="str">
            <v>800205977_APAC853</v>
          </cell>
          <cell r="G712" t="str">
            <v>Finalizada</v>
          </cell>
          <cell r="H712">
            <v>44481</v>
          </cell>
        </row>
        <row r="713">
          <cell r="F713" t="str">
            <v>800205977_APAC854</v>
          </cell>
          <cell r="G713" t="str">
            <v>Finalizada</v>
          </cell>
          <cell r="H713">
            <v>44481</v>
          </cell>
        </row>
        <row r="714">
          <cell r="F714" t="str">
            <v>800205977_APAC855</v>
          </cell>
          <cell r="G714" t="str">
            <v>Finalizada</v>
          </cell>
          <cell r="H714">
            <v>44481</v>
          </cell>
        </row>
        <row r="715">
          <cell r="F715" t="str">
            <v>800205977_APAC856</v>
          </cell>
          <cell r="G715" t="str">
            <v>Finalizada</v>
          </cell>
          <cell r="H715">
            <v>44481</v>
          </cell>
        </row>
        <row r="716">
          <cell r="F716" t="str">
            <v>800205977_APAC858</v>
          </cell>
          <cell r="G716" t="str">
            <v>Finalizada</v>
          </cell>
          <cell r="H716">
            <v>44481</v>
          </cell>
        </row>
        <row r="717">
          <cell r="F717" t="str">
            <v>800205977_APAC859</v>
          </cell>
          <cell r="G717" t="str">
            <v>Finalizada</v>
          </cell>
          <cell r="H717">
            <v>44481</v>
          </cell>
        </row>
        <row r="718">
          <cell r="F718" t="str">
            <v>800205977_APAC860</v>
          </cell>
          <cell r="G718" t="str">
            <v>Finalizada</v>
          </cell>
          <cell r="H718">
            <v>44481</v>
          </cell>
        </row>
        <row r="719">
          <cell r="F719" t="str">
            <v>800205977_APAC794</v>
          </cell>
          <cell r="G719" t="str">
            <v>Finalizada</v>
          </cell>
          <cell r="H719">
            <v>44466</v>
          </cell>
        </row>
        <row r="720">
          <cell r="F720" t="str">
            <v>800205977_APAC797</v>
          </cell>
          <cell r="G720" t="str">
            <v>Finalizada</v>
          </cell>
          <cell r="H720">
            <v>44466</v>
          </cell>
        </row>
        <row r="721">
          <cell r="F721" t="str">
            <v>800205977_APAC798</v>
          </cell>
          <cell r="G721" t="str">
            <v>Finalizada</v>
          </cell>
          <cell r="H721">
            <v>44466</v>
          </cell>
        </row>
        <row r="722">
          <cell r="F722" t="str">
            <v>800205977_APAC717</v>
          </cell>
          <cell r="G722" t="str">
            <v>Finalizada</v>
          </cell>
          <cell r="H722">
            <v>44460</v>
          </cell>
        </row>
        <row r="723">
          <cell r="F723" t="str">
            <v>800205977_APAC789</v>
          </cell>
          <cell r="G723" t="str">
            <v>Finalizada</v>
          </cell>
          <cell r="H723">
            <v>44458</v>
          </cell>
        </row>
        <row r="724">
          <cell r="F724" t="str">
            <v>800205977_APAC790</v>
          </cell>
          <cell r="G724" t="str">
            <v>Finalizada</v>
          </cell>
          <cell r="H724">
            <v>44458</v>
          </cell>
        </row>
        <row r="725">
          <cell r="F725" t="str">
            <v>800205977_APAC791</v>
          </cell>
          <cell r="G725" t="str">
            <v>Finalizada</v>
          </cell>
          <cell r="H725">
            <v>44458</v>
          </cell>
        </row>
        <row r="726">
          <cell r="F726" t="str">
            <v>800205977_APAC792</v>
          </cell>
          <cell r="G726" t="str">
            <v>Finalizada</v>
          </cell>
          <cell r="H726">
            <v>44458</v>
          </cell>
        </row>
        <row r="727">
          <cell r="F727" t="str">
            <v>800205977_APAC793</v>
          </cell>
          <cell r="G727" t="str">
            <v>Finalizada</v>
          </cell>
          <cell r="H727">
            <v>44458</v>
          </cell>
        </row>
        <row r="728">
          <cell r="F728" t="str">
            <v>800205977_APAC795</v>
          </cell>
          <cell r="G728" t="str">
            <v>Finalizada</v>
          </cell>
          <cell r="H728">
            <v>44458</v>
          </cell>
        </row>
        <row r="729">
          <cell r="F729" t="str">
            <v>800205977_APAC796</v>
          </cell>
          <cell r="G729" t="str">
            <v>Finalizada</v>
          </cell>
          <cell r="H729">
            <v>44458</v>
          </cell>
        </row>
        <row r="730">
          <cell r="F730" t="str">
            <v>800205977_APAC799</v>
          </cell>
          <cell r="G730" t="str">
            <v>Finalizada</v>
          </cell>
          <cell r="H730">
            <v>44458</v>
          </cell>
        </row>
        <row r="731">
          <cell r="F731" t="str">
            <v>800205977_APAC800</v>
          </cell>
          <cell r="G731" t="str">
            <v>Finalizada</v>
          </cell>
          <cell r="H731">
            <v>44458</v>
          </cell>
        </row>
        <row r="732">
          <cell r="F732" t="str">
            <v>800205977_APAC719</v>
          </cell>
          <cell r="G732" t="str">
            <v>Finalizada</v>
          </cell>
          <cell r="H732">
            <v>44456</v>
          </cell>
        </row>
        <row r="733">
          <cell r="F733" t="str">
            <v>800205977_APAC722</v>
          </cell>
          <cell r="G733" t="str">
            <v>Finalizada</v>
          </cell>
          <cell r="H733">
            <v>44456</v>
          </cell>
        </row>
        <row r="734">
          <cell r="F734" t="str">
            <v>800205977_APAC787</v>
          </cell>
          <cell r="G734" t="str">
            <v>Finalizada</v>
          </cell>
          <cell r="H734">
            <v>44456</v>
          </cell>
        </row>
        <row r="735">
          <cell r="F735" t="str">
            <v>800205977_APAC779</v>
          </cell>
          <cell r="G735" t="str">
            <v>Finalizada</v>
          </cell>
          <cell r="H735">
            <v>44449</v>
          </cell>
        </row>
        <row r="736">
          <cell r="F736" t="str">
            <v>800205977_APAC780</v>
          </cell>
          <cell r="G736" t="str">
            <v>Finalizada</v>
          </cell>
          <cell r="H736">
            <v>44449</v>
          </cell>
        </row>
        <row r="737">
          <cell r="F737" t="str">
            <v>800205977_APAC781</v>
          </cell>
          <cell r="G737" t="str">
            <v>Finalizada</v>
          </cell>
          <cell r="H737">
            <v>44449</v>
          </cell>
        </row>
        <row r="738">
          <cell r="F738" t="str">
            <v>800205977_APAC782</v>
          </cell>
          <cell r="G738" t="str">
            <v>Finalizada</v>
          </cell>
          <cell r="H738">
            <v>44449</v>
          </cell>
        </row>
        <row r="739">
          <cell r="F739" t="str">
            <v>800205977_APAC783</v>
          </cell>
          <cell r="G739" t="str">
            <v>Finalizada</v>
          </cell>
          <cell r="H739">
            <v>44449</v>
          </cell>
        </row>
        <row r="740">
          <cell r="F740" t="str">
            <v>800205977_APAC784</v>
          </cell>
          <cell r="G740" t="str">
            <v>Finalizada</v>
          </cell>
          <cell r="H740">
            <v>44449</v>
          </cell>
        </row>
        <row r="741">
          <cell r="F741" t="str">
            <v>800205977_APAC785</v>
          </cell>
          <cell r="G741" t="str">
            <v>Finalizada</v>
          </cell>
          <cell r="H741">
            <v>44449</v>
          </cell>
        </row>
        <row r="742">
          <cell r="F742" t="str">
            <v>800205977_APAC786</v>
          </cell>
          <cell r="G742" t="str">
            <v>Finalizada</v>
          </cell>
          <cell r="H742">
            <v>44449</v>
          </cell>
        </row>
        <row r="743">
          <cell r="F743" t="str">
            <v>800205977_APAC788</v>
          </cell>
          <cell r="G743" t="str">
            <v>Finalizada</v>
          </cell>
          <cell r="H743">
            <v>44449</v>
          </cell>
        </row>
        <row r="744">
          <cell r="F744" t="str">
            <v>800205977_APAC713</v>
          </cell>
          <cell r="G744" t="str">
            <v>Finalizada</v>
          </cell>
          <cell r="H744">
            <v>44446</v>
          </cell>
        </row>
        <row r="745">
          <cell r="F745" t="str">
            <v>800205977_APAC718</v>
          </cell>
          <cell r="G745" t="str">
            <v>Finalizada</v>
          </cell>
          <cell r="H745">
            <v>44446</v>
          </cell>
        </row>
        <row r="746">
          <cell r="F746" t="str">
            <v>800205977_APAC720</v>
          </cell>
          <cell r="G746" t="str">
            <v>Finalizada</v>
          </cell>
          <cell r="H746">
            <v>44446</v>
          </cell>
        </row>
        <row r="747">
          <cell r="F747" t="str">
            <v>800205977_APAC721</v>
          </cell>
          <cell r="G747" t="str">
            <v>Finalizada</v>
          </cell>
          <cell r="H747">
            <v>44446</v>
          </cell>
        </row>
        <row r="748">
          <cell r="F748" t="str">
            <v>800205977_APAC723</v>
          </cell>
          <cell r="G748" t="str">
            <v>Finalizada</v>
          </cell>
          <cell r="H748">
            <v>44446</v>
          </cell>
        </row>
        <row r="749">
          <cell r="F749" t="str">
            <v>800205977_APAC724</v>
          </cell>
          <cell r="G749" t="str">
            <v>Finalizada</v>
          </cell>
          <cell r="H749">
            <v>44446</v>
          </cell>
        </row>
        <row r="750">
          <cell r="F750" t="str">
            <v>800205977_APAC725</v>
          </cell>
          <cell r="G750" t="str">
            <v>Finalizada</v>
          </cell>
          <cell r="H750">
            <v>44446</v>
          </cell>
        </row>
        <row r="751">
          <cell r="F751" t="str">
            <v>800205977_APAC726</v>
          </cell>
          <cell r="G751" t="str">
            <v>Finalizada</v>
          </cell>
          <cell r="H751">
            <v>44445</v>
          </cell>
        </row>
        <row r="752">
          <cell r="F752" t="str">
            <v>800205977_NDIN208</v>
          </cell>
          <cell r="G752" t="str">
            <v>Finalizada</v>
          </cell>
          <cell r="H752">
            <v>44439</v>
          </cell>
        </row>
        <row r="753">
          <cell r="F753" t="str">
            <v>800205977_APAC703</v>
          </cell>
          <cell r="G753" t="str">
            <v>Finalizada</v>
          </cell>
          <cell r="H753">
            <v>44438</v>
          </cell>
        </row>
        <row r="754">
          <cell r="F754" t="str">
            <v>800205977_APAC682</v>
          </cell>
          <cell r="G754" t="str">
            <v>Finalizada</v>
          </cell>
          <cell r="H754">
            <v>44436</v>
          </cell>
        </row>
        <row r="755">
          <cell r="F755" t="str">
            <v>800205977_APAC687</v>
          </cell>
          <cell r="G755" t="str">
            <v>Finalizada</v>
          </cell>
          <cell r="H755">
            <v>44436</v>
          </cell>
        </row>
        <row r="756">
          <cell r="F756" t="str">
            <v>800205977_APAC697</v>
          </cell>
          <cell r="G756" t="str">
            <v>Finalizada</v>
          </cell>
          <cell r="H756">
            <v>44434</v>
          </cell>
        </row>
        <row r="757">
          <cell r="F757" t="str">
            <v>800205977_APAC698</v>
          </cell>
          <cell r="G757" t="str">
            <v>Finalizada</v>
          </cell>
          <cell r="H757">
            <v>44434</v>
          </cell>
        </row>
        <row r="758">
          <cell r="F758" t="str">
            <v>800205977_APAC699</v>
          </cell>
          <cell r="G758" t="str">
            <v>Finalizada</v>
          </cell>
          <cell r="H758">
            <v>44434</v>
          </cell>
        </row>
        <row r="759">
          <cell r="F759" t="str">
            <v>800205977_APAC700</v>
          </cell>
          <cell r="G759" t="str">
            <v>Finalizada</v>
          </cell>
          <cell r="H759">
            <v>44434</v>
          </cell>
        </row>
        <row r="760">
          <cell r="F760" t="str">
            <v>800205977_APAC701</v>
          </cell>
          <cell r="G760" t="str">
            <v>Finalizada</v>
          </cell>
          <cell r="H760">
            <v>44434</v>
          </cell>
        </row>
        <row r="761">
          <cell r="F761" t="str">
            <v>800205977_APAC702</v>
          </cell>
          <cell r="G761" t="str">
            <v>Finalizada</v>
          </cell>
          <cell r="H761">
            <v>44434</v>
          </cell>
        </row>
        <row r="762">
          <cell r="F762" t="str">
            <v>800205977_APAC704</v>
          </cell>
          <cell r="G762" t="str">
            <v>Finalizada</v>
          </cell>
          <cell r="H762">
            <v>44434</v>
          </cell>
        </row>
        <row r="763">
          <cell r="F763" t="str">
            <v>800205977_APAC706</v>
          </cell>
          <cell r="G763" t="str">
            <v>Finalizada</v>
          </cell>
          <cell r="H763">
            <v>44434</v>
          </cell>
        </row>
        <row r="764">
          <cell r="F764" t="str">
            <v>800205977_APAC707</v>
          </cell>
          <cell r="G764" t="str">
            <v>Finalizada</v>
          </cell>
          <cell r="H764">
            <v>44434</v>
          </cell>
        </row>
        <row r="765">
          <cell r="F765" t="str">
            <v>800205977_APAC708</v>
          </cell>
          <cell r="G765" t="str">
            <v>Finalizada</v>
          </cell>
          <cell r="H765">
            <v>44434</v>
          </cell>
        </row>
        <row r="766">
          <cell r="F766" t="str">
            <v>800205977_APAC709</v>
          </cell>
          <cell r="G766" t="str">
            <v>Finalizada</v>
          </cell>
          <cell r="H766">
            <v>44434</v>
          </cell>
        </row>
        <row r="767">
          <cell r="F767" t="str">
            <v>800205977_APAC710</v>
          </cell>
          <cell r="G767" t="str">
            <v>Finalizada</v>
          </cell>
          <cell r="H767">
            <v>44434</v>
          </cell>
        </row>
        <row r="768">
          <cell r="F768" t="str">
            <v>800205977_APAC711</v>
          </cell>
          <cell r="G768" t="str">
            <v>Finalizada</v>
          </cell>
          <cell r="H768">
            <v>44434</v>
          </cell>
        </row>
        <row r="769">
          <cell r="F769" t="str">
            <v>800205977_APAC643</v>
          </cell>
          <cell r="G769" t="str">
            <v>Finalizada</v>
          </cell>
          <cell r="H769">
            <v>44433</v>
          </cell>
        </row>
        <row r="770">
          <cell r="F770" t="str">
            <v>800205977_APAC644</v>
          </cell>
          <cell r="G770" t="str">
            <v>Finalizada</v>
          </cell>
          <cell r="H770">
            <v>44433</v>
          </cell>
        </row>
        <row r="771">
          <cell r="F771" t="str">
            <v>800205977_APAC645</v>
          </cell>
          <cell r="G771" t="str">
            <v>Finalizada</v>
          </cell>
          <cell r="H771">
            <v>44433</v>
          </cell>
        </row>
        <row r="772">
          <cell r="F772" t="str">
            <v>800205977_APAC678</v>
          </cell>
          <cell r="G772" t="str">
            <v>Finalizada</v>
          </cell>
          <cell r="H772">
            <v>44433</v>
          </cell>
        </row>
        <row r="773">
          <cell r="F773" t="str">
            <v>800205977_APAC679</v>
          </cell>
          <cell r="G773" t="str">
            <v>Finalizada</v>
          </cell>
          <cell r="H773">
            <v>44433</v>
          </cell>
        </row>
        <row r="774">
          <cell r="F774" t="str">
            <v>800205977_APAC680</v>
          </cell>
          <cell r="G774" t="str">
            <v>Finalizada</v>
          </cell>
          <cell r="H774">
            <v>44433</v>
          </cell>
        </row>
        <row r="775">
          <cell r="F775" t="str">
            <v>800205977_APAC681</v>
          </cell>
          <cell r="G775" t="str">
            <v>Finalizada</v>
          </cell>
          <cell r="H775">
            <v>44433</v>
          </cell>
        </row>
        <row r="776">
          <cell r="F776" t="str">
            <v>800205977_APAC683</v>
          </cell>
          <cell r="G776" t="str">
            <v>Finalizada</v>
          </cell>
          <cell r="H776">
            <v>44433</v>
          </cell>
        </row>
        <row r="777">
          <cell r="F777" t="str">
            <v>800205977_APAC684</v>
          </cell>
          <cell r="G777" t="str">
            <v>Finalizada</v>
          </cell>
          <cell r="H777">
            <v>44433</v>
          </cell>
        </row>
        <row r="778">
          <cell r="F778" t="str">
            <v>800205977_APAC685</v>
          </cell>
          <cell r="G778" t="str">
            <v>Finalizada</v>
          </cell>
          <cell r="H778">
            <v>44433</v>
          </cell>
        </row>
        <row r="779">
          <cell r="F779" t="str">
            <v>800205977_APAC686</v>
          </cell>
          <cell r="G779" t="str">
            <v>Finalizada</v>
          </cell>
          <cell r="H779">
            <v>44433</v>
          </cell>
        </row>
        <row r="780">
          <cell r="F780" t="str">
            <v>800205977_APAC688</v>
          </cell>
          <cell r="G780" t="str">
            <v>Finalizada</v>
          </cell>
          <cell r="H780">
            <v>44433</v>
          </cell>
        </row>
        <row r="781">
          <cell r="F781" t="str">
            <v>800205977_APAC689</v>
          </cell>
          <cell r="G781" t="str">
            <v>Finalizada</v>
          </cell>
          <cell r="H781">
            <v>44433</v>
          </cell>
        </row>
        <row r="782">
          <cell r="F782" t="str">
            <v>800205977_APAC690</v>
          </cell>
          <cell r="G782" t="str">
            <v>Finalizada</v>
          </cell>
          <cell r="H782">
            <v>44433</v>
          </cell>
        </row>
        <row r="783">
          <cell r="F783" t="str">
            <v>800205977_APAC622</v>
          </cell>
          <cell r="G783" t="str">
            <v>Finalizada</v>
          </cell>
          <cell r="H783">
            <v>44400</v>
          </cell>
        </row>
        <row r="784">
          <cell r="F784" t="str">
            <v>800205977_APAC635</v>
          </cell>
          <cell r="G784" t="str">
            <v>Finalizada</v>
          </cell>
          <cell r="H784">
            <v>44399</v>
          </cell>
        </row>
        <row r="785">
          <cell r="F785" t="str">
            <v>800205977_APAC632</v>
          </cell>
          <cell r="G785" t="str">
            <v>Finalizada</v>
          </cell>
          <cell r="H785">
            <v>44389</v>
          </cell>
        </row>
        <row r="786">
          <cell r="F786" t="str">
            <v>800205977_APAC633</v>
          </cell>
          <cell r="G786" t="str">
            <v>Finalizada</v>
          </cell>
          <cell r="H786">
            <v>44389</v>
          </cell>
        </row>
        <row r="787">
          <cell r="F787" t="str">
            <v>800205977_APAC634</v>
          </cell>
          <cell r="G787" t="str">
            <v>Finalizada</v>
          </cell>
          <cell r="H787">
            <v>44389</v>
          </cell>
        </row>
        <row r="788">
          <cell r="F788" t="str">
            <v>800205977_APAC636</v>
          </cell>
          <cell r="G788" t="str">
            <v>Finalizada</v>
          </cell>
          <cell r="H788">
            <v>44389</v>
          </cell>
        </row>
        <row r="789">
          <cell r="F789" t="str">
            <v>800205977_APAC637</v>
          </cell>
          <cell r="G789" t="str">
            <v>Finalizada</v>
          </cell>
          <cell r="H789">
            <v>44389</v>
          </cell>
        </row>
        <row r="790">
          <cell r="F790" t="str">
            <v>800205977_APAC638</v>
          </cell>
          <cell r="G790" t="str">
            <v>Finalizada</v>
          </cell>
          <cell r="H790">
            <v>44389</v>
          </cell>
        </row>
        <row r="791">
          <cell r="F791" t="str">
            <v>800205977_APAC639</v>
          </cell>
          <cell r="G791" t="str">
            <v>Finalizada</v>
          </cell>
          <cell r="H791">
            <v>44389</v>
          </cell>
        </row>
        <row r="792">
          <cell r="F792" t="str">
            <v>800205977_APAC640</v>
          </cell>
          <cell r="G792" t="str">
            <v>Finalizada</v>
          </cell>
          <cell r="H792">
            <v>44389</v>
          </cell>
        </row>
        <row r="793">
          <cell r="F793" t="str">
            <v>800205977_APAC641</v>
          </cell>
          <cell r="G793" t="str">
            <v>Finalizada</v>
          </cell>
          <cell r="H793">
            <v>44389</v>
          </cell>
        </row>
        <row r="794">
          <cell r="F794" t="str">
            <v>800205977_APAC642</v>
          </cell>
          <cell r="G794" t="str">
            <v>Finalizada</v>
          </cell>
          <cell r="H794">
            <v>44389</v>
          </cell>
        </row>
        <row r="795">
          <cell r="F795" t="str">
            <v>800205977_APAC611</v>
          </cell>
          <cell r="G795" t="str">
            <v>Finalizada</v>
          </cell>
          <cell r="H795">
            <v>44385</v>
          </cell>
        </row>
        <row r="796">
          <cell r="F796" t="str">
            <v>800205977_APAC614</v>
          </cell>
          <cell r="G796" t="str">
            <v>Finalizada</v>
          </cell>
          <cell r="H796">
            <v>44385</v>
          </cell>
        </row>
        <row r="797">
          <cell r="F797" t="str">
            <v>800205977_APAC618</v>
          </cell>
          <cell r="G797" t="str">
            <v>Finalizada</v>
          </cell>
          <cell r="H797">
            <v>44385</v>
          </cell>
        </row>
        <row r="798">
          <cell r="F798" t="str">
            <v>800205977_APAC607</v>
          </cell>
          <cell r="G798" t="str">
            <v>Finalizada</v>
          </cell>
          <cell r="H798">
            <v>44383</v>
          </cell>
        </row>
        <row r="799">
          <cell r="F799" t="str">
            <v>800205977_APAC608</v>
          </cell>
          <cell r="G799" t="str">
            <v>Finalizada</v>
          </cell>
          <cell r="H799">
            <v>44383</v>
          </cell>
        </row>
        <row r="800">
          <cell r="F800" t="str">
            <v>800205977_APAC609</v>
          </cell>
          <cell r="G800" t="str">
            <v>Finalizada</v>
          </cell>
          <cell r="H800">
            <v>44383</v>
          </cell>
        </row>
        <row r="801">
          <cell r="F801" t="str">
            <v>800205977_APAC610</v>
          </cell>
          <cell r="G801" t="str">
            <v>Finalizada</v>
          </cell>
          <cell r="H801">
            <v>44383</v>
          </cell>
        </row>
        <row r="802">
          <cell r="F802" t="str">
            <v>800205977_APAC612</v>
          </cell>
          <cell r="G802" t="str">
            <v>Finalizada</v>
          </cell>
          <cell r="H802">
            <v>44383</v>
          </cell>
        </row>
        <row r="803">
          <cell r="F803" t="str">
            <v>800205977_APAC613</v>
          </cell>
          <cell r="G803" t="str">
            <v>Finalizada</v>
          </cell>
          <cell r="H803">
            <v>44383</v>
          </cell>
        </row>
        <row r="804">
          <cell r="F804" t="str">
            <v>800205977_APAC615</v>
          </cell>
          <cell r="G804" t="str">
            <v>Finalizada</v>
          </cell>
          <cell r="H804">
            <v>44383</v>
          </cell>
        </row>
        <row r="805">
          <cell r="F805" t="str">
            <v>800205977_APAC616</v>
          </cell>
          <cell r="G805" t="str">
            <v>Finalizada</v>
          </cell>
          <cell r="H805">
            <v>44383</v>
          </cell>
        </row>
        <row r="806">
          <cell r="F806" t="str">
            <v>800205977_APAC617</v>
          </cell>
          <cell r="G806" t="str">
            <v>Finalizada</v>
          </cell>
          <cell r="H806">
            <v>44383</v>
          </cell>
        </row>
        <row r="807">
          <cell r="F807" t="str">
            <v>800205977_APAC619</v>
          </cell>
          <cell r="G807" t="str">
            <v>Finalizada</v>
          </cell>
          <cell r="H807">
            <v>44383</v>
          </cell>
        </row>
        <row r="808">
          <cell r="F808" t="str">
            <v>800205977_APAC620</v>
          </cell>
          <cell r="G808" t="str">
            <v>Finalizada</v>
          </cell>
          <cell r="H808">
            <v>44383</v>
          </cell>
        </row>
        <row r="809">
          <cell r="F809" t="str">
            <v>800205977_APAC621</v>
          </cell>
          <cell r="G809" t="str">
            <v>Finalizada</v>
          </cell>
          <cell r="H809">
            <v>44383</v>
          </cell>
        </row>
        <row r="810">
          <cell r="F810" t="str">
            <v>800205977_APAC563</v>
          </cell>
          <cell r="G810" t="str">
            <v>Finalizada</v>
          </cell>
          <cell r="H810">
            <v>44372</v>
          </cell>
        </row>
        <row r="811">
          <cell r="F811" t="str">
            <v>800205977_APAC568</v>
          </cell>
          <cell r="G811" t="str">
            <v>Finalizada</v>
          </cell>
          <cell r="H811">
            <v>44372</v>
          </cell>
        </row>
        <row r="812">
          <cell r="F812" t="str">
            <v>800205977_APAC569</v>
          </cell>
          <cell r="G812" t="str">
            <v>Finalizada</v>
          </cell>
          <cell r="H812">
            <v>44372</v>
          </cell>
        </row>
        <row r="813">
          <cell r="F813" t="str">
            <v>800205977_APAC507</v>
          </cell>
          <cell r="G813" t="str">
            <v>Finalizada</v>
          </cell>
          <cell r="H813">
            <v>44371</v>
          </cell>
        </row>
        <row r="814">
          <cell r="F814" t="str">
            <v>800205977_APAC564</v>
          </cell>
          <cell r="G814" t="str">
            <v>Finalizada</v>
          </cell>
          <cell r="H814">
            <v>44364</v>
          </cell>
        </row>
        <row r="815">
          <cell r="F815" t="str">
            <v>800205977_APAC565</v>
          </cell>
          <cell r="G815" t="str">
            <v>Finalizada</v>
          </cell>
          <cell r="H815">
            <v>44364</v>
          </cell>
        </row>
        <row r="816">
          <cell r="F816" t="str">
            <v>800205977_APAC566</v>
          </cell>
          <cell r="G816" t="str">
            <v>Finalizada</v>
          </cell>
          <cell r="H816">
            <v>44364</v>
          </cell>
        </row>
        <row r="817">
          <cell r="F817" t="str">
            <v>800205977_APAC567</v>
          </cell>
          <cell r="G817" t="str">
            <v>Finalizada</v>
          </cell>
          <cell r="H817">
            <v>44364</v>
          </cell>
        </row>
        <row r="818">
          <cell r="F818" t="str">
            <v>800205977_APAC570</v>
          </cell>
          <cell r="G818" t="str">
            <v>Finalizada</v>
          </cell>
          <cell r="H818">
            <v>44364</v>
          </cell>
        </row>
        <row r="819">
          <cell r="F819" t="str">
            <v>800205977_APAC571</v>
          </cell>
          <cell r="G819" t="str">
            <v>Finalizada</v>
          </cell>
          <cell r="H819">
            <v>44364</v>
          </cell>
        </row>
        <row r="820">
          <cell r="F820" t="str">
            <v>800205977_APAC572</v>
          </cell>
          <cell r="G820" t="str">
            <v>Finalizada</v>
          </cell>
          <cell r="H820">
            <v>44364</v>
          </cell>
        </row>
        <row r="821">
          <cell r="F821" t="str">
            <v>800205977_APAC573</v>
          </cell>
          <cell r="G821" t="str">
            <v>Finalizada</v>
          </cell>
          <cell r="H821">
            <v>44364</v>
          </cell>
        </row>
        <row r="822">
          <cell r="F822" t="str">
            <v>800205977_APAC499</v>
          </cell>
          <cell r="G822" t="str">
            <v>Finalizada</v>
          </cell>
          <cell r="H822">
            <v>44362</v>
          </cell>
        </row>
        <row r="823">
          <cell r="F823" t="str">
            <v>800205977_APAC553</v>
          </cell>
          <cell r="G823" t="str">
            <v>Finalizada</v>
          </cell>
          <cell r="H823">
            <v>44358</v>
          </cell>
        </row>
        <row r="824">
          <cell r="F824" t="str">
            <v>800205977_APAC554</v>
          </cell>
          <cell r="G824" t="str">
            <v>Finalizada</v>
          </cell>
          <cell r="H824">
            <v>44358</v>
          </cell>
        </row>
        <row r="825">
          <cell r="F825" t="str">
            <v>800205977_APAC555</v>
          </cell>
          <cell r="G825" t="str">
            <v>Finalizada</v>
          </cell>
          <cell r="H825">
            <v>44358</v>
          </cell>
        </row>
        <row r="826">
          <cell r="F826" t="str">
            <v>800205977_APAC556</v>
          </cell>
          <cell r="G826" t="str">
            <v>Finalizada</v>
          </cell>
          <cell r="H826">
            <v>44358</v>
          </cell>
        </row>
        <row r="827">
          <cell r="F827" t="str">
            <v>800205977_APAC557</v>
          </cell>
          <cell r="G827" t="str">
            <v>Finalizada</v>
          </cell>
          <cell r="H827">
            <v>44358</v>
          </cell>
        </row>
        <row r="828">
          <cell r="F828" t="str">
            <v>800205977_APAC558</v>
          </cell>
          <cell r="G828" t="str">
            <v>Finalizada</v>
          </cell>
          <cell r="H828">
            <v>44358</v>
          </cell>
        </row>
        <row r="829">
          <cell r="F829" t="str">
            <v>800205977_APAC559</v>
          </cell>
          <cell r="G829" t="str">
            <v>Finalizada</v>
          </cell>
          <cell r="H829">
            <v>44358</v>
          </cell>
        </row>
        <row r="830">
          <cell r="F830" t="str">
            <v>800205977_APAC561</v>
          </cell>
          <cell r="G830" t="str">
            <v>Finalizada</v>
          </cell>
          <cell r="H830">
            <v>44358</v>
          </cell>
        </row>
        <row r="831">
          <cell r="F831" t="str">
            <v>800205977_APAC495</v>
          </cell>
          <cell r="G831" t="str">
            <v>Finalizada</v>
          </cell>
          <cell r="H831">
            <v>44357</v>
          </cell>
        </row>
        <row r="832">
          <cell r="F832" t="str">
            <v>800205977_APAC510</v>
          </cell>
          <cell r="G832" t="str">
            <v>Finalizada</v>
          </cell>
          <cell r="H832">
            <v>44357</v>
          </cell>
        </row>
        <row r="833">
          <cell r="F833" t="str">
            <v>800205977_APAC496</v>
          </cell>
          <cell r="G833" t="str">
            <v>Finalizada</v>
          </cell>
          <cell r="H833">
            <v>44348</v>
          </cell>
        </row>
        <row r="834">
          <cell r="F834" t="str">
            <v>800205977_APAC498</v>
          </cell>
          <cell r="G834" t="str">
            <v>Finalizada</v>
          </cell>
          <cell r="H834">
            <v>44348</v>
          </cell>
        </row>
        <row r="835">
          <cell r="F835" t="str">
            <v>800205977_APAC500</v>
          </cell>
          <cell r="G835" t="str">
            <v>Finalizada</v>
          </cell>
          <cell r="H835">
            <v>44348</v>
          </cell>
        </row>
        <row r="836">
          <cell r="F836" t="str">
            <v>800205977_APAC501</v>
          </cell>
          <cell r="G836" t="str">
            <v>Finalizada</v>
          </cell>
          <cell r="H836">
            <v>44348</v>
          </cell>
        </row>
        <row r="837">
          <cell r="F837" t="str">
            <v>800205977_APAC502</v>
          </cell>
          <cell r="G837" t="str">
            <v>Finalizada</v>
          </cell>
          <cell r="H837">
            <v>44348</v>
          </cell>
        </row>
        <row r="838">
          <cell r="F838" t="str">
            <v>800205977_APAC504</v>
          </cell>
          <cell r="G838" t="str">
            <v>Finalizada</v>
          </cell>
          <cell r="H838">
            <v>44348</v>
          </cell>
        </row>
        <row r="839">
          <cell r="F839" t="str">
            <v>800205977_APAC505</v>
          </cell>
          <cell r="G839" t="str">
            <v>Finalizada</v>
          </cell>
          <cell r="H839">
            <v>44348</v>
          </cell>
        </row>
        <row r="840">
          <cell r="F840" t="str">
            <v>800205977_APAC506</v>
          </cell>
          <cell r="G840" t="str">
            <v>Finalizada</v>
          </cell>
          <cell r="H840">
            <v>44348</v>
          </cell>
        </row>
        <row r="841">
          <cell r="F841" t="str">
            <v>800205977_APAC508</v>
          </cell>
          <cell r="G841" t="str">
            <v>Finalizada</v>
          </cell>
          <cell r="H841">
            <v>44348</v>
          </cell>
        </row>
        <row r="842">
          <cell r="F842" t="str">
            <v>800205977_APAC509</v>
          </cell>
          <cell r="G842" t="str">
            <v>Finalizada</v>
          </cell>
          <cell r="H842">
            <v>44348</v>
          </cell>
        </row>
        <row r="843">
          <cell r="F843" t="str">
            <v>800205977_APAC511</v>
          </cell>
          <cell r="G843" t="str">
            <v>Finalizada</v>
          </cell>
          <cell r="H843">
            <v>44348</v>
          </cell>
        </row>
        <row r="844">
          <cell r="F844" t="str">
            <v>800205977_APAC512</v>
          </cell>
          <cell r="G844" t="str">
            <v>Finalizada</v>
          </cell>
          <cell r="H844">
            <v>44348</v>
          </cell>
        </row>
        <row r="845">
          <cell r="F845" t="str">
            <v>800205977_APAC513</v>
          </cell>
          <cell r="G845" t="str">
            <v>Finalizada</v>
          </cell>
          <cell r="H845">
            <v>44348</v>
          </cell>
        </row>
        <row r="846">
          <cell r="F846" t="str">
            <v>800205977_APAC514</v>
          </cell>
          <cell r="G846" t="str">
            <v>Finalizada</v>
          </cell>
          <cell r="H846">
            <v>44348</v>
          </cell>
        </row>
        <row r="847">
          <cell r="F847" t="str">
            <v>800205977_APAC430</v>
          </cell>
          <cell r="G847" t="str">
            <v>Finalizada</v>
          </cell>
          <cell r="H847">
            <v>44323</v>
          </cell>
        </row>
        <row r="848">
          <cell r="F848" t="str">
            <v>800205977_APAC431</v>
          </cell>
          <cell r="G848" t="str">
            <v>Finalizada</v>
          </cell>
          <cell r="H848">
            <v>44323</v>
          </cell>
        </row>
        <row r="849">
          <cell r="F849" t="str">
            <v>800205977_APAC433</v>
          </cell>
          <cell r="G849" t="str">
            <v>Finalizada</v>
          </cell>
          <cell r="H849">
            <v>44323</v>
          </cell>
        </row>
        <row r="850">
          <cell r="F850" t="str">
            <v>800205977_APAC434</v>
          </cell>
          <cell r="G850" t="str">
            <v>Finalizada</v>
          </cell>
          <cell r="H850">
            <v>44323</v>
          </cell>
        </row>
        <row r="851">
          <cell r="F851" t="str">
            <v>800205977_APAC435</v>
          </cell>
          <cell r="G851" t="str">
            <v>Finalizada</v>
          </cell>
          <cell r="H851">
            <v>44323</v>
          </cell>
        </row>
        <row r="852">
          <cell r="F852" t="str">
            <v>800205977_APAC436</v>
          </cell>
          <cell r="G852" t="str">
            <v>Finalizada</v>
          </cell>
          <cell r="H852">
            <v>44323</v>
          </cell>
        </row>
        <row r="853">
          <cell r="F853" t="str">
            <v>800205977_APAC437</v>
          </cell>
          <cell r="G853" t="str">
            <v>Finalizada</v>
          </cell>
          <cell r="H853">
            <v>44323</v>
          </cell>
        </row>
        <row r="854">
          <cell r="F854" t="str">
            <v>800205977_APAC438</v>
          </cell>
          <cell r="G854" t="str">
            <v>Finalizada</v>
          </cell>
          <cell r="H854">
            <v>44323</v>
          </cell>
        </row>
        <row r="855">
          <cell r="F855" t="str">
            <v>800205977_APAC439</v>
          </cell>
          <cell r="G855" t="str">
            <v>Finalizada</v>
          </cell>
          <cell r="H855">
            <v>44323</v>
          </cell>
        </row>
        <row r="856">
          <cell r="F856" t="str">
            <v>800205977_APAC440</v>
          </cell>
          <cell r="G856" t="str">
            <v>Finalizada</v>
          </cell>
          <cell r="H856">
            <v>44323</v>
          </cell>
        </row>
        <row r="857">
          <cell r="F857" t="str">
            <v>800205977_APAC441</v>
          </cell>
          <cell r="G857" t="str">
            <v>Finalizada</v>
          </cell>
          <cell r="H857">
            <v>44323</v>
          </cell>
        </row>
        <row r="858">
          <cell r="F858" t="str">
            <v>800205977_APAC442</v>
          </cell>
          <cell r="G858" t="str">
            <v>Finalizada</v>
          </cell>
          <cell r="H858">
            <v>44323</v>
          </cell>
        </row>
        <row r="859">
          <cell r="F859" t="str">
            <v>800205977_APAC443</v>
          </cell>
          <cell r="G859" t="str">
            <v>Finalizada</v>
          </cell>
          <cell r="H859">
            <v>44323</v>
          </cell>
        </row>
        <row r="860">
          <cell r="F860" t="str">
            <v>800205977_APAC444</v>
          </cell>
          <cell r="G860" t="str">
            <v>Finalizada</v>
          </cell>
          <cell r="H860">
            <v>44323</v>
          </cell>
        </row>
        <row r="861">
          <cell r="F861" t="str">
            <v>800205977_APAC445</v>
          </cell>
          <cell r="G861" t="str">
            <v>Finalizada</v>
          </cell>
          <cell r="H861">
            <v>44323</v>
          </cell>
        </row>
        <row r="862">
          <cell r="F862" t="str">
            <v>800205977_APAC446</v>
          </cell>
          <cell r="G862" t="str">
            <v>Finalizada</v>
          </cell>
          <cell r="H862">
            <v>44323</v>
          </cell>
        </row>
        <row r="863">
          <cell r="F863" t="str">
            <v>800205977_APAC447</v>
          </cell>
          <cell r="G863" t="str">
            <v>Finalizada</v>
          </cell>
          <cell r="H863">
            <v>44323</v>
          </cell>
        </row>
        <row r="864">
          <cell r="F864" t="str">
            <v>800205977_APAC369</v>
          </cell>
          <cell r="G864" t="str">
            <v>Finalizada</v>
          </cell>
          <cell r="H864">
            <v>44274</v>
          </cell>
        </row>
        <row r="865">
          <cell r="F865" t="str">
            <v>800205977_APAC370</v>
          </cell>
          <cell r="G865" t="str">
            <v>Finalizada</v>
          </cell>
          <cell r="H865">
            <v>44274</v>
          </cell>
        </row>
        <row r="866">
          <cell r="F866" t="str">
            <v>800205977_APAC371</v>
          </cell>
          <cell r="G866" t="str">
            <v>Finalizada</v>
          </cell>
          <cell r="H866">
            <v>44274</v>
          </cell>
        </row>
        <row r="867">
          <cell r="F867" t="str">
            <v>800205977_APAC372</v>
          </cell>
          <cell r="G867" t="str">
            <v>Finalizada</v>
          </cell>
          <cell r="H867">
            <v>44274</v>
          </cell>
        </row>
        <row r="868">
          <cell r="F868" t="str">
            <v>800205977_APAC373</v>
          </cell>
          <cell r="G868" t="str">
            <v>Finalizada</v>
          </cell>
          <cell r="H868">
            <v>44274</v>
          </cell>
        </row>
        <row r="869">
          <cell r="F869" t="str">
            <v>800205977_APAC374</v>
          </cell>
          <cell r="G869" t="str">
            <v>Finalizada</v>
          </cell>
          <cell r="H869">
            <v>44274</v>
          </cell>
        </row>
        <row r="870">
          <cell r="F870" t="str">
            <v>800205977_APAC376</v>
          </cell>
          <cell r="G870" t="str">
            <v>Finalizada</v>
          </cell>
          <cell r="H870">
            <v>44274</v>
          </cell>
        </row>
        <row r="871">
          <cell r="F871" t="str">
            <v>800205977_APAC377</v>
          </cell>
          <cell r="G871" t="str">
            <v>Finalizada</v>
          </cell>
          <cell r="H871">
            <v>44274</v>
          </cell>
        </row>
        <row r="872">
          <cell r="F872" t="str">
            <v>800205977_APAC378</v>
          </cell>
          <cell r="G872" t="str">
            <v>Finalizada</v>
          </cell>
          <cell r="H872">
            <v>44274</v>
          </cell>
        </row>
        <row r="873">
          <cell r="F873" t="str">
            <v>800205977_APAC379</v>
          </cell>
          <cell r="G873" t="str">
            <v>Finalizada</v>
          </cell>
          <cell r="H873">
            <v>44274</v>
          </cell>
        </row>
        <row r="874">
          <cell r="F874" t="str">
            <v>800205977_APAC380</v>
          </cell>
          <cell r="G874" t="str">
            <v>Finalizada</v>
          </cell>
          <cell r="H874">
            <v>44274</v>
          </cell>
        </row>
        <row r="875">
          <cell r="F875" t="str">
            <v>800205977_APAC381</v>
          </cell>
          <cell r="G875" t="str">
            <v>Finalizada</v>
          </cell>
          <cell r="H875">
            <v>44274</v>
          </cell>
        </row>
        <row r="876">
          <cell r="F876" t="str">
            <v>800205977_APAC382</v>
          </cell>
          <cell r="G876" t="str">
            <v>Finalizada</v>
          </cell>
          <cell r="H876">
            <v>44274</v>
          </cell>
        </row>
        <row r="877">
          <cell r="F877" t="str">
            <v>800205977_APAC383</v>
          </cell>
          <cell r="G877" t="str">
            <v>Finalizada</v>
          </cell>
          <cell r="H877">
            <v>44274</v>
          </cell>
        </row>
        <row r="878">
          <cell r="F878" t="str">
            <v>800205977_APAC384</v>
          </cell>
          <cell r="G878" t="str">
            <v>Finalizada</v>
          </cell>
          <cell r="H878">
            <v>44274</v>
          </cell>
        </row>
        <row r="879">
          <cell r="F879" t="str">
            <v>800205977_APAC385</v>
          </cell>
          <cell r="G879" t="str">
            <v>Finalizada</v>
          </cell>
          <cell r="H879">
            <v>44274</v>
          </cell>
        </row>
        <row r="880">
          <cell r="F880" t="str">
            <v>800205977_APAC313</v>
          </cell>
          <cell r="G880" t="str">
            <v>Finalizada</v>
          </cell>
          <cell r="H880">
            <v>44256</v>
          </cell>
        </row>
        <row r="881">
          <cell r="F881" t="str">
            <v>800205977_APAC314</v>
          </cell>
          <cell r="G881" t="str">
            <v>Finalizada</v>
          </cell>
          <cell r="H881">
            <v>44256</v>
          </cell>
        </row>
        <row r="882">
          <cell r="F882" t="str">
            <v>800205977_APAC315</v>
          </cell>
          <cell r="G882" t="str">
            <v>Finalizada</v>
          </cell>
          <cell r="H882">
            <v>44256</v>
          </cell>
        </row>
        <row r="883">
          <cell r="F883" t="str">
            <v>800205977_APAC316</v>
          </cell>
          <cell r="G883" t="str">
            <v>Finalizada</v>
          </cell>
          <cell r="H883">
            <v>44256</v>
          </cell>
        </row>
        <row r="884">
          <cell r="F884" t="str">
            <v>800205977_APAC317</v>
          </cell>
          <cell r="G884" t="str">
            <v>Finalizada</v>
          </cell>
          <cell r="H884">
            <v>44256</v>
          </cell>
        </row>
        <row r="885">
          <cell r="F885" t="str">
            <v>800205977_APAC318</v>
          </cell>
          <cell r="G885" t="str">
            <v>Finalizada</v>
          </cell>
          <cell r="H885">
            <v>44256</v>
          </cell>
        </row>
        <row r="886">
          <cell r="F886" t="str">
            <v>800205977_APAC319</v>
          </cell>
          <cell r="G886" t="str">
            <v>Finalizada</v>
          </cell>
          <cell r="H886">
            <v>44256</v>
          </cell>
        </row>
        <row r="887">
          <cell r="F887" t="str">
            <v>800205977_APAC320</v>
          </cell>
          <cell r="G887" t="str">
            <v>Finalizada</v>
          </cell>
          <cell r="H887">
            <v>44256</v>
          </cell>
        </row>
        <row r="888">
          <cell r="F888" t="str">
            <v>800205977_APAC321</v>
          </cell>
          <cell r="G888" t="str">
            <v>Finalizada</v>
          </cell>
          <cell r="H888">
            <v>44256</v>
          </cell>
        </row>
        <row r="889">
          <cell r="F889" t="str">
            <v>800205977_APAC322</v>
          </cell>
          <cell r="G889" t="str">
            <v>Finalizada</v>
          </cell>
          <cell r="H889">
            <v>44256</v>
          </cell>
        </row>
        <row r="890">
          <cell r="F890" t="str">
            <v>800205977_APAC324</v>
          </cell>
          <cell r="G890" t="str">
            <v>Finalizada</v>
          </cell>
          <cell r="H890">
            <v>44256</v>
          </cell>
        </row>
        <row r="891">
          <cell r="F891" t="str">
            <v>800205977_APAC325</v>
          </cell>
          <cell r="G891" t="str">
            <v>Finalizada</v>
          </cell>
          <cell r="H891">
            <v>44256</v>
          </cell>
        </row>
        <row r="892">
          <cell r="F892" t="str">
            <v>800205977_APAC326</v>
          </cell>
          <cell r="G892" t="str">
            <v>Finalizada</v>
          </cell>
          <cell r="H892">
            <v>44256</v>
          </cell>
        </row>
        <row r="893">
          <cell r="F893" t="str">
            <v>800205977_APAC267</v>
          </cell>
          <cell r="G893" t="str">
            <v>Finalizada</v>
          </cell>
          <cell r="H893">
            <v>44212</v>
          </cell>
        </row>
        <row r="894">
          <cell r="F894" t="str">
            <v>800205977_APAC268</v>
          </cell>
          <cell r="G894" t="str">
            <v>Finalizada</v>
          </cell>
          <cell r="H894">
            <v>44212</v>
          </cell>
        </row>
        <row r="895">
          <cell r="F895" t="str">
            <v>800205977_APAC269</v>
          </cell>
          <cell r="G895" t="str">
            <v>Finalizada</v>
          </cell>
          <cell r="H895">
            <v>44212</v>
          </cell>
        </row>
        <row r="896">
          <cell r="F896" t="str">
            <v>800205977_APAC270</v>
          </cell>
          <cell r="G896" t="str">
            <v>Finalizada</v>
          </cell>
          <cell r="H896">
            <v>44212</v>
          </cell>
        </row>
        <row r="897">
          <cell r="F897" t="str">
            <v>800205977_APAC271</v>
          </cell>
          <cell r="G897" t="str">
            <v>Finalizada</v>
          </cell>
          <cell r="H897">
            <v>44212</v>
          </cell>
        </row>
        <row r="898">
          <cell r="F898" t="str">
            <v>800205977_APAC272</v>
          </cell>
          <cell r="G898" t="str">
            <v>Finalizada</v>
          </cell>
          <cell r="H898">
            <v>44212</v>
          </cell>
        </row>
        <row r="899">
          <cell r="F899" t="str">
            <v>800205977_APAC273</v>
          </cell>
          <cell r="G899" t="str">
            <v>Finalizada</v>
          </cell>
          <cell r="H899">
            <v>44212</v>
          </cell>
        </row>
        <row r="900">
          <cell r="F900" t="str">
            <v>800205977_APAC274</v>
          </cell>
          <cell r="G900" t="str">
            <v>Finalizada</v>
          </cell>
          <cell r="H900">
            <v>44212</v>
          </cell>
        </row>
        <row r="901">
          <cell r="F901" t="str">
            <v>800205977_APAC275</v>
          </cell>
          <cell r="G901" t="str">
            <v>Finalizada</v>
          </cell>
          <cell r="H901">
            <v>44212</v>
          </cell>
        </row>
        <row r="902">
          <cell r="F902" t="str">
            <v>800205977_APAC276</v>
          </cell>
          <cell r="G902" t="str">
            <v>Finalizada</v>
          </cell>
          <cell r="H902">
            <v>44212</v>
          </cell>
        </row>
        <row r="903">
          <cell r="F903" t="str">
            <v>800205977_APAC206</v>
          </cell>
          <cell r="G903" t="str">
            <v>Finalizada</v>
          </cell>
          <cell r="H903">
            <v>44201</v>
          </cell>
        </row>
        <row r="904">
          <cell r="F904" t="str">
            <v>800205977_APAC207</v>
          </cell>
          <cell r="G904" t="str">
            <v>Finalizada</v>
          </cell>
          <cell r="H904">
            <v>44201</v>
          </cell>
        </row>
        <row r="905">
          <cell r="F905" t="str">
            <v>800205977_APAC208</v>
          </cell>
          <cell r="G905" t="str">
            <v>Finalizada</v>
          </cell>
          <cell r="H905">
            <v>44201</v>
          </cell>
        </row>
        <row r="906">
          <cell r="F906" t="str">
            <v>800205977_APAC210</v>
          </cell>
          <cell r="G906" t="str">
            <v>Finalizada</v>
          </cell>
          <cell r="H906">
            <v>44201</v>
          </cell>
        </row>
        <row r="907">
          <cell r="F907" t="str">
            <v>800205977_APAC211</v>
          </cell>
          <cell r="G907" t="str">
            <v>Finalizada</v>
          </cell>
          <cell r="H907">
            <v>44201</v>
          </cell>
        </row>
        <row r="908">
          <cell r="F908" t="str">
            <v>800205977_APAC212</v>
          </cell>
          <cell r="G908" t="str">
            <v>Finalizada</v>
          </cell>
          <cell r="H908">
            <v>44201</v>
          </cell>
        </row>
        <row r="909">
          <cell r="F909" t="str">
            <v>800205977_APAC213</v>
          </cell>
          <cell r="G909" t="str">
            <v>Finalizada</v>
          </cell>
          <cell r="H909">
            <v>44201</v>
          </cell>
        </row>
        <row r="910">
          <cell r="F910" t="str">
            <v>800205977_APAC214</v>
          </cell>
          <cell r="G910" t="str">
            <v>Finalizada</v>
          </cell>
          <cell r="H910">
            <v>44201</v>
          </cell>
        </row>
        <row r="911">
          <cell r="F911" t="str">
            <v>800205977_APAC215</v>
          </cell>
          <cell r="G911" t="str">
            <v>Finalizada</v>
          </cell>
          <cell r="H911">
            <v>44201</v>
          </cell>
        </row>
        <row r="912">
          <cell r="F912" t="str">
            <v>800205977_APAC217</v>
          </cell>
          <cell r="G912" t="str">
            <v>Finalizada</v>
          </cell>
          <cell r="H912">
            <v>44201</v>
          </cell>
        </row>
        <row r="913">
          <cell r="F913" t="str">
            <v>800205977_APAC218</v>
          </cell>
          <cell r="G913" t="str">
            <v>Finalizada</v>
          </cell>
          <cell r="H913">
            <v>44201</v>
          </cell>
        </row>
        <row r="914">
          <cell r="F914" t="str">
            <v>800205977_APAC219</v>
          </cell>
          <cell r="G914" t="str">
            <v>Finalizada</v>
          </cell>
          <cell r="H914">
            <v>44201</v>
          </cell>
        </row>
        <row r="915">
          <cell r="F915" t="str">
            <v>800205977_APAC220</v>
          </cell>
          <cell r="G915" t="str">
            <v>Finalizada</v>
          </cell>
          <cell r="H915">
            <v>44201</v>
          </cell>
        </row>
        <row r="916">
          <cell r="F916" t="str">
            <v>800205977_APAC221</v>
          </cell>
          <cell r="G916" t="str">
            <v>Finalizada</v>
          </cell>
          <cell r="H916">
            <v>44201</v>
          </cell>
        </row>
        <row r="917">
          <cell r="F917" t="str">
            <v>800205977_NDIN12</v>
          </cell>
          <cell r="G917" t="str">
            <v>Finalizada</v>
          </cell>
          <cell r="H917">
            <v>44195</v>
          </cell>
        </row>
        <row r="918">
          <cell r="F918" t="str">
            <v>800205977_NDIN5918</v>
          </cell>
          <cell r="G918" t="str">
            <v>Finalizada</v>
          </cell>
          <cell r="H918">
            <v>44195</v>
          </cell>
        </row>
        <row r="919">
          <cell r="F919" t="str">
            <v>800205977_NDIN5921</v>
          </cell>
          <cell r="G919" t="str">
            <v>Finalizada</v>
          </cell>
          <cell r="H919">
            <v>44195</v>
          </cell>
        </row>
        <row r="920">
          <cell r="F920" t="str">
            <v>800205977_APAC198</v>
          </cell>
          <cell r="G920" t="str">
            <v>Finalizada</v>
          </cell>
          <cell r="H920">
            <v>44186</v>
          </cell>
        </row>
        <row r="921">
          <cell r="F921" t="str">
            <v>800205977_APAC201</v>
          </cell>
          <cell r="G921" t="str">
            <v>Finalizada</v>
          </cell>
          <cell r="H921">
            <v>44186</v>
          </cell>
        </row>
        <row r="922">
          <cell r="F922" t="str">
            <v>800205977_APAC196</v>
          </cell>
          <cell r="G922" t="str">
            <v>Finalizada</v>
          </cell>
          <cell r="H922">
            <v>44180</v>
          </cell>
        </row>
        <row r="923">
          <cell r="F923" t="str">
            <v>800205977_APAC197</v>
          </cell>
          <cell r="G923" t="str">
            <v>Finalizada</v>
          </cell>
          <cell r="H923">
            <v>44180</v>
          </cell>
        </row>
        <row r="924">
          <cell r="F924" t="str">
            <v>800205977_APAC199</v>
          </cell>
          <cell r="G924" t="str">
            <v>Finalizada</v>
          </cell>
          <cell r="H924">
            <v>44180</v>
          </cell>
        </row>
        <row r="925">
          <cell r="F925" t="str">
            <v>800205977_APAC200</v>
          </cell>
          <cell r="G925" t="str">
            <v>Finalizada</v>
          </cell>
          <cell r="H925">
            <v>44180</v>
          </cell>
        </row>
        <row r="926">
          <cell r="F926" t="str">
            <v>800205977_APAC202</v>
          </cell>
          <cell r="G926" t="str">
            <v>Finalizada</v>
          </cell>
          <cell r="H926">
            <v>44180</v>
          </cell>
        </row>
        <row r="927">
          <cell r="F927" t="str">
            <v>800205977_APAC203</v>
          </cell>
          <cell r="G927" t="str">
            <v>Finalizada</v>
          </cell>
          <cell r="H927">
            <v>44180</v>
          </cell>
        </row>
        <row r="928">
          <cell r="F928" t="str">
            <v>800205977_APAC204</v>
          </cell>
          <cell r="G928" t="str">
            <v>Finalizada</v>
          </cell>
          <cell r="H928">
            <v>44180</v>
          </cell>
        </row>
        <row r="929">
          <cell r="F929" t="str">
            <v>800205977_APAC205</v>
          </cell>
          <cell r="G929" t="str">
            <v>Finalizada</v>
          </cell>
          <cell r="H929">
            <v>44180</v>
          </cell>
        </row>
        <row r="930">
          <cell r="F930" t="str">
            <v>800205977_APAC77</v>
          </cell>
          <cell r="G930" t="str">
            <v>Finalizada</v>
          </cell>
          <cell r="H930">
            <v>44119</v>
          </cell>
        </row>
        <row r="931">
          <cell r="F931" t="str">
            <v>800205977_APAC78</v>
          </cell>
          <cell r="G931" t="str">
            <v>Finalizada</v>
          </cell>
          <cell r="H931">
            <v>44119</v>
          </cell>
        </row>
        <row r="932">
          <cell r="F932" t="str">
            <v>800205977_APAC79</v>
          </cell>
          <cell r="G932" t="str">
            <v>Finalizada</v>
          </cell>
          <cell r="H932">
            <v>44119</v>
          </cell>
        </row>
        <row r="933">
          <cell r="F933" t="str">
            <v>800205977_APAC80</v>
          </cell>
          <cell r="G933" t="str">
            <v>Finalizada</v>
          </cell>
          <cell r="H933">
            <v>44119</v>
          </cell>
        </row>
        <row r="934">
          <cell r="F934" t="str">
            <v>800205977_APAC81</v>
          </cell>
          <cell r="G934" t="str">
            <v>Finalizada</v>
          </cell>
          <cell r="H934">
            <v>44119</v>
          </cell>
        </row>
        <row r="935">
          <cell r="F935" t="str">
            <v>800205977_APAC82</v>
          </cell>
          <cell r="G935" t="str">
            <v>Finalizada</v>
          </cell>
          <cell r="H935">
            <v>44119</v>
          </cell>
        </row>
        <row r="936">
          <cell r="F936" t="str">
            <v>800205977_APAC83</v>
          </cell>
          <cell r="G936" t="str">
            <v>Finalizada</v>
          </cell>
          <cell r="H936">
            <v>44119</v>
          </cell>
        </row>
        <row r="937">
          <cell r="F937" t="str">
            <v>800205977_APAC84</v>
          </cell>
          <cell r="G937" t="str">
            <v>Finalizada</v>
          </cell>
          <cell r="H937">
            <v>44119</v>
          </cell>
        </row>
        <row r="938">
          <cell r="F938" t="str">
            <v>800205977_APAC85</v>
          </cell>
          <cell r="G938" t="str">
            <v>Finalizada</v>
          </cell>
          <cell r="H938">
            <v>44119</v>
          </cell>
        </row>
        <row r="939">
          <cell r="F939" t="str">
            <v>800205977_APAC86</v>
          </cell>
          <cell r="G939" t="str">
            <v>Finalizada</v>
          </cell>
          <cell r="H939">
            <v>44119</v>
          </cell>
        </row>
        <row r="940">
          <cell r="F940" t="str">
            <v>800205977_APAC87</v>
          </cell>
          <cell r="G940" t="str">
            <v>Finalizada</v>
          </cell>
          <cell r="H940">
            <v>44119</v>
          </cell>
        </row>
        <row r="941">
          <cell r="F941" t="str">
            <v>800205977_APAC88</v>
          </cell>
          <cell r="G941" t="str">
            <v>Finalizada</v>
          </cell>
          <cell r="H941">
            <v>44119</v>
          </cell>
        </row>
        <row r="942">
          <cell r="F942" t="str">
            <v>800205977_APAC89</v>
          </cell>
          <cell r="G942" t="str">
            <v>Finalizada</v>
          </cell>
          <cell r="H942">
            <v>44119</v>
          </cell>
        </row>
        <row r="943">
          <cell r="F943" t="str">
            <v>800205977_APAC10</v>
          </cell>
          <cell r="G943" t="str">
            <v>Finalizada</v>
          </cell>
          <cell r="H943">
            <v>44092</v>
          </cell>
        </row>
        <row r="944">
          <cell r="F944" t="str">
            <v>800205977_APAC11</v>
          </cell>
          <cell r="G944" t="str">
            <v>Finalizada</v>
          </cell>
          <cell r="H944">
            <v>44092</v>
          </cell>
        </row>
        <row r="945">
          <cell r="F945" t="str">
            <v>800205977_APAC12</v>
          </cell>
          <cell r="G945" t="str">
            <v>Finalizada</v>
          </cell>
          <cell r="H945">
            <v>44092</v>
          </cell>
        </row>
        <row r="946">
          <cell r="F946" t="str">
            <v>800205977_APAC14</v>
          </cell>
          <cell r="G946" t="str">
            <v>Finalizada</v>
          </cell>
          <cell r="H946">
            <v>44092</v>
          </cell>
        </row>
        <row r="947">
          <cell r="F947" t="str">
            <v>800205977_APAC15</v>
          </cell>
          <cell r="G947" t="str">
            <v>Finalizada</v>
          </cell>
          <cell r="H947">
            <v>44092</v>
          </cell>
        </row>
        <row r="948">
          <cell r="F948" t="str">
            <v>800205977_APAC16</v>
          </cell>
          <cell r="G948" t="str">
            <v>Finalizada</v>
          </cell>
          <cell r="H948">
            <v>44092</v>
          </cell>
        </row>
        <row r="949">
          <cell r="F949" t="str">
            <v>800205977_APAC6</v>
          </cell>
          <cell r="G949" t="str">
            <v>Finalizada</v>
          </cell>
          <cell r="H949">
            <v>44092</v>
          </cell>
        </row>
        <row r="950">
          <cell r="F950" t="str">
            <v>800205977_APAC7</v>
          </cell>
          <cell r="G950" t="str">
            <v>Finalizada</v>
          </cell>
          <cell r="H950">
            <v>44092</v>
          </cell>
        </row>
        <row r="951">
          <cell r="F951" t="str">
            <v>800205977_APAC8</v>
          </cell>
          <cell r="G951" t="str">
            <v>Finalizada</v>
          </cell>
          <cell r="H951">
            <v>44092</v>
          </cell>
        </row>
        <row r="952">
          <cell r="F952" t="str">
            <v>800205977_APAC9</v>
          </cell>
          <cell r="G952" t="str">
            <v>Finalizada</v>
          </cell>
          <cell r="H952">
            <v>44092</v>
          </cell>
        </row>
        <row r="953">
          <cell r="F953" t="str">
            <v>800205977_15914</v>
          </cell>
          <cell r="G953" t="str">
            <v>Finalizada</v>
          </cell>
          <cell r="H953">
            <v>44057</v>
          </cell>
        </row>
        <row r="954">
          <cell r="F954" t="str">
            <v>800205977_15915</v>
          </cell>
          <cell r="G954" t="str">
            <v>Finalizada</v>
          </cell>
          <cell r="H954">
            <v>44057</v>
          </cell>
        </row>
        <row r="955">
          <cell r="F955" t="str">
            <v>800205977_15916</v>
          </cell>
          <cell r="G955" t="str">
            <v>Finalizada</v>
          </cell>
          <cell r="H955">
            <v>44057</v>
          </cell>
        </row>
        <row r="956">
          <cell r="F956" t="str">
            <v>800205977_15917</v>
          </cell>
          <cell r="G956" t="str">
            <v>Finalizada</v>
          </cell>
          <cell r="H956">
            <v>44057</v>
          </cell>
        </row>
        <row r="957">
          <cell r="F957" t="str">
            <v>800205977_15918</v>
          </cell>
          <cell r="G957" t="str">
            <v>Finalizada</v>
          </cell>
          <cell r="H957">
            <v>44057</v>
          </cell>
        </row>
        <row r="958">
          <cell r="F958" t="str">
            <v>800205977_15919</v>
          </cell>
          <cell r="G958" t="str">
            <v>Finalizada</v>
          </cell>
          <cell r="H958">
            <v>44057</v>
          </cell>
        </row>
        <row r="959">
          <cell r="F959" t="str">
            <v>800205977_15920</v>
          </cell>
          <cell r="G959" t="str">
            <v>Finalizada</v>
          </cell>
          <cell r="H959">
            <v>44057</v>
          </cell>
        </row>
        <row r="960">
          <cell r="F960" t="str">
            <v>800205977_15921</v>
          </cell>
          <cell r="G960" t="str">
            <v>Finalizada</v>
          </cell>
          <cell r="H960">
            <v>44057</v>
          </cell>
        </row>
        <row r="961">
          <cell r="F961" t="str">
            <v>800205977_15922</v>
          </cell>
          <cell r="G961" t="str">
            <v>Finalizada</v>
          </cell>
          <cell r="H961">
            <v>44057</v>
          </cell>
        </row>
        <row r="962">
          <cell r="F962" t="str">
            <v>800205977_15923</v>
          </cell>
          <cell r="G962" t="str">
            <v>Finalizada</v>
          </cell>
          <cell r="H962">
            <v>44057</v>
          </cell>
        </row>
        <row r="963">
          <cell r="F963" t="str">
            <v>800205977_15924</v>
          </cell>
          <cell r="G963" t="str">
            <v>Finalizada</v>
          </cell>
          <cell r="H963">
            <v>44057</v>
          </cell>
        </row>
        <row r="964">
          <cell r="F964" t="str">
            <v>800205977_15925</v>
          </cell>
          <cell r="G964" t="str">
            <v>Finalizada</v>
          </cell>
          <cell r="H964">
            <v>44057</v>
          </cell>
        </row>
        <row r="965">
          <cell r="F965" t="str">
            <v>800205977_15870</v>
          </cell>
          <cell r="G965" t="str">
            <v>Finalizada</v>
          </cell>
          <cell r="H965">
            <v>44028</v>
          </cell>
        </row>
        <row r="966">
          <cell r="F966" t="str">
            <v>800205977_15871</v>
          </cell>
          <cell r="G966" t="str">
            <v>Finalizada</v>
          </cell>
          <cell r="H966">
            <v>44028</v>
          </cell>
        </row>
        <row r="967">
          <cell r="F967" t="str">
            <v>800205977_15873</v>
          </cell>
          <cell r="G967" t="str">
            <v>Finalizada</v>
          </cell>
          <cell r="H967">
            <v>44028</v>
          </cell>
        </row>
        <row r="968">
          <cell r="F968" t="str">
            <v>800205977_15874</v>
          </cell>
          <cell r="G968" t="str">
            <v>Finalizada</v>
          </cell>
          <cell r="H968">
            <v>44028</v>
          </cell>
        </row>
        <row r="969">
          <cell r="F969" t="str">
            <v>800205977_15875</v>
          </cell>
          <cell r="G969" t="str">
            <v>Finalizada</v>
          </cell>
          <cell r="H969">
            <v>44028</v>
          </cell>
        </row>
        <row r="970">
          <cell r="F970" t="str">
            <v>800205977_15876</v>
          </cell>
          <cell r="G970" t="str">
            <v>Finalizada</v>
          </cell>
          <cell r="H970">
            <v>44028</v>
          </cell>
        </row>
        <row r="971">
          <cell r="F971" t="str">
            <v>800205977_15877</v>
          </cell>
          <cell r="G971" t="str">
            <v>Finalizada</v>
          </cell>
          <cell r="H971">
            <v>44028</v>
          </cell>
        </row>
        <row r="972">
          <cell r="F972" t="str">
            <v>800205977_15878</v>
          </cell>
          <cell r="G972" t="str">
            <v>Finalizada</v>
          </cell>
          <cell r="H972">
            <v>44028</v>
          </cell>
        </row>
        <row r="973">
          <cell r="F973" t="str">
            <v>800205977_15879</v>
          </cell>
          <cell r="G973" t="str">
            <v>Finalizada</v>
          </cell>
          <cell r="H973">
            <v>44028</v>
          </cell>
        </row>
        <row r="974">
          <cell r="F974" t="str">
            <v>800205977_15880</v>
          </cell>
          <cell r="G974" t="str">
            <v>Finalizada</v>
          </cell>
          <cell r="H974">
            <v>44028</v>
          </cell>
        </row>
        <row r="975">
          <cell r="F975" t="str">
            <v>800205977_15881</v>
          </cell>
          <cell r="G975" t="str">
            <v>Finalizada</v>
          </cell>
          <cell r="H975">
            <v>44028</v>
          </cell>
        </row>
        <row r="976">
          <cell r="F976" t="str">
            <v>800205977_15882</v>
          </cell>
          <cell r="G976" t="str">
            <v>Finalizada</v>
          </cell>
          <cell r="H976">
            <v>44028</v>
          </cell>
        </row>
        <row r="977">
          <cell r="F977" t="str">
            <v>800205977_15883</v>
          </cell>
          <cell r="G977" t="str">
            <v>Finalizada</v>
          </cell>
          <cell r="H977">
            <v>44028</v>
          </cell>
        </row>
        <row r="978">
          <cell r="F978" t="str">
            <v>800205977_15828</v>
          </cell>
          <cell r="G978" t="str">
            <v>Finalizada</v>
          </cell>
          <cell r="H978">
            <v>43995</v>
          </cell>
        </row>
        <row r="979">
          <cell r="F979" t="str">
            <v>800205977_15829</v>
          </cell>
          <cell r="G979" t="str">
            <v>Finalizada</v>
          </cell>
          <cell r="H979">
            <v>43995</v>
          </cell>
        </row>
        <row r="980">
          <cell r="F980" t="str">
            <v>800205977_15830</v>
          </cell>
          <cell r="G980" t="str">
            <v>Finalizada</v>
          </cell>
          <cell r="H980">
            <v>43995</v>
          </cell>
        </row>
        <row r="981">
          <cell r="F981" t="str">
            <v>800205977_15831</v>
          </cell>
          <cell r="G981" t="str">
            <v>Finalizada</v>
          </cell>
          <cell r="H981">
            <v>43995</v>
          </cell>
        </row>
        <row r="982">
          <cell r="F982" t="str">
            <v>800205977_15832</v>
          </cell>
          <cell r="G982" t="str">
            <v>Finalizada</v>
          </cell>
          <cell r="H982">
            <v>43995</v>
          </cell>
        </row>
        <row r="983">
          <cell r="F983" t="str">
            <v>800205977_15833</v>
          </cell>
          <cell r="G983" t="str">
            <v>Finalizada</v>
          </cell>
          <cell r="H983">
            <v>43995</v>
          </cell>
        </row>
        <row r="984">
          <cell r="F984" t="str">
            <v>800205977_15834</v>
          </cell>
          <cell r="G984" t="str">
            <v>Finalizada</v>
          </cell>
          <cell r="H984">
            <v>43995</v>
          </cell>
        </row>
        <row r="985">
          <cell r="F985" t="str">
            <v>800205977_15835</v>
          </cell>
          <cell r="G985" t="str">
            <v>Finalizada</v>
          </cell>
          <cell r="H985">
            <v>43995</v>
          </cell>
        </row>
        <row r="986">
          <cell r="F986" t="str">
            <v>800205977_15836</v>
          </cell>
          <cell r="G986" t="str">
            <v>Finalizada</v>
          </cell>
          <cell r="H986">
            <v>43995</v>
          </cell>
        </row>
        <row r="987">
          <cell r="F987" t="str">
            <v>800205977_15837</v>
          </cell>
          <cell r="G987" t="str">
            <v>Finalizada</v>
          </cell>
          <cell r="H987">
            <v>43995</v>
          </cell>
        </row>
        <row r="988">
          <cell r="F988" t="str">
            <v>800205977_15838</v>
          </cell>
          <cell r="G988" t="str">
            <v>Finalizada</v>
          </cell>
          <cell r="H988">
            <v>43995</v>
          </cell>
        </row>
        <row r="989">
          <cell r="F989" t="str">
            <v>800205977_15839</v>
          </cell>
          <cell r="G989" t="str">
            <v>Finalizada</v>
          </cell>
          <cell r="H989">
            <v>43995</v>
          </cell>
        </row>
        <row r="990">
          <cell r="F990" t="str">
            <v>800205977_15840</v>
          </cell>
          <cell r="G990" t="str">
            <v>Finalizada</v>
          </cell>
          <cell r="H990">
            <v>43995</v>
          </cell>
        </row>
        <row r="991">
          <cell r="F991" t="str">
            <v>800205977_15766</v>
          </cell>
          <cell r="G991" t="str">
            <v>Finalizada</v>
          </cell>
          <cell r="H991">
            <v>43968</v>
          </cell>
        </row>
        <row r="992">
          <cell r="F992" t="str">
            <v>800205977_15767</v>
          </cell>
          <cell r="G992" t="str">
            <v>Finalizada</v>
          </cell>
          <cell r="H992">
            <v>43968</v>
          </cell>
        </row>
        <row r="993">
          <cell r="F993" t="str">
            <v>800205977_15768</v>
          </cell>
          <cell r="G993" t="str">
            <v>Finalizada</v>
          </cell>
          <cell r="H993">
            <v>43968</v>
          </cell>
        </row>
        <row r="994">
          <cell r="F994" t="str">
            <v>800205977_15769</v>
          </cell>
          <cell r="G994" t="str">
            <v>Finalizada</v>
          </cell>
          <cell r="H994">
            <v>43968</v>
          </cell>
        </row>
        <row r="995">
          <cell r="F995" t="str">
            <v>800205977_15770</v>
          </cell>
          <cell r="G995" t="str">
            <v>Finalizada</v>
          </cell>
          <cell r="H995">
            <v>43968</v>
          </cell>
        </row>
        <row r="996">
          <cell r="F996" t="str">
            <v>800205977_15771</v>
          </cell>
          <cell r="G996" t="str">
            <v>Finalizada</v>
          </cell>
          <cell r="H996">
            <v>43968</v>
          </cell>
        </row>
        <row r="997">
          <cell r="F997" t="str">
            <v>800205977_15772</v>
          </cell>
          <cell r="G997" t="str">
            <v>Finalizada</v>
          </cell>
          <cell r="H997">
            <v>43968</v>
          </cell>
        </row>
        <row r="998">
          <cell r="F998" t="str">
            <v>800205977_15660</v>
          </cell>
          <cell r="G998" t="str">
            <v>Finalizada</v>
          </cell>
          <cell r="H998">
            <v>43903</v>
          </cell>
        </row>
        <row r="999">
          <cell r="F999" t="str">
            <v>800205977_15661</v>
          </cell>
          <cell r="G999" t="str">
            <v>Finalizada</v>
          </cell>
          <cell r="H999">
            <v>43903</v>
          </cell>
        </row>
        <row r="1000">
          <cell r="F1000" t="str">
            <v>800205977_15662</v>
          </cell>
          <cell r="G1000" t="str">
            <v>Finalizada</v>
          </cell>
          <cell r="H1000">
            <v>43903</v>
          </cell>
        </row>
        <row r="1001">
          <cell r="F1001" t="str">
            <v>800205977_15663</v>
          </cell>
          <cell r="G1001" t="str">
            <v>Finalizada</v>
          </cell>
          <cell r="H1001">
            <v>43903</v>
          </cell>
        </row>
        <row r="1002">
          <cell r="F1002" t="str">
            <v>800205977_15664</v>
          </cell>
          <cell r="G1002" t="str">
            <v>Finalizada</v>
          </cell>
          <cell r="H1002">
            <v>43903</v>
          </cell>
        </row>
        <row r="1003">
          <cell r="F1003" t="str">
            <v>800205977_15665</v>
          </cell>
          <cell r="G1003" t="str">
            <v>Finalizada</v>
          </cell>
          <cell r="H1003">
            <v>43903</v>
          </cell>
        </row>
        <row r="1004">
          <cell r="F1004" t="str">
            <v>800205977_15666</v>
          </cell>
          <cell r="G1004" t="str">
            <v>Finalizada</v>
          </cell>
          <cell r="H1004">
            <v>43903</v>
          </cell>
        </row>
        <row r="1005">
          <cell r="F1005" t="str">
            <v>800205977_15667</v>
          </cell>
          <cell r="G1005" t="str">
            <v>Finalizada</v>
          </cell>
          <cell r="H1005">
            <v>43903</v>
          </cell>
        </row>
        <row r="1006">
          <cell r="F1006" t="str">
            <v>800205977_15668</v>
          </cell>
          <cell r="G1006" t="str">
            <v>Finalizada</v>
          </cell>
          <cell r="H1006">
            <v>43903</v>
          </cell>
        </row>
        <row r="1007">
          <cell r="F1007" t="str">
            <v>800205977_15669</v>
          </cell>
          <cell r="G1007" t="str">
            <v>Finalizada</v>
          </cell>
          <cell r="H1007">
            <v>43903</v>
          </cell>
        </row>
        <row r="1008">
          <cell r="F1008" t="str">
            <v>800205977_15670</v>
          </cell>
          <cell r="G1008" t="str">
            <v>Finalizada</v>
          </cell>
          <cell r="H1008">
            <v>43903</v>
          </cell>
        </row>
        <row r="1009">
          <cell r="F1009" t="str">
            <v>800205977_15671</v>
          </cell>
          <cell r="G1009" t="str">
            <v>Finalizada</v>
          </cell>
          <cell r="H1009">
            <v>43903</v>
          </cell>
        </row>
        <row r="1010">
          <cell r="F1010" t="str">
            <v>800205977_15672</v>
          </cell>
          <cell r="G1010" t="str">
            <v>Finalizada</v>
          </cell>
          <cell r="H1010">
            <v>43903</v>
          </cell>
        </row>
        <row r="1011">
          <cell r="F1011" t="str">
            <v>800205977_15673</v>
          </cell>
          <cell r="G1011" t="str">
            <v>Finalizada</v>
          </cell>
          <cell r="H1011">
            <v>43903</v>
          </cell>
        </row>
        <row r="1012">
          <cell r="F1012" t="str">
            <v>800205977_15674</v>
          </cell>
          <cell r="G1012" t="str">
            <v>Finalizada</v>
          </cell>
          <cell r="H1012">
            <v>43903</v>
          </cell>
        </row>
        <row r="1013">
          <cell r="F1013" t="str">
            <v>800205977_15675</v>
          </cell>
          <cell r="G1013" t="str">
            <v>Finalizada</v>
          </cell>
          <cell r="H1013">
            <v>43903</v>
          </cell>
        </row>
        <row r="1014">
          <cell r="F1014" t="str">
            <v>800205977_15676</v>
          </cell>
          <cell r="G1014" t="str">
            <v>Finalizada</v>
          </cell>
          <cell r="H1014">
            <v>43903</v>
          </cell>
        </row>
        <row r="1015">
          <cell r="F1015" t="str">
            <v>800205977_15541</v>
          </cell>
          <cell r="G1015" t="str">
            <v>Finalizada</v>
          </cell>
          <cell r="H1015">
            <v>43876</v>
          </cell>
        </row>
        <row r="1016">
          <cell r="F1016" t="str">
            <v>800205977_15542</v>
          </cell>
          <cell r="G1016" t="str">
            <v>Finalizada</v>
          </cell>
          <cell r="H1016">
            <v>43876</v>
          </cell>
        </row>
        <row r="1017">
          <cell r="F1017" t="str">
            <v>800205977_15543</v>
          </cell>
          <cell r="G1017" t="str">
            <v>Finalizada</v>
          </cell>
          <cell r="H1017">
            <v>43876</v>
          </cell>
        </row>
        <row r="1018">
          <cell r="F1018" t="str">
            <v>800205977_15544</v>
          </cell>
          <cell r="G1018" t="str">
            <v>Finalizada</v>
          </cell>
          <cell r="H1018">
            <v>43876</v>
          </cell>
        </row>
        <row r="1019">
          <cell r="F1019" t="str">
            <v>800205977_15545</v>
          </cell>
          <cell r="G1019" t="str">
            <v>Finalizada</v>
          </cell>
          <cell r="H1019">
            <v>43876</v>
          </cell>
        </row>
        <row r="1020">
          <cell r="F1020" t="str">
            <v>800205977_15546</v>
          </cell>
          <cell r="G1020" t="str">
            <v>Finalizada</v>
          </cell>
          <cell r="H1020">
            <v>43876</v>
          </cell>
        </row>
        <row r="1021">
          <cell r="F1021" t="str">
            <v>800205977_15547</v>
          </cell>
          <cell r="G1021" t="str">
            <v>Finalizada</v>
          </cell>
          <cell r="H1021">
            <v>43876</v>
          </cell>
        </row>
        <row r="1022">
          <cell r="F1022" t="str">
            <v>800205977_15548</v>
          </cell>
          <cell r="G1022" t="str">
            <v>Finalizada</v>
          </cell>
          <cell r="H1022">
            <v>43876</v>
          </cell>
        </row>
        <row r="1023">
          <cell r="F1023" t="str">
            <v>800205977_15549</v>
          </cell>
          <cell r="G1023" t="str">
            <v>Finalizada</v>
          </cell>
          <cell r="H1023">
            <v>43876</v>
          </cell>
        </row>
        <row r="1024">
          <cell r="F1024" t="str">
            <v>800205977_15550</v>
          </cell>
          <cell r="G1024" t="str">
            <v>Finalizada</v>
          </cell>
          <cell r="H1024">
            <v>43876</v>
          </cell>
        </row>
        <row r="1025">
          <cell r="F1025" t="str">
            <v>800205977_15551</v>
          </cell>
          <cell r="G1025" t="str">
            <v>Finalizada</v>
          </cell>
          <cell r="H1025">
            <v>43876</v>
          </cell>
        </row>
        <row r="1026">
          <cell r="F1026" t="str">
            <v>800205977_15552</v>
          </cell>
          <cell r="G1026" t="str">
            <v>Finalizada</v>
          </cell>
          <cell r="H1026">
            <v>43876</v>
          </cell>
        </row>
        <row r="1027">
          <cell r="F1027" t="str">
            <v>800205977_15553</v>
          </cell>
          <cell r="G1027" t="str">
            <v>Finalizada</v>
          </cell>
          <cell r="H1027">
            <v>43876</v>
          </cell>
        </row>
        <row r="1028">
          <cell r="F1028" t="str">
            <v>800205977_15554</v>
          </cell>
          <cell r="G1028" t="str">
            <v>Finalizada</v>
          </cell>
          <cell r="H1028">
            <v>43876</v>
          </cell>
        </row>
        <row r="1029">
          <cell r="F1029" t="str">
            <v>800205977_15555</v>
          </cell>
          <cell r="G1029" t="str">
            <v>Finalizada</v>
          </cell>
          <cell r="H1029">
            <v>43876</v>
          </cell>
        </row>
        <row r="1030">
          <cell r="F1030" t="str">
            <v>800205977_15556</v>
          </cell>
          <cell r="G1030" t="str">
            <v>Finalizada</v>
          </cell>
          <cell r="H1030">
            <v>43876</v>
          </cell>
        </row>
        <row r="1031">
          <cell r="F1031" t="str">
            <v>800205977_15557</v>
          </cell>
          <cell r="G1031" t="str">
            <v>Finalizada</v>
          </cell>
          <cell r="H1031">
            <v>43876</v>
          </cell>
        </row>
        <row r="1032">
          <cell r="F1032" t="str">
            <v>800205977_15558</v>
          </cell>
          <cell r="G1032" t="str">
            <v>Finalizada</v>
          </cell>
          <cell r="H1032">
            <v>43876</v>
          </cell>
        </row>
        <row r="1033">
          <cell r="F1033" t="str">
            <v>800205977_15559</v>
          </cell>
          <cell r="G1033" t="str">
            <v>Finalizada</v>
          </cell>
          <cell r="H1033">
            <v>43876</v>
          </cell>
        </row>
        <row r="1034">
          <cell r="F1034" t="str">
            <v>800205977_15560</v>
          </cell>
          <cell r="G1034" t="str">
            <v>Finalizada</v>
          </cell>
          <cell r="H1034">
            <v>43876</v>
          </cell>
        </row>
        <row r="1035">
          <cell r="F1035" t="str">
            <v>800205977_15561</v>
          </cell>
          <cell r="G1035" t="str">
            <v>Finalizada</v>
          </cell>
          <cell r="H1035">
            <v>43876</v>
          </cell>
        </row>
        <row r="1036">
          <cell r="F1036" t="str">
            <v>800205977_15562</v>
          </cell>
          <cell r="G1036" t="str">
            <v>Finalizada</v>
          </cell>
          <cell r="H1036">
            <v>43876</v>
          </cell>
        </row>
        <row r="1037">
          <cell r="F1037" t="str">
            <v>800205977_15522</v>
          </cell>
          <cell r="G1037" t="str">
            <v>Finalizada</v>
          </cell>
          <cell r="H1037">
            <v>43864</v>
          </cell>
        </row>
        <row r="1038">
          <cell r="F1038" t="str">
            <v>800205977_15523</v>
          </cell>
          <cell r="G1038" t="str">
            <v>Finalizada</v>
          </cell>
          <cell r="H1038">
            <v>43864</v>
          </cell>
        </row>
        <row r="1039">
          <cell r="F1039" t="str">
            <v>800205977_15524</v>
          </cell>
          <cell r="G1039" t="str">
            <v>Finalizada</v>
          </cell>
          <cell r="H1039">
            <v>43864</v>
          </cell>
        </row>
        <row r="1040">
          <cell r="F1040" t="str">
            <v>800205977_15525</v>
          </cell>
          <cell r="G1040" t="str">
            <v>Finalizada</v>
          </cell>
          <cell r="H1040">
            <v>43864</v>
          </cell>
        </row>
        <row r="1041">
          <cell r="F1041" t="str">
            <v>800205977_15526</v>
          </cell>
          <cell r="G1041" t="str">
            <v>Finalizada</v>
          </cell>
          <cell r="H1041">
            <v>43864</v>
          </cell>
        </row>
        <row r="1042">
          <cell r="F1042" t="str">
            <v>800205977_15527</v>
          </cell>
          <cell r="G1042" t="str">
            <v>Finalizada</v>
          </cell>
          <cell r="H1042">
            <v>43864</v>
          </cell>
        </row>
        <row r="1043">
          <cell r="F1043" t="str">
            <v>800205977_15528</v>
          </cell>
          <cell r="G1043" t="str">
            <v>Finalizada</v>
          </cell>
          <cell r="H1043">
            <v>43864</v>
          </cell>
        </row>
        <row r="1044">
          <cell r="F1044" t="str">
            <v>800205977_15529</v>
          </cell>
          <cell r="G1044" t="str">
            <v>Finalizada</v>
          </cell>
          <cell r="H1044">
            <v>43864</v>
          </cell>
        </row>
        <row r="1045">
          <cell r="F1045" t="str">
            <v>800205977_15530</v>
          </cell>
          <cell r="G1045" t="str">
            <v>Finalizada</v>
          </cell>
          <cell r="H1045">
            <v>43864</v>
          </cell>
        </row>
        <row r="1046">
          <cell r="F1046" t="str">
            <v>800205977_15531</v>
          </cell>
          <cell r="G1046" t="str">
            <v>Finalizada</v>
          </cell>
          <cell r="H1046">
            <v>43864</v>
          </cell>
        </row>
        <row r="1047">
          <cell r="F1047" t="str">
            <v>800205977_15532</v>
          </cell>
          <cell r="G1047" t="str">
            <v>Finalizada</v>
          </cell>
          <cell r="H1047">
            <v>43864</v>
          </cell>
        </row>
        <row r="1048">
          <cell r="F1048" t="str">
            <v>800205977_15533</v>
          </cell>
          <cell r="G1048" t="str">
            <v>Finalizada</v>
          </cell>
          <cell r="H1048">
            <v>43864</v>
          </cell>
        </row>
        <row r="1049">
          <cell r="F1049" t="str">
            <v>800205977_15534</v>
          </cell>
          <cell r="G1049" t="str">
            <v>Finalizada</v>
          </cell>
          <cell r="H1049">
            <v>43864</v>
          </cell>
        </row>
        <row r="1050">
          <cell r="F1050" t="str">
            <v>800205977_15535</v>
          </cell>
          <cell r="G1050" t="str">
            <v>Finalizada</v>
          </cell>
          <cell r="H1050">
            <v>43864</v>
          </cell>
        </row>
        <row r="1051">
          <cell r="F1051" t="str">
            <v>800205977_15536</v>
          </cell>
          <cell r="G1051" t="str">
            <v>Finalizada</v>
          </cell>
          <cell r="H1051">
            <v>43864</v>
          </cell>
        </row>
        <row r="1052">
          <cell r="F1052" t="str">
            <v>800205977_15537</v>
          </cell>
          <cell r="G1052" t="str">
            <v>Finalizada</v>
          </cell>
          <cell r="H1052">
            <v>43864</v>
          </cell>
        </row>
        <row r="1053">
          <cell r="F1053" t="str">
            <v>800205977_15538</v>
          </cell>
          <cell r="G1053" t="str">
            <v>Finalizada</v>
          </cell>
          <cell r="H1053">
            <v>43864</v>
          </cell>
        </row>
        <row r="1054">
          <cell r="F1054" t="str">
            <v>800205977_15539</v>
          </cell>
          <cell r="G1054" t="str">
            <v>Finalizada</v>
          </cell>
          <cell r="H1054">
            <v>43864</v>
          </cell>
        </row>
        <row r="1055">
          <cell r="F1055" t="str">
            <v>800205977_15540</v>
          </cell>
          <cell r="G1055" t="str">
            <v>Finalizada</v>
          </cell>
          <cell r="H1055">
            <v>43864</v>
          </cell>
        </row>
        <row r="1056">
          <cell r="F1056" t="str">
            <v>800205977_15417</v>
          </cell>
          <cell r="G1056" t="str">
            <v>Finalizada</v>
          </cell>
          <cell r="H1056">
            <v>43818</v>
          </cell>
        </row>
        <row r="1057">
          <cell r="F1057" t="str">
            <v>800205977_15418</v>
          </cell>
          <cell r="G1057" t="str">
            <v>Finalizada</v>
          </cell>
          <cell r="H1057">
            <v>43818</v>
          </cell>
        </row>
        <row r="1058">
          <cell r="F1058" t="str">
            <v>800205977_15419</v>
          </cell>
          <cell r="G1058" t="str">
            <v>Finalizada</v>
          </cell>
          <cell r="H1058">
            <v>43818</v>
          </cell>
        </row>
        <row r="1059">
          <cell r="F1059" t="str">
            <v>800205977_15420</v>
          </cell>
          <cell r="G1059" t="str">
            <v>Finalizada</v>
          </cell>
          <cell r="H1059">
            <v>43818</v>
          </cell>
        </row>
        <row r="1060">
          <cell r="F1060" t="str">
            <v>800205977_15421</v>
          </cell>
          <cell r="G1060" t="str">
            <v>Finalizada</v>
          </cell>
          <cell r="H1060">
            <v>43818</v>
          </cell>
        </row>
        <row r="1061">
          <cell r="F1061" t="str">
            <v>800205977_15422</v>
          </cell>
          <cell r="G1061" t="str">
            <v>Finalizada</v>
          </cell>
          <cell r="H1061">
            <v>43818</v>
          </cell>
        </row>
        <row r="1062">
          <cell r="F1062" t="str">
            <v>800205977_15423</v>
          </cell>
          <cell r="G1062" t="str">
            <v>Finalizada</v>
          </cell>
          <cell r="H1062">
            <v>43818</v>
          </cell>
        </row>
        <row r="1063">
          <cell r="F1063" t="str">
            <v>800205977_15424</v>
          </cell>
          <cell r="G1063" t="str">
            <v>Finalizada</v>
          </cell>
          <cell r="H1063">
            <v>43818</v>
          </cell>
        </row>
        <row r="1064">
          <cell r="F1064" t="str">
            <v>800205977_15425</v>
          </cell>
          <cell r="G1064" t="str">
            <v>Finalizada</v>
          </cell>
          <cell r="H1064">
            <v>43818</v>
          </cell>
        </row>
        <row r="1065">
          <cell r="F1065" t="str">
            <v>800205977_15426</v>
          </cell>
          <cell r="G1065" t="str">
            <v>Finalizada</v>
          </cell>
          <cell r="H1065">
            <v>43818</v>
          </cell>
        </row>
        <row r="1066">
          <cell r="F1066" t="str">
            <v>800205977_15427</v>
          </cell>
          <cell r="G1066" t="str">
            <v>Finalizada</v>
          </cell>
          <cell r="H1066">
            <v>43818</v>
          </cell>
        </row>
        <row r="1067">
          <cell r="F1067" t="str">
            <v>800205977_15428</v>
          </cell>
          <cell r="G1067" t="str">
            <v>Finalizada</v>
          </cell>
          <cell r="H1067">
            <v>43818</v>
          </cell>
        </row>
        <row r="1068">
          <cell r="F1068" t="str">
            <v>800205977_15429</v>
          </cell>
          <cell r="G1068" t="str">
            <v>Finalizada</v>
          </cell>
          <cell r="H1068">
            <v>43818</v>
          </cell>
        </row>
        <row r="1069">
          <cell r="F1069" t="str">
            <v>800205977_15430</v>
          </cell>
          <cell r="G1069" t="str">
            <v>Finalizada</v>
          </cell>
          <cell r="H1069">
            <v>43818</v>
          </cell>
        </row>
        <row r="1070">
          <cell r="F1070" t="str">
            <v>800205977_15431</v>
          </cell>
          <cell r="G1070" t="str">
            <v>Finalizada</v>
          </cell>
          <cell r="H1070">
            <v>43818</v>
          </cell>
        </row>
        <row r="1071">
          <cell r="F1071" t="str">
            <v>800205977_15292</v>
          </cell>
          <cell r="G1071" t="str">
            <v>Finalizada</v>
          </cell>
          <cell r="H1071">
            <v>43789</v>
          </cell>
        </row>
        <row r="1072">
          <cell r="F1072" t="str">
            <v>800205977_15293</v>
          </cell>
          <cell r="G1072" t="str">
            <v>Finalizada</v>
          </cell>
          <cell r="H1072">
            <v>43789</v>
          </cell>
        </row>
        <row r="1073">
          <cell r="F1073" t="str">
            <v>800205977_15294</v>
          </cell>
          <cell r="G1073" t="str">
            <v>Finalizada</v>
          </cell>
          <cell r="H1073">
            <v>43789</v>
          </cell>
        </row>
        <row r="1074">
          <cell r="F1074" t="str">
            <v>800205977_15295</v>
          </cell>
          <cell r="G1074" t="str">
            <v>Finalizada</v>
          </cell>
          <cell r="H1074">
            <v>43789</v>
          </cell>
        </row>
        <row r="1075">
          <cell r="F1075" t="str">
            <v>800205977_15296</v>
          </cell>
          <cell r="G1075" t="str">
            <v>Finalizada</v>
          </cell>
          <cell r="H1075">
            <v>43789</v>
          </cell>
        </row>
        <row r="1076">
          <cell r="F1076" t="str">
            <v>800205977_15297</v>
          </cell>
          <cell r="G1076" t="str">
            <v>Finalizada</v>
          </cell>
          <cell r="H1076">
            <v>43789</v>
          </cell>
        </row>
        <row r="1077">
          <cell r="F1077" t="str">
            <v>800205977_15298</v>
          </cell>
          <cell r="G1077" t="str">
            <v>Finalizada</v>
          </cell>
          <cell r="H1077">
            <v>43789</v>
          </cell>
        </row>
        <row r="1078">
          <cell r="F1078" t="str">
            <v>800205977_15300</v>
          </cell>
          <cell r="G1078" t="str">
            <v>Finalizada</v>
          </cell>
          <cell r="H1078">
            <v>43789</v>
          </cell>
        </row>
        <row r="1079">
          <cell r="F1079" t="str">
            <v>800205977_15301</v>
          </cell>
          <cell r="G1079" t="str">
            <v>Finalizada</v>
          </cell>
          <cell r="H1079">
            <v>43789</v>
          </cell>
        </row>
        <row r="1080">
          <cell r="F1080" t="str">
            <v>800205977_15302</v>
          </cell>
          <cell r="G1080" t="str">
            <v>Finalizada</v>
          </cell>
          <cell r="H1080">
            <v>43789</v>
          </cell>
        </row>
        <row r="1081">
          <cell r="F1081" t="str">
            <v>800205977_15303</v>
          </cell>
          <cell r="G1081" t="str">
            <v>Finalizada</v>
          </cell>
          <cell r="H1081">
            <v>43789</v>
          </cell>
        </row>
        <row r="1082">
          <cell r="F1082" t="str">
            <v>800205977_15304</v>
          </cell>
          <cell r="G1082" t="str">
            <v>Finalizada</v>
          </cell>
          <cell r="H1082">
            <v>43789</v>
          </cell>
        </row>
        <row r="1083">
          <cell r="F1083" t="str">
            <v>800205977_15305</v>
          </cell>
          <cell r="G1083" t="str">
            <v>Finalizada</v>
          </cell>
          <cell r="H1083">
            <v>43789</v>
          </cell>
        </row>
        <row r="1084">
          <cell r="F1084" t="str">
            <v>800205977_15306</v>
          </cell>
          <cell r="G1084" t="str">
            <v>Finalizada</v>
          </cell>
          <cell r="H1084">
            <v>43789</v>
          </cell>
        </row>
        <row r="1085">
          <cell r="F1085" t="str">
            <v>800205977_15307</v>
          </cell>
          <cell r="G1085" t="str">
            <v>Finalizada</v>
          </cell>
          <cell r="H1085">
            <v>43789</v>
          </cell>
        </row>
        <row r="1086">
          <cell r="F1086" t="str">
            <v>800205977_15308</v>
          </cell>
          <cell r="G1086" t="str">
            <v>Finalizada</v>
          </cell>
          <cell r="H1086">
            <v>43789</v>
          </cell>
        </row>
        <row r="1087">
          <cell r="F1087" t="str">
            <v>800205977_15309</v>
          </cell>
          <cell r="G1087" t="str">
            <v>Finalizada</v>
          </cell>
          <cell r="H1087">
            <v>43789</v>
          </cell>
        </row>
        <row r="1088">
          <cell r="F1088" t="str">
            <v>800205977_15310</v>
          </cell>
          <cell r="G1088" t="str">
            <v>Finalizada</v>
          </cell>
          <cell r="H1088">
            <v>43789</v>
          </cell>
        </row>
        <row r="1089">
          <cell r="F1089" t="str">
            <v>800205977_15311</v>
          </cell>
          <cell r="G1089" t="str">
            <v>Finalizada</v>
          </cell>
          <cell r="H1089">
            <v>43789</v>
          </cell>
        </row>
        <row r="1090">
          <cell r="F1090" t="str">
            <v>800205977_15312</v>
          </cell>
          <cell r="G1090" t="str">
            <v>Finalizada</v>
          </cell>
          <cell r="H1090">
            <v>43789</v>
          </cell>
        </row>
        <row r="1091">
          <cell r="F1091" t="str">
            <v>800205977_15183</v>
          </cell>
          <cell r="G1091" t="str">
            <v>Finalizada</v>
          </cell>
          <cell r="H1091">
            <v>43756</v>
          </cell>
        </row>
        <row r="1092">
          <cell r="F1092" t="str">
            <v>800205977_15184</v>
          </cell>
          <cell r="G1092" t="str">
            <v>Finalizada</v>
          </cell>
          <cell r="H1092">
            <v>43756</v>
          </cell>
        </row>
        <row r="1093">
          <cell r="F1093" t="str">
            <v>800205977_15185</v>
          </cell>
          <cell r="G1093" t="str">
            <v>Finalizada</v>
          </cell>
          <cell r="H1093">
            <v>43756</v>
          </cell>
        </row>
        <row r="1094">
          <cell r="F1094" t="str">
            <v>800205977_15186</v>
          </cell>
          <cell r="G1094" t="str">
            <v>Finalizada</v>
          </cell>
          <cell r="H1094">
            <v>43756</v>
          </cell>
        </row>
        <row r="1095">
          <cell r="F1095" t="str">
            <v>800205977_15188</v>
          </cell>
          <cell r="G1095" t="str">
            <v>Finalizada</v>
          </cell>
          <cell r="H1095">
            <v>43756</v>
          </cell>
        </row>
        <row r="1096">
          <cell r="F1096" t="str">
            <v>800205977_15189</v>
          </cell>
          <cell r="G1096" t="str">
            <v>Finalizada</v>
          </cell>
          <cell r="H1096">
            <v>43756</v>
          </cell>
        </row>
        <row r="1097">
          <cell r="F1097" t="str">
            <v>800205977_15190</v>
          </cell>
          <cell r="G1097" t="str">
            <v>Finalizada</v>
          </cell>
          <cell r="H1097">
            <v>43756</v>
          </cell>
        </row>
        <row r="1098">
          <cell r="F1098" t="str">
            <v>800205977_15191</v>
          </cell>
          <cell r="G1098" t="str">
            <v>Finalizada</v>
          </cell>
          <cell r="H1098">
            <v>43756</v>
          </cell>
        </row>
        <row r="1099">
          <cell r="F1099" t="str">
            <v>800205977_15192</v>
          </cell>
          <cell r="G1099" t="str">
            <v>Finalizada</v>
          </cell>
          <cell r="H1099">
            <v>43756</v>
          </cell>
        </row>
        <row r="1100">
          <cell r="F1100" t="str">
            <v>800205977_15193</v>
          </cell>
          <cell r="G1100" t="str">
            <v>Finalizada</v>
          </cell>
          <cell r="H1100">
            <v>43756</v>
          </cell>
        </row>
        <row r="1101">
          <cell r="F1101" t="str">
            <v>800205977_15194</v>
          </cell>
          <cell r="G1101" t="str">
            <v>Finalizada</v>
          </cell>
          <cell r="H1101">
            <v>43756</v>
          </cell>
        </row>
        <row r="1102">
          <cell r="F1102" t="str">
            <v>800205977_15195</v>
          </cell>
          <cell r="G1102" t="str">
            <v>Finalizada</v>
          </cell>
          <cell r="H1102">
            <v>43756</v>
          </cell>
        </row>
        <row r="1103">
          <cell r="F1103" t="str">
            <v>800205977_15196</v>
          </cell>
          <cell r="G1103" t="str">
            <v>Finalizada</v>
          </cell>
          <cell r="H1103">
            <v>43756</v>
          </cell>
        </row>
        <row r="1104">
          <cell r="F1104" t="str">
            <v>800205977_15197</v>
          </cell>
          <cell r="G1104" t="str">
            <v>Finalizada</v>
          </cell>
          <cell r="H1104">
            <v>43756</v>
          </cell>
        </row>
        <row r="1105">
          <cell r="F1105" t="str">
            <v>800205977_15198</v>
          </cell>
          <cell r="G1105" t="str">
            <v>Finalizada</v>
          </cell>
          <cell r="H1105">
            <v>43756</v>
          </cell>
        </row>
        <row r="1106">
          <cell r="F1106" t="str">
            <v>800205977_15199</v>
          </cell>
          <cell r="G1106" t="str">
            <v>Finalizada</v>
          </cell>
          <cell r="H1106">
            <v>43756</v>
          </cell>
        </row>
        <row r="1107">
          <cell r="F1107" t="str">
            <v>800205977_15200</v>
          </cell>
          <cell r="G1107" t="str">
            <v>Finalizada</v>
          </cell>
          <cell r="H1107">
            <v>43756</v>
          </cell>
        </row>
        <row r="1108">
          <cell r="F1108" t="str">
            <v>800205977_15201</v>
          </cell>
          <cell r="G1108" t="str">
            <v>Finalizada</v>
          </cell>
          <cell r="H1108">
            <v>43756</v>
          </cell>
        </row>
        <row r="1109">
          <cell r="F1109" t="str">
            <v>800205977_15202</v>
          </cell>
          <cell r="G1109" t="str">
            <v>Finalizada</v>
          </cell>
          <cell r="H1109">
            <v>43756</v>
          </cell>
        </row>
        <row r="1110">
          <cell r="F1110" t="str">
            <v>800205977_15203</v>
          </cell>
          <cell r="G1110" t="str">
            <v>Finalizada</v>
          </cell>
          <cell r="H1110">
            <v>43756</v>
          </cell>
        </row>
        <row r="1111">
          <cell r="F1111" t="str">
            <v>800205977_15100</v>
          </cell>
          <cell r="G1111" t="str">
            <v>Finalizada</v>
          </cell>
          <cell r="H1111">
            <v>43739</v>
          </cell>
        </row>
        <row r="1112">
          <cell r="F1112" t="str">
            <v>800205977_15090</v>
          </cell>
          <cell r="G1112" t="str">
            <v>Finalizada</v>
          </cell>
          <cell r="H1112">
            <v>43733</v>
          </cell>
        </row>
        <row r="1113">
          <cell r="F1113" t="str">
            <v>800205977_15071</v>
          </cell>
          <cell r="G1113" t="str">
            <v>Finalizada</v>
          </cell>
          <cell r="H1113">
            <v>43728</v>
          </cell>
        </row>
        <row r="1114">
          <cell r="F1114" t="str">
            <v>800205977_15072</v>
          </cell>
          <cell r="G1114" t="str">
            <v>Finalizada</v>
          </cell>
          <cell r="H1114">
            <v>43728</v>
          </cell>
        </row>
        <row r="1115">
          <cell r="F1115" t="str">
            <v>800205977_15073</v>
          </cell>
          <cell r="G1115" t="str">
            <v>Finalizada</v>
          </cell>
          <cell r="H1115">
            <v>43728</v>
          </cell>
        </row>
        <row r="1116">
          <cell r="F1116" t="str">
            <v>800205977_15074</v>
          </cell>
          <cell r="G1116" t="str">
            <v>Finalizada</v>
          </cell>
          <cell r="H1116">
            <v>43728</v>
          </cell>
        </row>
        <row r="1117">
          <cell r="F1117" t="str">
            <v>800205977_15075</v>
          </cell>
          <cell r="G1117" t="str">
            <v>Finalizada</v>
          </cell>
          <cell r="H1117">
            <v>43728</v>
          </cell>
        </row>
        <row r="1118">
          <cell r="F1118" t="str">
            <v>800205977_15076</v>
          </cell>
          <cell r="G1118" t="str">
            <v>Finalizada</v>
          </cell>
          <cell r="H1118">
            <v>43728</v>
          </cell>
        </row>
        <row r="1119">
          <cell r="F1119" t="str">
            <v>800205977_15077</v>
          </cell>
          <cell r="G1119" t="str">
            <v>Finalizada</v>
          </cell>
          <cell r="H1119">
            <v>43728</v>
          </cell>
        </row>
        <row r="1120">
          <cell r="F1120" t="str">
            <v>800205977_15078</v>
          </cell>
          <cell r="G1120" t="str">
            <v>Finalizada</v>
          </cell>
          <cell r="H1120">
            <v>43728</v>
          </cell>
        </row>
        <row r="1121">
          <cell r="F1121" t="str">
            <v>800205977_15079</v>
          </cell>
          <cell r="G1121" t="str">
            <v>Finalizada</v>
          </cell>
          <cell r="H1121">
            <v>43728</v>
          </cell>
        </row>
        <row r="1122">
          <cell r="F1122" t="str">
            <v>800205977_15080</v>
          </cell>
          <cell r="G1122" t="str">
            <v>Finalizada</v>
          </cell>
          <cell r="H1122">
            <v>43728</v>
          </cell>
        </row>
        <row r="1123">
          <cell r="F1123" t="str">
            <v>800205977_15081</v>
          </cell>
          <cell r="G1123" t="str">
            <v>Finalizada</v>
          </cell>
          <cell r="H1123">
            <v>43728</v>
          </cell>
        </row>
        <row r="1124">
          <cell r="F1124" t="str">
            <v>800205977_15082</v>
          </cell>
          <cell r="G1124" t="str">
            <v>Finalizada</v>
          </cell>
          <cell r="H1124">
            <v>43728</v>
          </cell>
        </row>
        <row r="1125">
          <cell r="F1125" t="str">
            <v>800205977_15083</v>
          </cell>
          <cell r="G1125" t="str">
            <v>Finalizada</v>
          </cell>
          <cell r="H1125">
            <v>43728</v>
          </cell>
        </row>
        <row r="1126">
          <cell r="F1126" t="str">
            <v>800205977_15084</v>
          </cell>
          <cell r="G1126" t="str">
            <v>Finalizada</v>
          </cell>
          <cell r="H1126">
            <v>43728</v>
          </cell>
        </row>
        <row r="1127">
          <cell r="F1127" t="str">
            <v>800205977_15085</v>
          </cell>
          <cell r="G1127" t="str">
            <v>Finalizada</v>
          </cell>
          <cell r="H1127">
            <v>43728</v>
          </cell>
        </row>
        <row r="1128">
          <cell r="F1128" t="str">
            <v>800205977_15086</v>
          </cell>
          <cell r="G1128" t="str">
            <v>Finalizada</v>
          </cell>
          <cell r="H1128">
            <v>43728</v>
          </cell>
        </row>
        <row r="1129">
          <cell r="F1129" t="str">
            <v>800205977_15087</v>
          </cell>
          <cell r="G1129" t="str">
            <v>Finalizada</v>
          </cell>
          <cell r="H1129">
            <v>43728</v>
          </cell>
        </row>
        <row r="1130">
          <cell r="F1130" t="str">
            <v>800205977_15088</v>
          </cell>
          <cell r="G1130" t="str">
            <v>Finalizada</v>
          </cell>
          <cell r="H1130">
            <v>43728</v>
          </cell>
        </row>
        <row r="1131">
          <cell r="F1131" t="str">
            <v>800205977_15089</v>
          </cell>
          <cell r="G1131" t="str">
            <v>Finalizada</v>
          </cell>
          <cell r="H1131">
            <v>43728</v>
          </cell>
        </row>
        <row r="1132">
          <cell r="F1132" t="str">
            <v>800205977_14969</v>
          </cell>
          <cell r="G1132" t="str">
            <v>Finalizada</v>
          </cell>
          <cell r="H1132">
            <v>43697</v>
          </cell>
        </row>
        <row r="1133">
          <cell r="F1133" t="str">
            <v>800205977_14975</v>
          </cell>
          <cell r="G1133" t="str">
            <v>Finalizada</v>
          </cell>
          <cell r="H1133">
            <v>43697</v>
          </cell>
        </row>
        <row r="1134">
          <cell r="F1134" t="str">
            <v>800205977_14976</v>
          </cell>
          <cell r="G1134" t="str">
            <v>Finalizada</v>
          </cell>
          <cell r="H1134">
            <v>43697</v>
          </cell>
        </row>
        <row r="1135">
          <cell r="F1135" t="str">
            <v>800205977_14977</v>
          </cell>
          <cell r="G1135" t="str">
            <v>Finalizada</v>
          </cell>
          <cell r="H1135">
            <v>43697</v>
          </cell>
        </row>
        <row r="1136">
          <cell r="F1136" t="str">
            <v>800205977_14978</v>
          </cell>
          <cell r="G1136" t="str">
            <v>Finalizada</v>
          </cell>
          <cell r="H1136">
            <v>43697</v>
          </cell>
        </row>
        <row r="1137">
          <cell r="F1137" t="str">
            <v>800205977_14979</v>
          </cell>
          <cell r="G1137" t="str">
            <v>Finalizada</v>
          </cell>
          <cell r="H1137">
            <v>43697</v>
          </cell>
        </row>
        <row r="1138">
          <cell r="F1138" t="str">
            <v>800205977_14980</v>
          </cell>
          <cell r="G1138" t="str">
            <v>Finalizada</v>
          </cell>
          <cell r="H1138">
            <v>43697</v>
          </cell>
        </row>
        <row r="1139">
          <cell r="F1139" t="str">
            <v>800205977_14981</v>
          </cell>
          <cell r="G1139" t="str">
            <v>Finalizada</v>
          </cell>
          <cell r="H1139">
            <v>43697</v>
          </cell>
        </row>
        <row r="1140">
          <cell r="F1140" t="str">
            <v>800205977_14982</v>
          </cell>
          <cell r="G1140" t="str">
            <v>Finalizada</v>
          </cell>
          <cell r="H1140">
            <v>43697</v>
          </cell>
        </row>
        <row r="1141">
          <cell r="F1141" t="str">
            <v>800205977_14983</v>
          </cell>
          <cell r="G1141" t="str">
            <v>Finalizada</v>
          </cell>
          <cell r="H1141">
            <v>43697</v>
          </cell>
        </row>
        <row r="1142">
          <cell r="F1142" t="str">
            <v>800205977_14984</v>
          </cell>
          <cell r="G1142" t="str">
            <v>Finalizada</v>
          </cell>
          <cell r="H1142">
            <v>43697</v>
          </cell>
        </row>
        <row r="1143">
          <cell r="F1143" t="str">
            <v>800205977_14985</v>
          </cell>
          <cell r="G1143" t="str">
            <v>Finalizada</v>
          </cell>
          <cell r="H1143">
            <v>43697</v>
          </cell>
        </row>
        <row r="1144">
          <cell r="F1144" t="str">
            <v>800205977_14986</v>
          </cell>
          <cell r="G1144" t="str">
            <v>Finalizada</v>
          </cell>
          <cell r="H1144">
            <v>43697</v>
          </cell>
        </row>
        <row r="1145">
          <cell r="F1145" t="str">
            <v>800205977_14987</v>
          </cell>
          <cell r="G1145" t="str">
            <v>Finalizada</v>
          </cell>
          <cell r="H1145">
            <v>43697</v>
          </cell>
        </row>
        <row r="1146">
          <cell r="F1146" t="str">
            <v>800205977_14988</v>
          </cell>
          <cell r="G1146" t="str">
            <v>Finalizada</v>
          </cell>
          <cell r="H1146">
            <v>43697</v>
          </cell>
        </row>
        <row r="1147">
          <cell r="F1147" t="str">
            <v>800205977_14989</v>
          </cell>
          <cell r="G1147" t="str">
            <v>Finalizada</v>
          </cell>
          <cell r="H1147">
            <v>43697</v>
          </cell>
        </row>
        <row r="1148">
          <cell r="F1148" t="str">
            <v>800205977_14990</v>
          </cell>
          <cell r="G1148" t="str">
            <v>Finalizada</v>
          </cell>
          <cell r="H1148">
            <v>43697</v>
          </cell>
        </row>
        <row r="1149">
          <cell r="F1149" t="str">
            <v>800205977_14991</v>
          </cell>
          <cell r="G1149" t="str">
            <v>Finalizada</v>
          </cell>
          <cell r="H1149">
            <v>43697</v>
          </cell>
        </row>
        <row r="1150">
          <cell r="F1150" t="str">
            <v>800205977_14879</v>
          </cell>
          <cell r="G1150" t="str">
            <v>Finalizada</v>
          </cell>
          <cell r="H1150">
            <v>43669</v>
          </cell>
        </row>
        <row r="1151">
          <cell r="F1151" t="str">
            <v>800205977_14870</v>
          </cell>
          <cell r="G1151" t="str">
            <v>Finalizada</v>
          </cell>
          <cell r="H1151">
            <v>43665</v>
          </cell>
        </row>
        <row r="1152">
          <cell r="F1152" t="str">
            <v>800205977_14872</v>
          </cell>
          <cell r="G1152" t="str">
            <v>Finalizada</v>
          </cell>
          <cell r="H1152">
            <v>43665</v>
          </cell>
        </row>
        <row r="1153">
          <cell r="F1153" t="str">
            <v>800205977_14873</v>
          </cell>
          <cell r="G1153" t="str">
            <v>Finalizada</v>
          </cell>
          <cell r="H1153">
            <v>43665</v>
          </cell>
        </row>
        <row r="1154">
          <cell r="F1154" t="str">
            <v>800205977_14874</v>
          </cell>
          <cell r="G1154" t="str">
            <v>Finalizada</v>
          </cell>
          <cell r="H1154">
            <v>43665</v>
          </cell>
        </row>
        <row r="1155">
          <cell r="F1155" t="str">
            <v>800205977_14875</v>
          </cell>
          <cell r="G1155" t="str">
            <v>Finalizada</v>
          </cell>
          <cell r="H1155">
            <v>43665</v>
          </cell>
        </row>
        <row r="1156">
          <cell r="F1156" t="str">
            <v>800205977_14876</v>
          </cell>
          <cell r="G1156" t="str">
            <v>Finalizada</v>
          </cell>
          <cell r="H1156">
            <v>43665</v>
          </cell>
        </row>
        <row r="1157">
          <cell r="F1157" t="str">
            <v>800205977_14877</v>
          </cell>
          <cell r="G1157" t="str">
            <v>Finalizada</v>
          </cell>
          <cell r="H1157">
            <v>43665</v>
          </cell>
        </row>
        <row r="1158">
          <cell r="F1158" t="str">
            <v>800205977_14878</v>
          </cell>
          <cell r="G1158" t="str">
            <v>Finalizada</v>
          </cell>
          <cell r="H1158">
            <v>43665</v>
          </cell>
        </row>
        <row r="1159">
          <cell r="F1159" t="str">
            <v>800205977_14882</v>
          </cell>
          <cell r="G1159" t="str">
            <v>Finalizada</v>
          </cell>
          <cell r="H1159">
            <v>43665</v>
          </cell>
        </row>
        <row r="1160">
          <cell r="F1160" t="str">
            <v>800205977_14883</v>
          </cell>
          <cell r="G1160" t="str">
            <v>Finalizada</v>
          </cell>
          <cell r="H1160">
            <v>43665</v>
          </cell>
        </row>
        <row r="1161">
          <cell r="F1161" t="str">
            <v>800205977_14884</v>
          </cell>
          <cell r="G1161" t="str">
            <v>Finalizada</v>
          </cell>
          <cell r="H1161">
            <v>43665</v>
          </cell>
        </row>
        <row r="1162">
          <cell r="F1162" t="str">
            <v>800205977_14885</v>
          </cell>
          <cell r="G1162" t="str">
            <v>Finalizada</v>
          </cell>
          <cell r="H1162">
            <v>43665</v>
          </cell>
        </row>
        <row r="1163">
          <cell r="F1163" t="str">
            <v>800205977_14886</v>
          </cell>
          <cell r="G1163" t="str">
            <v>Finalizada</v>
          </cell>
          <cell r="H1163">
            <v>43665</v>
          </cell>
        </row>
        <row r="1164">
          <cell r="F1164" t="str">
            <v>800205977_14887</v>
          </cell>
          <cell r="G1164" t="str">
            <v>Finalizada</v>
          </cell>
          <cell r="H1164">
            <v>43665</v>
          </cell>
        </row>
        <row r="1165">
          <cell r="F1165" t="str">
            <v>800205977_14888</v>
          </cell>
          <cell r="G1165" t="str">
            <v>Finalizada</v>
          </cell>
          <cell r="H1165">
            <v>43665</v>
          </cell>
        </row>
        <row r="1166">
          <cell r="F1166" t="str">
            <v>800205977_14891</v>
          </cell>
          <cell r="G1166" t="str">
            <v>Finalizada</v>
          </cell>
          <cell r="H1166">
            <v>43665</v>
          </cell>
        </row>
        <row r="1167">
          <cell r="F1167" t="str">
            <v>800205977_14892</v>
          </cell>
          <cell r="G1167" t="str">
            <v>Finalizada</v>
          </cell>
          <cell r="H1167">
            <v>43665</v>
          </cell>
        </row>
        <row r="1168">
          <cell r="F1168" t="str">
            <v>800205977_14775</v>
          </cell>
          <cell r="G1168" t="str">
            <v>Finalizada</v>
          </cell>
          <cell r="H1168">
            <v>43636</v>
          </cell>
        </row>
        <row r="1169">
          <cell r="F1169" t="str">
            <v>800205977_14776</v>
          </cell>
          <cell r="G1169" t="str">
            <v>Finalizada</v>
          </cell>
          <cell r="H1169">
            <v>43636</v>
          </cell>
        </row>
        <row r="1170">
          <cell r="F1170" t="str">
            <v>800205977_14777</v>
          </cell>
          <cell r="G1170" t="str">
            <v>Finalizada</v>
          </cell>
          <cell r="H1170">
            <v>43636</v>
          </cell>
        </row>
        <row r="1171">
          <cell r="F1171" t="str">
            <v>800205977_14778</v>
          </cell>
          <cell r="G1171" t="str">
            <v>Finalizada</v>
          </cell>
          <cell r="H1171">
            <v>43636</v>
          </cell>
        </row>
        <row r="1172">
          <cell r="F1172" t="str">
            <v>800205977_14779</v>
          </cell>
          <cell r="G1172" t="str">
            <v>Finalizada</v>
          </cell>
          <cell r="H1172">
            <v>43636</v>
          </cell>
        </row>
        <row r="1173">
          <cell r="F1173" t="str">
            <v>800205977_14780</v>
          </cell>
          <cell r="G1173" t="str">
            <v>Finalizada</v>
          </cell>
          <cell r="H1173">
            <v>43636</v>
          </cell>
        </row>
        <row r="1174">
          <cell r="F1174" t="str">
            <v>800205977_14781</v>
          </cell>
          <cell r="G1174" t="str">
            <v>Finalizada</v>
          </cell>
          <cell r="H1174">
            <v>43636</v>
          </cell>
        </row>
        <row r="1175">
          <cell r="F1175" t="str">
            <v>800205977_14782</v>
          </cell>
          <cell r="G1175" t="str">
            <v>Finalizada</v>
          </cell>
          <cell r="H1175">
            <v>43636</v>
          </cell>
        </row>
        <row r="1176">
          <cell r="F1176" t="str">
            <v>800205977_14783</v>
          </cell>
          <cell r="G1176" t="str">
            <v>Finalizada</v>
          </cell>
          <cell r="H1176">
            <v>43636</v>
          </cell>
        </row>
        <row r="1177">
          <cell r="F1177" t="str">
            <v>800205977_14784</v>
          </cell>
          <cell r="G1177" t="str">
            <v>Finalizada</v>
          </cell>
          <cell r="H1177">
            <v>43636</v>
          </cell>
        </row>
        <row r="1178">
          <cell r="F1178" t="str">
            <v>800205977_14785</v>
          </cell>
          <cell r="G1178" t="str">
            <v>Finalizada</v>
          </cell>
          <cell r="H1178">
            <v>43636</v>
          </cell>
        </row>
        <row r="1179">
          <cell r="F1179" t="str">
            <v>800205977_14786</v>
          </cell>
          <cell r="G1179" t="str">
            <v>Finalizada</v>
          </cell>
          <cell r="H1179">
            <v>43636</v>
          </cell>
        </row>
        <row r="1180">
          <cell r="F1180" t="str">
            <v>800205977_14787</v>
          </cell>
          <cell r="G1180" t="str">
            <v>Finalizada</v>
          </cell>
          <cell r="H1180">
            <v>43636</v>
          </cell>
        </row>
        <row r="1181">
          <cell r="F1181" t="str">
            <v>800205977_14788</v>
          </cell>
          <cell r="G1181" t="str">
            <v>Finalizada</v>
          </cell>
          <cell r="H1181">
            <v>43636</v>
          </cell>
        </row>
        <row r="1182">
          <cell r="F1182" t="str">
            <v>800205977_14789</v>
          </cell>
          <cell r="G1182" t="str">
            <v>Finalizada</v>
          </cell>
          <cell r="H1182">
            <v>43636</v>
          </cell>
        </row>
        <row r="1183">
          <cell r="F1183" t="str">
            <v>800205977_14790</v>
          </cell>
          <cell r="G1183" t="str">
            <v>Finalizada</v>
          </cell>
          <cell r="H1183">
            <v>43636</v>
          </cell>
        </row>
        <row r="1184">
          <cell r="F1184" t="str">
            <v>800205977_14791</v>
          </cell>
          <cell r="G1184" t="str">
            <v>Finalizada</v>
          </cell>
          <cell r="H1184">
            <v>43636</v>
          </cell>
        </row>
        <row r="1185">
          <cell r="F1185" t="str">
            <v>800205977_14792</v>
          </cell>
          <cell r="G1185" t="str">
            <v>Finalizada</v>
          </cell>
          <cell r="H1185">
            <v>43636</v>
          </cell>
        </row>
        <row r="1186">
          <cell r="F1186" t="str">
            <v>800205977_14793</v>
          </cell>
          <cell r="G1186" t="str">
            <v>Finalizada</v>
          </cell>
          <cell r="H1186">
            <v>43636</v>
          </cell>
        </row>
        <row r="1187">
          <cell r="F1187" t="str">
            <v>800205977_14794</v>
          </cell>
          <cell r="G1187" t="str">
            <v>Finalizada</v>
          </cell>
          <cell r="H1187">
            <v>43636</v>
          </cell>
        </row>
        <row r="1188">
          <cell r="F1188" t="str">
            <v>800205977_14675</v>
          </cell>
          <cell r="G1188" t="str">
            <v>Finalizada</v>
          </cell>
          <cell r="H1188">
            <v>43605</v>
          </cell>
        </row>
        <row r="1189">
          <cell r="F1189" t="str">
            <v>800205977_14676</v>
          </cell>
          <cell r="G1189" t="str">
            <v>Finalizada</v>
          </cell>
          <cell r="H1189">
            <v>43605</v>
          </cell>
        </row>
        <row r="1190">
          <cell r="F1190" t="str">
            <v>800205977_14677</v>
          </cell>
          <cell r="G1190" t="str">
            <v>Finalizada</v>
          </cell>
          <cell r="H1190">
            <v>43605</v>
          </cell>
        </row>
        <row r="1191">
          <cell r="F1191" t="str">
            <v>800205977_14678</v>
          </cell>
          <cell r="G1191" t="str">
            <v>Finalizada</v>
          </cell>
          <cell r="H1191">
            <v>43605</v>
          </cell>
        </row>
        <row r="1192">
          <cell r="F1192" t="str">
            <v>800205977_14679</v>
          </cell>
          <cell r="G1192" t="str">
            <v>Finalizada</v>
          </cell>
          <cell r="H1192">
            <v>43605</v>
          </cell>
        </row>
        <row r="1193">
          <cell r="F1193" t="str">
            <v>800205977_14680</v>
          </cell>
          <cell r="G1193" t="str">
            <v>Finalizada</v>
          </cell>
          <cell r="H1193">
            <v>43605</v>
          </cell>
        </row>
        <row r="1194">
          <cell r="F1194" t="str">
            <v>800205977_14681</v>
          </cell>
          <cell r="G1194" t="str">
            <v>Finalizada</v>
          </cell>
          <cell r="H1194">
            <v>43605</v>
          </cell>
        </row>
        <row r="1195">
          <cell r="F1195" t="str">
            <v>800205977_14682</v>
          </cell>
          <cell r="G1195" t="str">
            <v>Finalizada</v>
          </cell>
          <cell r="H1195">
            <v>43605</v>
          </cell>
        </row>
        <row r="1196">
          <cell r="F1196" t="str">
            <v>800205977_14683</v>
          </cell>
          <cell r="G1196" t="str">
            <v>Finalizada</v>
          </cell>
          <cell r="H1196">
            <v>43605</v>
          </cell>
        </row>
        <row r="1197">
          <cell r="F1197" t="str">
            <v>800205977_14684</v>
          </cell>
          <cell r="G1197" t="str">
            <v>Finalizada</v>
          </cell>
          <cell r="H1197">
            <v>43605</v>
          </cell>
        </row>
        <row r="1198">
          <cell r="F1198" t="str">
            <v>800205977_14685</v>
          </cell>
          <cell r="G1198" t="str">
            <v>Finalizada</v>
          </cell>
          <cell r="H1198">
            <v>43605</v>
          </cell>
        </row>
        <row r="1199">
          <cell r="F1199" t="str">
            <v>800205977_14686</v>
          </cell>
          <cell r="G1199" t="str">
            <v>Finalizada</v>
          </cell>
          <cell r="H1199">
            <v>43605</v>
          </cell>
        </row>
        <row r="1200">
          <cell r="F1200" t="str">
            <v>800205977_14687</v>
          </cell>
          <cell r="G1200" t="str">
            <v>Finalizada</v>
          </cell>
          <cell r="H1200">
            <v>43605</v>
          </cell>
        </row>
        <row r="1201">
          <cell r="F1201" t="str">
            <v>800205977_14503</v>
          </cell>
          <cell r="G1201" t="str">
            <v>Finalizada</v>
          </cell>
          <cell r="H1201">
            <v>43572</v>
          </cell>
        </row>
        <row r="1202">
          <cell r="F1202" t="str">
            <v>800205977_14504</v>
          </cell>
          <cell r="G1202" t="str">
            <v>Finalizada</v>
          </cell>
          <cell r="H1202">
            <v>43572</v>
          </cell>
        </row>
        <row r="1203">
          <cell r="F1203" t="str">
            <v>800205977_14505</v>
          </cell>
          <cell r="G1203" t="str">
            <v>Finalizada</v>
          </cell>
          <cell r="H1203">
            <v>43572</v>
          </cell>
        </row>
        <row r="1204">
          <cell r="F1204" t="str">
            <v>800205977_14506</v>
          </cell>
          <cell r="G1204" t="str">
            <v>Finalizada</v>
          </cell>
          <cell r="H1204">
            <v>43572</v>
          </cell>
        </row>
        <row r="1205">
          <cell r="F1205" t="str">
            <v>800205977_14507</v>
          </cell>
          <cell r="G1205" t="str">
            <v>Finalizada</v>
          </cell>
          <cell r="H1205">
            <v>43572</v>
          </cell>
        </row>
        <row r="1206">
          <cell r="F1206" t="str">
            <v>800205977_14508</v>
          </cell>
          <cell r="G1206" t="str">
            <v>Finalizada</v>
          </cell>
          <cell r="H1206">
            <v>43572</v>
          </cell>
        </row>
        <row r="1207">
          <cell r="F1207" t="str">
            <v>800205977_14509</v>
          </cell>
          <cell r="G1207" t="str">
            <v>Finalizada</v>
          </cell>
          <cell r="H1207">
            <v>43572</v>
          </cell>
        </row>
        <row r="1208">
          <cell r="F1208" t="str">
            <v>800205977_14510</v>
          </cell>
          <cell r="G1208" t="str">
            <v>Finalizada</v>
          </cell>
          <cell r="H1208">
            <v>43572</v>
          </cell>
        </row>
        <row r="1209">
          <cell r="F1209" t="str">
            <v>800205977_14511</v>
          </cell>
          <cell r="G1209" t="str">
            <v>Finalizada</v>
          </cell>
          <cell r="H1209">
            <v>43572</v>
          </cell>
        </row>
        <row r="1210">
          <cell r="F1210" t="str">
            <v>800205977_14512</v>
          </cell>
          <cell r="G1210" t="str">
            <v>Finalizada</v>
          </cell>
          <cell r="H1210">
            <v>43572</v>
          </cell>
        </row>
        <row r="1211">
          <cell r="F1211" t="str">
            <v>800205977_14513</v>
          </cell>
          <cell r="G1211" t="str">
            <v>Finalizada</v>
          </cell>
          <cell r="H1211">
            <v>43572</v>
          </cell>
        </row>
        <row r="1212">
          <cell r="F1212" t="str">
            <v>800205977_14514</v>
          </cell>
          <cell r="G1212" t="str">
            <v>Finalizada</v>
          </cell>
          <cell r="H1212">
            <v>43572</v>
          </cell>
        </row>
        <row r="1213">
          <cell r="F1213" t="str">
            <v>800205977_14515</v>
          </cell>
          <cell r="G1213" t="str">
            <v>Finalizada</v>
          </cell>
          <cell r="H1213">
            <v>43572</v>
          </cell>
        </row>
        <row r="1214">
          <cell r="F1214" t="str">
            <v>800205977_14472</v>
          </cell>
          <cell r="G1214" t="str">
            <v>Finalizada</v>
          </cell>
          <cell r="H1214">
            <v>43544</v>
          </cell>
        </row>
        <row r="1215">
          <cell r="F1215" t="str">
            <v>800205977_14473</v>
          </cell>
          <cell r="G1215" t="str">
            <v>Finalizada</v>
          </cell>
          <cell r="H1215">
            <v>43544</v>
          </cell>
        </row>
        <row r="1216">
          <cell r="F1216" t="str">
            <v>800205977_14474</v>
          </cell>
          <cell r="G1216" t="str">
            <v>Finalizada</v>
          </cell>
          <cell r="H1216">
            <v>43544</v>
          </cell>
        </row>
        <row r="1217">
          <cell r="F1217" t="str">
            <v>800205977_14475</v>
          </cell>
          <cell r="G1217" t="str">
            <v>Finalizada</v>
          </cell>
          <cell r="H1217">
            <v>43544</v>
          </cell>
        </row>
        <row r="1218">
          <cell r="F1218" t="str">
            <v>800205977_14476</v>
          </cell>
          <cell r="G1218" t="str">
            <v>Finalizada</v>
          </cell>
          <cell r="H1218">
            <v>43544</v>
          </cell>
        </row>
        <row r="1219">
          <cell r="F1219" t="str">
            <v>800205977_14477</v>
          </cell>
          <cell r="G1219" t="str">
            <v>Finalizada</v>
          </cell>
          <cell r="H1219">
            <v>43544</v>
          </cell>
        </row>
        <row r="1220">
          <cell r="F1220" t="str">
            <v>800205977_14478</v>
          </cell>
          <cell r="G1220" t="str">
            <v>Finalizada</v>
          </cell>
          <cell r="H1220">
            <v>43544</v>
          </cell>
        </row>
        <row r="1221">
          <cell r="F1221" t="str">
            <v>800205977_14479</v>
          </cell>
          <cell r="G1221" t="str">
            <v>Finalizada</v>
          </cell>
          <cell r="H1221">
            <v>43544</v>
          </cell>
        </row>
        <row r="1222">
          <cell r="F1222" t="str">
            <v>800205977_14480</v>
          </cell>
          <cell r="G1222" t="str">
            <v>Finalizada</v>
          </cell>
          <cell r="H1222">
            <v>43544</v>
          </cell>
        </row>
        <row r="1223">
          <cell r="F1223" t="str">
            <v>800205977_14481</v>
          </cell>
          <cell r="G1223" t="str">
            <v>Finalizada</v>
          </cell>
          <cell r="H1223">
            <v>43544</v>
          </cell>
        </row>
        <row r="1224">
          <cell r="F1224" t="str">
            <v>800205977_14482</v>
          </cell>
          <cell r="G1224" t="str">
            <v>Finalizada</v>
          </cell>
          <cell r="H1224">
            <v>43544</v>
          </cell>
        </row>
        <row r="1225">
          <cell r="F1225" t="str">
            <v>800205977_14483</v>
          </cell>
          <cell r="G1225" t="str">
            <v>Finalizada</v>
          </cell>
          <cell r="H1225">
            <v>43544</v>
          </cell>
        </row>
        <row r="1226">
          <cell r="F1226" t="str">
            <v>800205977_14484</v>
          </cell>
          <cell r="G1226" t="str">
            <v>Finalizada</v>
          </cell>
          <cell r="H1226">
            <v>43544</v>
          </cell>
        </row>
        <row r="1227">
          <cell r="F1227" t="str">
            <v>800205977_14485</v>
          </cell>
          <cell r="G1227" t="str">
            <v>Finalizada</v>
          </cell>
          <cell r="H1227">
            <v>43544</v>
          </cell>
        </row>
        <row r="1228">
          <cell r="F1228" t="str">
            <v>800205977_14486</v>
          </cell>
          <cell r="G1228" t="str">
            <v>Finalizada</v>
          </cell>
          <cell r="H1228">
            <v>43544</v>
          </cell>
        </row>
        <row r="1229">
          <cell r="F1229" t="str">
            <v>800205977_14487</v>
          </cell>
          <cell r="G1229" t="str">
            <v>Finalizada</v>
          </cell>
          <cell r="H1229">
            <v>43544</v>
          </cell>
        </row>
        <row r="1230">
          <cell r="F1230" t="str">
            <v>800205977_14488</v>
          </cell>
          <cell r="G1230" t="str">
            <v>Finalizada</v>
          </cell>
          <cell r="H1230">
            <v>43544</v>
          </cell>
        </row>
        <row r="1231">
          <cell r="F1231" t="str">
            <v>800205977_14489</v>
          </cell>
          <cell r="G1231" t="str">
            <v>Finalizada</v>
          </cell>
          <cell r="H1231">
            <v>43544</v>
          </cell>
        </row>
        <row r="1232">
          <cell r="F1232" t="str">
            <v>800205977_14490</v>
          </cell>
          <cell r="G1232" t="str">
            <v>Finalizada</v>
          </cell>
          <cell r="H1232">
            <v>43544</v>
          </cell>
        </row>
        <row r="1233">
          <cell r="F1233" t="str">
            <v>800205977_14491</v>
          </cell>
          <cell r="G1233" t="str">
            <v>Finalizada</v>
          </cell>
          <cell r="H1233">
            <v>43544</v>
          </cell>
        </row>
        <row r="1234">
          <cell r="F1234" t="str">
            <v>800205977_14492</v>
          </cell>
          <cell r="G1234" t="str">
            <v>Finalizada</v>
          </cell>
          <cell r="H1234">
            <v>43544</v>
          </cell>
        </row>
        <row r="1235">
          <cell r="F1235" t="str">
            <v>800205977_14493</v>
          </cell>
          <cell r="G1235" t="str">
            <v>Finalizada</v>
          </cell>
          <cell r="H1235">
            <v>43544</v>
          </cell>
        </row>
        <row r="1236">
          <cell r="F1236" t="str">
            <v>800205977_14494</v>
          </cell>
          <cell r="G1236" t="str">
            <v>Finalizada</v>
          </cell>
          <cell r="H1236">
            <v>43544</v>
          </cell>
        </row>
        <row r="1237">
          <cell r="F1237" t="str">
            <v>800205977_14377</v>
          </cell>
          <cell r="G1237" t="str">
            <v>Finalizada</v>
          </cell>
          <cell r="H1237">
            <v>43516</v>
          </cell>
        </row>
        <row r="1238">
          <cell r="F1238" t="str">
            <v>800205977_14378</v>
          </cell>
          <cell r="G1238" t="str">
            <v>Finalizada</v>
          </cell>
          <cell r="H1238">
            <v>43516</v>
          </cell>
        </row>
        <row r="1239">
          <cell r="F1239" t="str">
            <v>800205977_14379</v>
          </cell>
          <cell r="G1239" t="str">
            <v>Finalizada</v>
          </cell>
          <cell r="H1239">
            <v>43516</v>
          </cell>
        </row>
        <row r="1240">
          <cell r="F1240" t="str">
            <v>800205977_14380</v>
          </cell>
          <cell r="G1240" t="str">
            <v>Finalizada</v>
          </cell>
          <cell r="H1240">
            <v>43516</v>
          </cell>
        </row>
        <row r="1241">
          <cell r="F1241" t="str">
            <v>800205977_14381</v>
          </cell>
          <cell r="G1241" t="str">
            <v>Finalizada</v>
          </cell>
          <cell r="H1241">
            <v>43516</v>
          </cell>
        </row>
        <row r="1242">
          <cell r="F1242" t="str">
            <v>800205977_14382</v>
          </cell>
          <cell r="G1242" t="str">
            <v>Finalizada</v>
          </cell>
          <cell r="H1242">
            <v>43516</v>
          </cell>
        </row>
        <row r="1243">
          <cell r="F1243" t="str">
            <v>800205977_14383</v>
          </cell>
          <cell r="G1243" t="str">
            <v>Finalizada</v>
          </cell>
          <cell r="H1243">
            <v>43516</v>
          </cell>
        </row>
        <row r="1244">
          <cell r="F1244" t="str">
            <v>800205977_14384</v>
          </cell>
          <cell r="G1244" t="str">
            <v>Finalizada</v>
          </cell>
          <cell r="H1244">
            <v>43516</v>
          </cell>
        </row>
        <row r="1245">
          <cell r="F1245" t="str">
            <v>800205977_14385</v>
          </cell>
          <cell r="G1245" t="str">
            <v>Finalizada</v>
          </cell>
          <cell r="H1245">
            <v>43516</v>
          </cell>
        </row>
        <row r="1246">
          <cell r="F1246" t="str">
            <v>800205977_14386</v>
          </cell>
          <cell r="G1246" t="str">
            <v>Finalizada</v>
          </cell>
          <cell r="H1246">
            <v>43516</v>
          </cell>
        </row>
        <row r="1247">
          <cell r="F1247" t="str">
            <v>800205977_14387</v>
          </cell>
          <cell r="G1247" t="str">
            <v>Finalizada</v>
          </cell>
          <cell r="H1247">
            <v>43516</v>
          </cell>
        </row>
        <row r="1248">
          <cell r="F1248" t="str">
            <v>800205977_14388</v>
          </cell>
          <cell r="G1248" t="str">
            <v>Finalizada</v>
          </cell>
          <cell r="H1248">
            <v>43516</v>
          </cell>
        </row>
        <row r="1249">
          <cell r="F1249" t="str">
            <v>800205977_14389</v>
          </cell>
          <cell r="G1249" t="str">
            <v>Finalizada</v>
          </cell>
          <cell r="H1249">
            <v>43516</v>
          </cell>
        </row>
        <row r="1250">
          <cell r="F1250" t="str">
            <v>800205977_14390</v>
          </cell>
          <cell r="G1250" t="str">
            <v>Finalizada</v>
          </cell>
          <cell r="H1250">
            <v>43516</v>
          </cell>
        </row>
        <row r="1251">
          <cell r="F1251" t="str">
            <v>800205977_14391</v>
          </cell>
          <cell r="G1251" t="str">
            <v>Finalizada</v>
          </cell>
          <cell r="H1251">
            <v>43516</v>
          </cell>
        </row>
        <row r="1252">
          <cell r="F1252" t="str">
            <v>800205977_14392</v>
          </cell>
          <cell r="G1252" t="str">
            <v>Finalizada</v>
          </cell>
          <cell r="H1252">
            <v>43516</v>
          </cell>
        </row>
        <row r="1253">
          <cell r="F1253" t="str">
            <v>800205977_14393</v>
          </cell>
          <cell r="G1253" t="str">
            <v>Finalizada</v>
          </cell>
          <cell r="H1253">
            <v>43516</v>
          </cell>
        </row>
        <row r="1254">
          <cell r="F1254" t="str">
            <v>800205977_14394</v>
          </cell>
          <cell r="G1254" t="str">
            <v>Finalizada</v>
          </cell>
          <cell r="H1254">
            <v>43516</v>
          </cell>
        </row>
        <row r="1255">
          <cell r="F1255" t="str">
            <v>800205977_14395</v>
          </cell>
          <cell r="G1255" t="str">
            <v>Finalizada</v>
          </cell>
          <cell r="H1255">
            <v>43516</v>
          </cell>
        </row>
        <row r="1256">
          <cell r="F1256" t="str">
            <v>800205977_14396</v>
          </cell>
          <cell r="G1256" t="str">
            <v>Finalizada</v>
          </cell>
          <cell r="H1256">
            <v>43516</v>
          </cell>
        </row>
        <row r="1257">
          <cell r="F1257" t="str">
            <v>800205977_14397</v>
          </cell>
          <cell r="G1257" t="str">
            <v>Finalizada</v>
          </cell>
          <cell r="H1257">
            <v>43516</v>
          </cell>
        </row>
        <row r="1258">
          <cell r="F1258" t="str">
            <v>800205977_14283</v>
          </cell>
          <cell r="G1258" t="str">
            <v>Finalizada</v>
          </cell>
          <cell r="H1258">
            <v>43483</v>
          </cell>
        </row>
        <row r="1259">
          <cell r="F1259" t="str">
            <v>800205977_14284</v>
          </cell>
          <cell r="G1259" t="str">
            <v>Finalizada</v>
          </cell>
          <cell r="H1259">
            <v>43483</v>
          </cell>
        </row>
        <row r="1260">
          <cell r="F1260" t="str">
            <v>800205977_14285</v>
          </cell>
          <cell r="G1260" t="str">
            <v>Finalizada</v>
          </cell>
          <cell r="H1260">
            <v>43483</v>
          </cell>
        </row>
        <row r="1261">
          <cell r="F1261" t="str">
            <v>800205977_14286</v>
          </cell>
          <cell r="G1261" t="str">
            <v>Finalizada</v>
          </cell>
          <cell r="H1261">
            <v>43483</v>
          </cell>
        </row>
        <row r="1262">
          <cell r="F1262" t="str">
            <v>800205977_14287</v>
          </cell>
          <cell r="G1262" t="str">
            <v>Finalizada</v>
          </cell>
          <cell r="H1262">
            <v>43483</v>
          </cell>
        </row>
        <row r="1263">
          <cell r="F1263" t="str">
            <v>800205977_14288</v>
          </cell>
          <cell r="G1263" t="str">
            <v>Finalizada</v>
          </cell>
          <cell r="H1263">
            <v>43483</v>
          </cell>
        </row>
        <row r="1264">
          <cell r="F1264" t="str">
            <v>800205977_14289</v>
          </cell>
          <cell r="G1264" t="str">
            <v>Finalizada</v>
          </cell>
          <cell r="H1264">
            <v>43483</v>
          </cell>
        </row>
        <row r="1265">
          <cell r="F1265" t="str">
            <v>800205977_14290</v>
          </cell>
          <cell r="G1265" t="str">
            <v>Finalizada</v>
          </cell>
          <cell r="H1265">
            <v>43483</v>
          </cell>
        </row>
        <row r="1266">
          <cell r="F1266" t="str">
            <v>800205977_14291</v>
          </cell>
          <cell r="G1266" t="str">
            <v>Finalizada</v>
          </cell>
          <cell r="H1266">
            <v>43483</v>
          </cell>
        </row>
        <row r="1267">
          <cell r="F1267" t="str">
            <v>800205977_14292</v>
          </cell>
          <cell r="G1267" t="str">
            <v>Finalizada</v>
          </cell>
          <cell r="H1267">
            <v>43483</v>
          </cell>
        </row>
        <row r="1268">
          <cell r="F1268" t="str">
            <v>800205977_14293</v>
          </cell>
          <cell r="G1268" t="str">
            <v>Finalizada</v>
          </cell>
          <cell r="H1268">
            <v>43483</v>
          </cell>
        </row>
        <row r="1269">
          <cell r="F1269" t="str">
            <v>800205977_14294</v>
          </cell>
          <cell r="G1269" t="str">
            <v>Finalizada</v>
          </cell>
          <cell r="H1269">
            <v>43483</v>
          </cell>
        </row>
        <row r="1270">
          <cell r="F1270" t="str">
            <v>800205977_14295</v>
          </cell>
          <cell r="G1270" t="str">
            <v>Finalizada</v>
          </cell>
          <cell r="H1270">
            <v>43483</v>
          </cell>
        </row>
        <row r="1271">
          <cell r="F1271" t="str">
            <v>800205977_14296</v>
          </cell>
          <cell r="G1271" t="str">
            <v>Finalizada</v>
          </cell>
          <cell r="H1271">
            <v>43483</v>
          </cell>
        </row>
        <row r="1272">
          <cell r="F1272" t="str">
            <v>800205977_14297</v>
          </cell>
          <cell r="G1272" t="str">
            <v>Finalizada</v>
          </cell>
          <cell r="H1272">
            <v>43483</v>
          </cell>
        </row>
        <row r="1273">
          <cell r="F1273" t="str">
            <v>800205977_14298</v>
          </cell>
          <cell r="G1273" t="str">
            <v>Finalizada</v>
          </cell>
          <cell r="H1273">
            <v>43483</v>
          </cell>
        </row>
        <row r="1274">
          <cell r="F1274" t="str">
            <v>800205977_14299</v>
          </cell>
          <cell r="G1274" t="str">
            <v>Finalizada</v>
          </cell>
          <cell r="H1274">
            <v>43483</v>
          </cell>
        </row>
        <row r="1275">
          <cell r="F1275" t="str">
            <v>800205977_14300</v>
          </cell>
          <cell r="G1275" t="str">
            <v>Finalizada</v>
          </cell>
          <cell r="H1275">
            <v>43483</v>
          </cell>
        </row>
        <row r="1276">
          <cell r="F1276" t="str">
            <v>800205977_14301</v>
          </cell>
          <cell r="G1276" t="str">
            <v>Finalizada</v>
          </cell>
          <cell r="H1276">
            <v>43483</v>
          </cell>
        </row>
        <row r="1277">
          <cell r="F1277" t="str">
            <v>800205977_14302</v>
          </cell>
          <cell r="G1277" t="str">
            <v>Finalizada</v>
          </cell>
          <cell r="H1277">
            <v>43483</v>
          </cell>
        </row>
        <row r="1278">
          <cell r="F1278" t="str">
            <v>800205977_14214</v>
          </cell>
          <cell r="G1278" t="str">
            <v>Finalizada</v>
          </cell>
          <cell r="H1278">
            <v>43473</v>
          </cell>
        </row>
        <row r="1279">
          <cell r="F1279" t="str">
            <v>800205977_14215</v>
          </cell>
          <cell r="G1279" t="str">
            <v>Finalizada</v>
          </cell>
          <cell r="H1279">
            <v>43473</v>
          </cell>
        </row>
        <row r="1280">
          <cell r="F1280" t="str">
            <v>800205977_14216</v>
          </cell>
          <cell r="G1280" t="str">
            <v>Finalizada</v>
          </cell>
          <cell r="H1280">
            <v>43473</v>
          </cell>
        </row>
        <row r="1281">
          <cell r="F1281" t="str">
            <v>800205977_14217</v>
          </cell>
          <cell r="G1281" t="str">
            <v>Finalizada</v>
          </cell>
          <cell r="H1281">
            <v>43473</v>
          </cell>
        </row>
        <row r="1282">
          <cell r="F1282" t="str">
            <v>800205977_14218</v>
          </cell>
          <cell r="G1282" t="str">
            <v>Finalizada</v>
          </cell>
          <cell r="H1282">
            <v>43473</v>
          </cell>
        </row>
        <row r="1283">
          <cell r="F1283" t="str">
            <v>800205977_14219</v>
          </cell>
          <cell r="G1283" t="str">
            <v>Finalizada</v>
          </cell>
          <cell r="H1283">
            <v>43473</v>
          </cell>
        </row>
        <row r="1284">
          <cell r="F1284" t="str">
            <v>800205977_14220</v>
          </cell>
          <cell r="G1284" t="str">
            <v>Finalizada</v>
          </cell>
          <cell r="H1284">
            <v>43473</v>
          </cell>
        </row>
        <row r="1285">
          <cell r="F1285" t="str">
            <v>800205977_14221</v>
          </cell>
          <cell r="G1285" t="str">
            <v>Finalizada</v>
          </cell>
          <cell r="H1285">
            <v>43473</v>
          </cell>
        </row>
        <row r="1286">
          <cell r="F1286" t="str">
            <v>800205977_14222</v>
          </cell>
          <cell r="G1286" t="str">
            <v>Finalizada</v>
          </cell>
          <cell r="H1286">
            <v>43473</v>
          </cell>
        </row>
        <row r="1287">
          <cell r="F1287" t="str">
            <v>800205977_14223</v>
          </cell>
          <cell r="G1287" t="str">
            <v>Finalizada</v>
          </cell>
          <cell r="H1287">
            <v>43473</v>
          </cell>
        </row>
        <row r="1288">
          <cell r="F1288" t="str">
            <v>800205977_14224</v>
          </cell>
          <cell r="G1288" t="str">
            <v>Finalizada</v>
          </cell>
          <cell r="H1288">
            <v>43473</v>
          </cell>
        </row>
        <row r="1289">
          <cell r="F1289" t="str">
            <v>800205977_14225</v>
          </cell>
          <cell r="G1289" t="str">
            <v>Finalizada</v>
          </cell>
          <cell r="H1289">
            <v>43473</v>
          </cell>
        </row>
        <row r="1290">
          <cell r="F1290" t="str">
            <v>800205977_14226</v>
          </cell>
          <cell r="G1290" t="str">
            <v>Finalizada</v>
          </cell>
          <cell r="H1290">
            <v>43473</v>
          </cell>
        </row>
        <row r="1291">
          <cell r="F1291" t="str">
            <v>800205977_14227</v>
          </cell>
          <cell r="G1291" t="str">
            <v>Finalizada</v>
          </cell>
          <cell r="H1291">
            <v>43473</v>
          </cell>
        </row>
        <row r="1292">
          <cell r="F1292" t="str">
            <v>800205977_14228</v>
          </cell>
          <cell r="G1292" t="str">
            <v>Finalizada</v>
          </cell>
          <cell r="H1292">
            <v>43473</v>
          </cell>
        </row>
        <row r="1293">
          <cell r="F1293" t="str">
            <v>800205977_14229</v>
          </cell>
          <cell r="G1293" t="str">
            <v>Finalizada</v>
          </cell>
          <cell r="H1293">
            <v>43473</v>
          </cell>
        </row>
        <row r="1294">
          <cell r="F1294" t="str">
            <v>800205977_14230</v>
          </cell>
          <cell r="G1294" t="str">
            <v>Finalizada</v>
          </cell>
          <cell r="H1294">
            <v>43473</v>
          </cell>
        </row>
        <row r="1295">
          <cell r="F1295" t="str">
            <v>800205977_14231</v>
          </cell>
          <cell r="G1295" t="str">
            <v>Finalizada</v>
          </cell>
          <cell r="H1295">
            <v>43473</v>
          </cell>
        </row>
        <row r="1296">
          <cell r="F1296" t="str">
            <v>800205977_14232</v>
          </cell>
          <cell r="G1296" t="str">
            <v>Finalizada</v>
          </cell>
          <cell r="H1296">
            <v>43473</v>
          </cell>
        </row>
        <row r="1297">
          <cell r="F1297" t="str">
            <v>800205977_14233</v>
          </cell>
          <cell r="G1297" t="str">
            <v>Finalizada</v>
          </cell>
          <cell r="H1297">
            <v>43473</v>
          </cell>
        </row>
        <row r="1298">
          <cell r="F1298" t="str">
            <v>800205977_14234</v>
          </cell>
          <cell r="G1298" t="str">
            <v>Finalizada</v>
          </cell>
          <cell r="H1298">
            <v>43473</v>
          </cell>
        </row>
        <row r="1299">
          <cell r="F1299" t="str">
            <v>800205977_14235</v>
          </cell>
          <cell r="G1299" t="str">
            <v>Finalizada</v>
          </cell>
          <cell r="H1299">
            <v>43473</v>
          </cell>
        </row>
        <row r="1300">
          <cell r="F1300" t="str">
            <v>800205977_14236</v>
          </cell>
          <cell r="G1300" t="str">
            <v>Finalizada</v>
          </cell>
          <cell r="H1300">
            <v>43473</v>
          </cell>
        </row>
        <row r="1301">
          <cell r="F1301" t="str">
            <v>800205977_14240</v>
          </cell>
          <cell r="G1301" t="str">
            <v>Finalizada</v>
          </cell>
          <cell r="H1301">
            <v>43473</v>
          </cell>
        </row>
        <row r="1302">
          <cell r="F1302" t="str">
            <v>800205977_14117</v>
          </cell>
          <cell r="G1302" t="str">
            <v>Finalizada</v>
          </cell>
          <cell r="H1302">
            <v>43424</v>
          </cell>
        </row>
        <row r="1303">
          <cell r="F1303" t="str">
            <v>800205977_14118</v>
          </cell>
          <cell r="G1303" t="str">
            <v>Finalizada</v>
          </cell>
          <cell r="H1303">
            <v>43424</v>
          </cell>
        </row>
        <row r="1304">
          <cell r="F1304" t="str">
            <v>800205977_14119</v>
          </cell>
          <cell r="G1304" t="str">
            <v>Finalizada</v>
          </cell>
          <cell r="H1304">
            <v>43424</v>
          </cell>
        </row>
        <row r="1305">
          <cell r="F1305" t="str">
            <v>800205977_14120</v>
          </cell>
          <cell r="G1305" t="str">
            <v>Finalizada</v>
          </cell>
          <cell r="H1305">
            <v>43424</v>
          </cell>
        </row>
        <row r="1306">
          <cell r="F1306" t="str">
            <v>800205977_14121</v>
          </cell>
          <cell r="G1306" t="str">
            <v>Finalizada</v>
          </cell>
          <cell r="H1306">
            <v>43424</v>
          </cell>
        </row>
        <row r="1307">
          <cell r="F1307" t="str">
            <v>800205977_14122</v>
          </cell>
          <cell r="G1307" t="str">
            <v>Finalizada</v>
          </cell>
          <cell r="H1307">
            <v>43424</v>
          </cell>
        </row>
        <row r="1308">
          <cell r="F1308" t="str">
            <v>800205977_14123</v>
          </cell>
          <cell r="G1308" t="str">
            <v>Finalizada</v>
          </cell>
          <cell r="H1308">
            <v>43424</v>
          </cell>
        </row>
        <row r="1309">
          <cell r="F1309" t="str">
            <v>800205977_14124</v>
          </cell>
          <cell r="G1309" t="str">
            <v>Finalizada</v>
          </cell>
          <cell r="H1309">
            <v>43424</v>
          </cell>
        </row>
        <row r="1310">
          <cell r="F1310" t="str">
            <v>800205977_14125</v>
          </cell>
          <cell r="G1310" t="str">
            <v>Finalizada</v>
          </cell>
          <cell r="H1310">
            <v>43424</v>
          </cell>
        </row>
        <row r="1311">
          <cell r="F1311" t="str">
            <v>800205977_14126</v>
          </cell>
          <cell r="G1311" t="str">
            <v>Finalizada</v>
          </cell>
          <cell r="H1311">
            <v>43424</v>
          </cell>
        </row>
        <row r="1312">
          <cell r="F1312" t="str">
            <v>800205977_14127</v>
          </cell>
          <cell r="G1312" t="str">
            <v>Finalizada</v>
          </cell>
          <cell r="H1312">
            <v>43424</v>
          </cell>
        </row>
        <row r="1313">
          <cell r="F1313" t="str">
            <v>800205977_14128</v>
          </cell>
          <cell r="G1313" t="str">
            <v>Finalizada</v>
          </cell>
          <cell r="H1313">
            <v>43424</v>
          </cell>
        </row>
        <row r="1314">
          <cell r="F1314" t="str">
            <v>800205977_14129</v>
          </cell>
          <cell r="G1314" t="str">
            <v>Finalizada</v>
          </cell>
          <cell r="H1314">
            <v>43424</v>
          </cell>
        </row>
        <row r="1315">
          <cell r="F1315" t="str">
            <v>800205977_14130</v>
          </cell>
          <cell r="G1315" t="str">
            <v>Finalizada</v>
          </cell>
          <cell r="H1315">
            <v>43424</v>
          </cell>
        </row>
        <row r="1316">
          <cell r="F1316" t="str">
            <v>800205977_14131</v>
          </cell>
          <cell r="G1316" t="str">
            <v>Finalizada</v>
          </cell>
          <cell r="H1316">
            <v>43424</v>
          </cell>
        </row>
        <row r="1317">
          <cell r="F1317" t="str">
            <v>800205977_14132</v>
          </cell>
          <cell r="G1317" t="str">
            <v>Finalizada</v>
          </cell>
          <cell r="H1317">
            <v>43424</v>
          </cell>
        </row>
        <row r="1318">
          <cell r="F1318" t="str">
            <v>800205977_14133</v>
          </cell>
          <cell r="G1318" t="str">
            <v>Finalizada</v>
          </cell>
          <cell r="H1318">
            <v>43424</v>
          </cell>
        </row>
        <row r="1319">
          <cell r="F1319" t="str">
            <v>800205977_14134</v>
          </cell>
          <cell r="G1319" t="str">
            <v>Finalizada</v>
          </cell>
          <cell r="H1319">
            <v>43424</v>
          </cell>
        </row>
        <row r="1320">
          <cell r="F1320" t="str">
            <v>800205977_14135</v>
          </cell>
          <cell r="G1320" t="str">
            <v>Finalizada</v>
          </cell>
          <cell r="H1320">
            <v>43424</v>
          </cell>
        </row>
        <row r="1321">
          <cell r="F1321" t="str">
            <v>800205977_14136</v>
          </cell>
          <cell r="G1321" t="str">
            <v>Finalizada</v>
          </cell>
          <cell r="H1321">
            <v>43424</v>
          </cell>
        </row>
        <row r="1322">
          <cell r="F1322" t="str">
            <v>800205977_14137</v>
          </cell>
          <cell r="G1322" t="str">
            <v>Finalizada</v>
          </cell>
          <cell r="H1322">
            <v>43424</v>
          </cell>
        </row>
        <row r="1323">
          <cell r="F1323" t="str">
            <v>800205977_14138</v>
          </cell>
          <cell r="G1323" t="str">
            <v>Finalizada</v>
          </cell>
          <cell r="H1323">
            <v>43424</v>
          </cell>
        </row>
        <row r="1324">
          <cell r="F1324" t="str">
            <v>800205977_14139</v>
          </cell>
          <cell r="G1324" t="str">
            <v>Finalizada</v>
          </cell>
          <cell r="H1324">
            <v>43424</v>
          </cell>
        </row>
        <row r="1325">
          <cell r="F1325" t="str">
            <v>800205977_14140</v>
          </cell>
          <cell r="G1325" t="str">
            <v>Finalizada</v>
          </cell>
          <cell r="H1325">
            <v>43424</v>
          </cell>
        </row>
        <row r="1326">
          <cell r="F1326" t="str">
            <v>800205977_14034</v>
          </cell>
          <cell r="G1326" t="str">
            <v>Finalizada</v>
          </cell>
          <cell r="H1326">
            <v>43392</v>
          </cell>
        </row>
        <row r="1327">
          <cell r="F1327" t="str">
            <v>800205977_14035</v>
          </cell>
          <cell r="G1327" t="str">
            <v>Finalizada</v>
          </cell>
          <cell r="H1327">
            <v>43392</v>
          </cell>
        </row>
        <row r="1328">
          <cell r="F1328" t="str">
            <v>800205977_14036</v>
          </cell>
          <cell r="G1328" t="str">
            <v>Finalizada</v>
          </cell>
          <cell r="H1328">
            <v>43392</v>
          </cell>
        </row>
        <row r="1329">
          <cell r="F1329" t="str">
            <v>800205977_14037</v>
          </cell>
          <cell r="G1329" t="str">
            <v>Finalizada</v>
          </cell>
          <cell r="H1329">
            <v>43392</v>
          </cell>
        </row>
        <row r="1330">
          <cell r="F1330" t="str">
            <v>800205977_14038</v>
          </cell>
          <cell r="G1330" t="str">
            <v>Finalizada</v>
          </cell>
          <cell r="H1330">
            <v>43392</v>
          </cell>
        </row>
        <row r="1331">
          <cell r="F1331" t="str">
            <v>800205977_14039</v>
          </cell>
          <cell r="G1331" t="str">
            <v>Finalizada</v>
          </cell>
          <cell r="H1331">
            <v>43392</v>
          </cell>
        </row>
        <row r="1332">
          <cell r="F1332" t="str">
            <v>800205977_14040</v>
          </cell>
          <cell r="G1332" t="str">
            <v>Finalizada</v>
          </cell>
          <cell r="H1332">
            <v>43392</v>
          </cell>
        </row>
        <row r="1333">
          <cell r="F1333" t="str">
            <v>800205977_14041</v>
          </cell>
          <cell r="G1333" t="str">
            <v>Finalizada</v>
          </cell>
          <cell r="H1333">
            <v>43392</v>
          </cell>
        </row>
        <row r="1334">
          <cell r="F1334" t="str">
            <v>800205977_14042</v>
          </cell>
          <cell r="G1334" t="str">
            <v>Finalizada</v>
          </cell>
          <cell r="H1334">
            <v>43392</v>
          </cell>
        </row>
        <row r="1335">
          <cell r="F1335" t="str">
            <v>800205977_14043</v>
          </cell>
          <cell r="G1335" t="str">
            <v>Finalizada</v>
          </cell>
          <cell r="H1335">
            <v>43392</v>
          </cell>
        </row>
        <row r="1336">
          <cell r="F1336" t="str">
            <v>800205977_14044</v>
          </cell>
          <cell r="G1336" t="str">
            <v>Finalizada</v>
          </cell>
          <cell r="H1336">
            <v>43392</v>
          </cell>
        </row>
        <row r="1337">
          <cell r="F1337" t="str">
            <v>800205977_14045</v>
          </cell>
          <cell r="G1337" t="str">
            <v>Finalizada</v>
          </cell>
          <cell r="H1337">
            <v>43392</v>
          </cell>
        </row>
        <row r="1338">
          <cell r="F1338" t="str">
            <v>800205977_14046</v>
          </cell>
          <cell r="G1338" t="str">
            <v>Finalizada</v>
          </cell>
          <cell r="H1338">
            <v>43392</v>
          </cell>
        </row>
        <row r="1339">
          <cell r="F1339" t="str">
            <v>800205977_14047</v>
          </cell>
          <cell r="G1339" t="str">
            <v>Finalizada</v>
          </cell>
          <cell r="H1339">
            <v>43392</v>
          </cell>
        </row>
        <row r="1340">
          <cell r="F1340" t="str">
            <v>800205977_14048</v>
          </cell>
          <cell r="G1340" t="str">
            <v>Finalizada</v>
          </cell>
          <cell r="H1340">
            <v>43392</v>
          </cell>
        </row>
        <row r="1341">
          <cell r="F1341" t="str">
            <v>800205977_14049</v>
          </cell>
          <cell r="G1341" t="str">
            <v>Finalizada</v>
          </cell>
          <cell r="H1341">
            <v>43392</v>
          </cell>
        </row>
        <row r="1342">
          <cell r="F1342" t="str">
            <v>800205977_14050</v>
          </cell>
          <cell r="G1342" t="str">
            <v>Finalizada</v>
          </cell>
          <cell r="H1342">
            <v>43392</v>
          </cell>
        </row>
        <row r="1343">
          <cell r="F1343" t="str">
            <v>800205977_14051</v>
          </cell>
          <cell r="G1343" t="str">
            <v>Finalizada</v>
          </cell>
          <cell r="H1343">
            <v>43392</v>
          </cell>
        </row>
        <row r="1344">
          <cell r="F1344" t="str">
            <v>800205977_14052</v>
          </cell>
          <cell r="G1344" t="str">
            <v>Finalizada</v>
          </cell>
          <cell r="H1344">
            <v>43392</v>
          </cell>
        </row>
        <row r="1345">
          <cell r="F1345" t="str">
            <v>800205977_14053</v>
          </cell>
          <cell r="G1345" t="str">
            <v>Finalizada</v>
          </cell>
          <cell r="H1345">
            <v>43392</v>
          </cell>
        </row>
        <row r="1346">
          <cell r="F1346" t="str">
            <v>800205977_14054</v>
          </cell>
          <cell r="G1346" t="str">
            <v>Finalizada</v>
          </cell>
          <cell r="H1346">
            <v>43392</v>
          </cell>
        </row>
        <row r="1347">
          <cell r="F1347" t="str">
            <v>800205977_14055</v>
          </cell>
          <cell r="G1347" t="str">
            <v>Finalizada</v>
          </cell>
          <cell r="H1347">
            <v>43392</v>
          </cell>
        </row>
        <row r="1348">
          <cell r="F1348" t="str">
            <v>800205977_13943</v>
          </cell>
          <cell r="G1348" t="str">
            <v>Finalizada</v>
          </cell>
          <cell r="H1348">
            <v>43369</v>
          </cell>
        </row>
        <row r="1349">
          <cell r="F1349" t="str">
            <v>800205977_13944</v>
          </cell>
          <cell r="G1349" t="str">
            <v>Finalizada</v>
          </cell>
          <cell r="H1349">
            <v>43363</v>
          </cell>
        </row>
        <row r="1350">
          <cell r="F1350" t="str">
            <v>800205977_13945</v>
          </cell>
          <cell r="G1350" t="str">
            <v>Finalizada</v>
          </cell>
          <cell r="H1350">
            <v>43363</v>
          </cell>
        </row>
        <row r="1351">
          <cell r="F1351" t="str">
            <v>800205977_13946</v>
          </cell>
          <cell r="G1351" t="str">
            <v>Finalizada</v>
          </cell>
          <cell r="H1351">
            <v>43363</v>
          </cell>
        </row>
        <row r="1352">
          <cell r="F1352" t="str">
            <v>800205977_13947</v>
          </cell>
          <cell r="G1352" t="str">
            <v>Finalizada</v>
          </cell>
          <cell r="H1352">
            <v>43363</v>
          </cell>
        </row>
        <row r="1353">
          <cell r="F1353" t="str">
            <v>800205977_13948</v>
          </cell>
          <cell r="G1353" t="str">
            <v>Finalizada</v>
          </cell>
          <cell r="H1353">
            <v>43363</v>
          </cell>
        </row>
        <row r="1354">
          <cell r="F1354" t="str">
            <v>800205977_13949</v>
          </cell>
          <cell r="G1354" t="str">
            <v>Finalizada</v>
          </cell>
          <cell r="H1354">
            <v>43363</v>
          </cell>
        </row>
        <row r="1355">
          <cell r="F1355" t="str">
            <v>800205977_13950</v>
          </cell>
          <cell r="G1355" t="str">
            <v>Finalizada</v>
          </cell>
          <cell r="H1355">
            <v>43363</v>
          </cell>
        </row>
        <row r="1356">
          <cell r="F1356" t="str">
            <v>800205977_13951</v>
          </cell>
          <cell r="G1356" t="str">
            <v>Finalizada</v>
          </cell>
          <cell r="H1356">
            <v>43363</v>
          </cell>
        </row>
        <row r="1357">
          <cell r="F1357" t="str">
            <v>800205977_13952</v>
          </cell>
          <cell r="G1357" t="str">
            <v>Finalizada</v>
          </cell>
          <cell r="H1357">
            <v>43363</v>
          </cell>
        </row>
        <row r="1358">
          <cell r="F1358" t="str">
            <v>800205977_13953</v>
          </cell>
          <cell r="G1358" t="str">
            <v>Finalizada</v>
          </cell>
          <cell r="H1358">
            <v>43363</v>
          </cell>
        </row>
        <row r="1359">
          <cell r="F1359" t="str">
            <v>800205977_13954</v>
          </cell>
          <cell r="G1359" t="str">
            <v>Finalizada</v>
          </cell>
          <cell r="H1359">
            <v>43363</v>
          </cell>
        </row>
        <row r="1360">
          <cell r="F1360" t="str">
            <v>800205977_13955</v>
          </cell>
          <cell r="G1360" t="str">
            <v>Finalizada</v>
          </cell>
          <cell r="H1360">
            <v>43363</v>
          </cell>
        </row>
        <row r="1361">
          <cell r="F1361" t="str">
            <v>800205977_13956</v>
          </cell>
          <cell r="G1361" t="str">
            <v>Finalizada</v>
          </cell>
          <cell r="H1361">
            <v>43363</v>
          </cell>
        </row>
        <row r="1362">
          <cell r="F1362" t="str">
            <v>800205977_13957</v>
          </cell>
          <cell r="G1362" t="str">
            <v>Finalizada</v>
          </cell>
          <cell r="H1362">
            <v>43363</v>
          </cell>
        </row>
        <row r="1363">
          <cell r="F1363" t="str">
            <v>800205977_13958</v>
          </cell>
          <cell r="G1363" t="str">
            <v>Finalizada</v>
          </cell>
          <cell r="H1363">
            <v>43363</v>
          </cell>
        </row>
        <row r="1364">
          <cell r="F1364" t="str">
            <v>800205977_13959</v>
          </cell>
          <cell r="G1364" t="str">
            <v>Finalizada</v>
          </cell>
          <cell r="H1364">
            <v>43363</v>
          </cell>
        </row>
        <row r="1365">
          <cell r="F1365" t="str">
            <v>800205977_13960</v>
          </cell>
          <cell r="G1365" t="str">
            <v>Finalizada</v>
          </cell>
          <cell r="H1365">
            <v>43363</v>
          </cell>
        </row>
        <row r="1366">
          <cell r="F1366" t="str">
            <v>800205977_13961</v>
          </cell>
          <cell r="G1366" t="str">
            <v>Finalizada</v>
          </cell>
          <cell r="H1366">
            <v>43363</v>
          </cell>
        </row>
        <row r="1367">
          <cell r="F1367" t="str">
            <v>800205977_13962</v>
          </cell>
          <cell r="G1367" t="str">
            <v>Finalizada</v>
          </cell>
          <cell r="H1367">
            <v>43363</v>
          </cell>
        </row>
        <row r="1368">
          <cell r="F1368" t="str">
            <v>800205977_13963</v>
          </cell>
          <cell r="G1368" t="str">
            <v>Finalizada</v>
          </cell>
          <cell r="H1368">
            <v>43363</v>
          </cell>
        </row>
        <row r="1369">
          <cell r="F1369" t="str">
            <v>800205977_13964</v>
          </cell>
          <cell r="G1369" t="str">
            <v>Finalizada</v>
          </cell>
          <cell r="H1369">
            <v>43363</v>
          </cell>
        </row>
        <row r="1370">
          <cell r="F1370" t="str">
            <v>800205977_13965</v>
          </cell>
          <cell r="G1370" t="str">
            <v>Finalizada</v>
          </cell>
          <cell r="H1370">
            <v>43363</v>
          </cell>
        </row>
        <row r="1371">
          <cell r="F1371" t="str">
            <v>800205977_13966</v>
          </cell>
          <cell r="G1371" t="str">
            <v>Finalizada</v>
          </cell>
          <cell r="H1371">
            <v>43363</v>
          </cell>
        </row>
        <row r="1372">
          <cell r="F1372" t="str">
            <v>800205977_13868</v>
          </cell>
          <cell r="G1372" t="str">
            <v>Finalizada</v>
          </cell>
          <cell r="H1372">
            <v>43329</v>
          </cell>
        </row>
        <row r="1373">
          <cell r="F1373" t="str">
            <v>800205977_13869</v>
          </cell>
          <cell r="G1373" t="str">
            <v>Finalizada</v>
          </cell>
          <cell r="H1373">
            <v>43329</v>
          </cell>
        </row>
        <row r="1374">
          <cell r="F1374" t="str">
            <v>800205977_13870</v>
          </cell>
          <cell r="G1374" t="str">
            <v>Finalizada</v>
          </cell>
          <cell r="H1374">
            <v>43329</v>
          </cell>
        </row>
        <row r="1375">
          <cell r="F1375" t="str">
            <v>800205977_13871</v>
          </cell>
          <cell r="G1375" t="str">
            <v>Finalizada</v>
          </cell>
          <cell r="H1375">
            <v>43329</v>
          </cell>
        </row>
        <row r="1376">
          <cell r="F1376" t="str">
            <v>800205977_13872</v>
          </cell>
          <cell r="G1376" t="str">
            <v>Finalizada</v>
          </cell>
          <cell r="H1376">
            <v>43329</v>
          </cell>
        </row>
        <row r="1377">
          <cell r="F1377" t="str">
            <v>800205977_13873</v>
          </cell>
          <cell r="G1377" t="str">
            <v>Finalizada</v>
          </cell>
          <cell r="H1377">
            <v>43329</v>
          </cell>
        </row>
        <row r="1378">
          <cell r="F1378" t="str">
            <v>800205977_13874</v>
          </cell>
          <cell r="G1378" t="str">
            <v>Finalizada</v>
          </cell>
          <cell r="H1378">
            <v>43329</v>
          </cell>
        </row>
        <row r="1379">
          <cell r="F1379" t="str">
            <v>800205977_13875</v>
          </cell>
          <cell r="G1379" t="str">
            <v>Finalizada</v>
          </cell>
          <cell r="H1379">
            <v>43329</v>
          </cell>
        </row>
        <row r="1380">
          <cell r="F1380" t="str">
            <v>800205977_13876</v>
          </cell>
          <cell r="G1380" t="str">
            <v>Finalizada</v>
          </cell>
          <cell r="H1380">
            <v>43329</v>
          </cell>
        </row>
        <row r="1381">
          <cell r="F1381" t="str">
            <v>800205977_13877</v>
          </cell>
          <cell r="G1381" t="str">
            <v>Finalizada</v>
          </cell>
          <cell r="H1381">
            <v>43329</v>
          </cell>
        </row>
        <row r="1382">
          <cell r="F1382" t="str">
            <v>800205977_13878</v>
          </cell>
          <cell r="G1382" t="str">
            <v>Finalizada</v>
          </cell>
          <cell r="H1382">
            <v>43329</v>
          </cell>
        </row>
        <row r="1383">
          <cell r="F1383" t="str">
            <v>800205977_13879</v>
          </cell>
          <cell r="G1383" t="str">
            <v>Finalizada</v>
          </cell>
          <cell r="H1383">
            <v>43329</v>
          </cell>
        </row>
        <row r="1384">
          <cell r="F1384" t="str">
            <v>800205977_13880</v>
          </cell>
          <cell r="G1384" t="str">
            <v>Finalizada</v>
          </cell>
          <cell r="H1384">
            <v>43329</v>
          </cell>
        </row>
        <row r="1385">
          <cell r="F1385" t="str">
            <v>800205977_13881</v>
          </cell>
          <cell r="G1385" t="str">
            <v>Finalizada</v>
          </cell>
          <cell r="H1385">
            <v>43329</v>
          </cell>
        </row>
        <row r="1386">
          <cell r="F1386" t="str">
            <v>800205977_13882</v>
          </cell>
          <cell r="G1386" t="str">
            <v>Finalizada</v>
          </cell>
          <cell r="H1386">
            <v>43329</v>
          </cell>
        </row>
        <row r="1387">
          <cell r="F1387" t="str">
            <v>800205977_13883</v>
          </cell>
          <cell r="G1387" t="str">
            <v>Finalizada</v>
          </cell>
          <cell r="H1387">
            <v>43329</v>
          </cell>
        </row>
        <row r="1388">
          <cell r="F1388" t="str">
            <v>800205977_13884</v>
          </cell>
          <cell r="G1388" t="str">
            <v>Finalizada</v>
          </cell>
          <cell r="H1388">
            <v>43329</v>
          </cell>
        </row>
        <row r="1389">
          <cell r="F1389" t="str">
            <v>800205977_3800</v>
          </cell>
          <cell r="G1389" t="str">
            <v>Finalizada</v>
          </cell>
          <cell r="H1389">
            <v>43300</v>
          </cell>
        </row>
        <row r="1390">
          <cell r="F1390" t="str">
            <v>800205977_3801</v>
          </cell>
          <cell r="G1390" t="str">
            <v>Finalizada</v>
          </cell>
          <cell r="H1390">
            <v>43300</v>
          </cell>
        </row>
        <row r="1391">
          <cell r="F1391" t="str">
            <v>800205977_3802</v>
          </cell>
          <cell r="G1391" t="str">
            <v>Finalizada</v>
          </cell>
          <cell r="H1391">
            <v>43300</v>
          </cell>
        </row>
        <row r="1392">
          <cell r="F1392" t="str">
            <v>800205977_3803</v>
          </cell>
          <cell r="G1392" t="str">
            <v>Finalizada</v>
          </cell>
          <cell r="H1392">
            <v>43300</v>
          </cell>
        </row>
        <row r="1393">
          <cell r="F1393" t="str">
            <v>800205977_3804</v>
          </cell>
          <cell r="G1393" t="str">
            <v>Finalizada</v>
          </cell>
          <cell r="H1393">
            <v>43300</v>
          </cell>
        </row>
        <row r="1394">
          <cell r="F1394" t="str">
            <v>800205977_3805</v>
          </cell>
          <cell r="G1394" t="str">
            <v>Finalizada</v>
          </cell>
          <cell r="H1394">
            <v>43300</v>
          </cell>
        </row>
        <row r="1395">
          <cell r="F1395" t="str">
            <v>800205977_3806</v>
          </cell>
          <cell r="G1395" t="str">
            <v>Finalizada</v>
          </cell>
          <cell r="H1395">
            <v>43300</v>
          </cell>
        </row>
        <row r="1396">
          <cell r="F1396" t="str">
            <v>800205977_3807</v>
          </cell>
          <cell r="G1396" t="str">
            <v>Finalizada</v>
          </cell>
          <cell r="H1396">
            <v>43300</v>
          </cell>
        </row>
        <row r="1397">
          <cell r="F1397" t="str">
            <v>800205977_3808</v>
          </cell>
          <cell r="G1397" t="str">
            <v>Finalizada</v>
          </cell>
          <cell r="H1397">
            <v>43300</v>
          </cell>
        </row>
        <row r="1398">
          <cell r="F1398" t="str">
            <v>800205977_3809</v>
          </cell>
          <cell r="G1398" t="str">
            <v>Finalizada</v>
          </cell>
          <cell r="H1398">
            <v>43300</v>
          </cell>
        </row>
        <row r="1399">
          <cell r="F1399" t="str">
            <v>800205977_3810</v>
          </cell>
          <cell r="G1399" t="str">
            <v>Finalizada</v>
          </cell>
          <cell r="H1399">
            <v>43300</v>
          </cell>
        </row>
        <row r="1400">
          <cell r="F1400" t="str">
            <v>800205977_3811</v>
          </cell>
          <cell r="G1400" t="str">
            <v>Finalizada</v>
          </cell>
          <cell r="H1400">
            <v>43300</v>
          </cell>
        </row>
        <row r="1401">
          <cell r="F1401" t="str">
            <v>800205977_3812</v>
          </cell>
          <cell r="G1401" t="str">
            <v>Finalizada</v>
          </cell>
          <cell r="H1401">
            <v>43300</v>
          </cell>
        </row>
        <row r="1402">
          <cell r="F1402" t="str">
            <v>800205977_3813</v>
          </cell>
          <cell r="G1402" t="str">
            <v>Finalizada</v>
          </cell>
          <cell r="H1402">
            <v>43300</v>
          </cell>
        </row>
        <row r="1403">
          <cell r="F1403" t="str">
            <v>800205977_3814</v>
          </cell>
          <cell r="G1403" t="str">
            <v>Finalizada</v>
          </cell>
          <cell r="H1403">
            <v>43300</v>
          </cell>
        </row>
        <row r="1404">
          <cell r="F1404" t="str">
            <v>800205977_3815</v>
          </cell>
          <cell r="G1404" t="str">
            <v>Finalizada</v>
          </cell>
          <cell r="H1404">
            <v>43300</v>
          </cell>
        </row>
        <row r="1405">
          <cell r="F1405" t="str">
            <v>800205977_3816</v>
          </cell>
          <cell r="G1405" t="str">
            <v>Finalizada</v>
          </cell>
          <cell r="H1405">
            <v>43300</v>
          </cell>
        </row>
        <row r="1406">
          <cell r="F1406" t="str">
            <v>800205977_3817</v>
          </cell>
          <cell r="G1406" t="str">
            <v>Finalizada</v>
          </cell>
          <cell r="H1406">
            <v>43300</v>
          </cell>
        </row>
        <row r="1407">
          <cell r="F1407" t="str">
            <v>800205977_3818</v>
          </cell>
          <cell r="G1407" t="str">
            <v>Finalizada</v>
          </cell>
          <cell r="H1407">
            <v>43300</v>
          </cell>
        </row>
        <row r="1408">
          <cell r="F1408" t="str">
            <v>800205977_3819</v>
          </cell>
          <cell r="G1408" t="str">
            <v>Finalizada</v>
          </cell>
          <cell r="H1408">
            <v>43300</v>
          </cell>
        </row>
        <row r="1409">
          <cell r="F1409" t="str">
            <v>800205977_3820</v>
          </cell>
          <cell r="G1409" t="str">
            <v>Finalizada</v>
          </cell>
          <cell r="H1409">
            <v>43300</v>
          </cell>
        </row>
        <row r="1410">
          <cell r="F1410" t="str">
            <v>800205977_3821</v>
          </cell>
          <cell r="G1410" t="str">
            <v>Finalizada</v>
          </cell>
          <cell r="H1410">
            <v>43300</v>
          </cell>
        </row>
        <row r="1411">
          <cell r="F1411" t="str">
            <v>800205977_3822</v>
          </cell>
          <cell r="G1411" t="str">
            <v>Finalizada</v>
          </cell>
          <cell r="H1411">
            <v>43300</v>
          </cell>
        </row>
        <row r="1412">
          <cell r="F1412" t="str">
            <v>800205977_3747</v>
          </cell>
          <cell r="G1412" t="str">
            <v>Finalizada</v>
          </cell>
          <cell r="H1412">
            <v>43271</v>
          </cell>
        </row>
        <row r="1413">
          <cell r="F1413" t="str">
            <v>800205977_3748</v>
          </cell>
          <cell r="G1413" t="str">
            <v>Finalizada</v>
          </cell>
          <cell r="H1413">
            <v>43271</v>
          </cell>
        </row>
        <row r="1414">
          <cell r="F1414" t="str">
            <v>800205977_3749</v>
          </cell>
          <cell r="G1414" t="str">
            <v>Finalizada</v>
          </cell>
          <cell r="H1414">
            <v>43271</v>
          </cell>
        </row>
        <row r="1415">
          <cell r="F1415" t="str">
            <v>800205977_3750</v>
          </cell>
          <cell r="G1415" t="str">
            <v>Finalizada</v>
          </cell>
          <cell r="H1415">
            <v>43271</v>
          </cell>
        </row>
        <row r="1416">
          <cell r="F1416" t="str">
            <v>800205977_3751</v>
          </cell>
          <cell r="G1416" t="str">
            <v>Finalizada</v>
          </cell>
          <cell r="H1416">
            <v>43271</v>
          </cell>
        </row>
        <row r="1417">
          <cell r="F1417" t="str">
            <v>800205977_3752</v>
          </cell>
          <cell r="G1417" t="str">
            <v>Finalizada</v>
          </cell>
          <cell r="H1417">
            <v>43271</v>
          </cell>
        </row>
        <row r="1418">
          <cell r="F1418" t="str">
            <v>800205977_3753</v>
          </cell>
          <cell r="G1418" t="str">
            <v>Finalizada</v>
          </cell>
          <cell r="H1418">
            <v>43271</v>
          </cell>
        </row>
        <row r="1419">
          <cell r="F1419" t="str">
            <v>800205977_3754</v>
          </cell>
          <cell r="G1419" t="str">
            <v>Finalizada</v>
          </cell>
          <cell r="H1419">
            <v>43271</v>
          </cell>
        </row>
        <row r="1420">
          <cell r="F1420" t="str">
            <v>800205977_3755</v>
          </cell>
          <cell r="G1420" t="str">
            <v>Finalizada</v>
          </cell>
          <cell r="H1420">
            <v>43271</v>
          </cell>
        </row>
        <row r="1421">
          <cell r="F1421" t="str">
            <v>800205977_3757</v>
          </cell>
          <cell r="G1421" t="str">
            <v>Finalizada</v>
          </cell>
          <cell r="H1421">
            <v>43271</v>
          </cell>
        </row>
        <row r="1422">
          <cell r="F1422" t="str">
            <v>800205977_3758</v>
          </cell>
          <cell r="G1422" t="str">
            <v>Finalizada</v>
          </cell>
          <cell r="H1422">
            <v>43271</v>
          </cell>
        </row>
        <row r="1423">
          <cell r="F1423" t="str">
            <v>800205977_3759</v>
          </cell>
          <cell r="G1423" t="str">
            <v>Finalizada</v>
          </cell>
          <cell r="H1423">
            <v>43271</v>
          </cell>
        </row>
        <row r="1424">
          <cell r="F1424" t="str">
            <v>800205977_3760</v>
          </cell>
          <cell r="G1424" t="str">
            <v>Finalizada</v>
          </cell>
          <cell r="H1424">
            <v>43271</v>
          </cell>
        </row>
        <row r="1425">
          <cell r="F1425" t="str">
            <v>800205977_3761</v>
          </cell>
          <cell r="G1425" t="str">
            <v>Finalizada</v>
          </cell>
          <cell r="H1425">
            <v>43271</v>
          </cell>
        </row>
        <row r="1426">
          <cell r="F1426" t="str">
            <v>800205977_3762</v>
          </cell>
          <cell r="G1426" t="str">
            <v>Finalizada</v>
          </cell>
          <cell r="H1426">
            <v>43271</v>
          </cell>
        </row>
        <row r="1427">
          <cell r="F1427" t="str">
            <v>800205977_3763</v>
          </cell>
          <cell r="G1427" t="str">
            <v>Finalizada</v>
          </cell>
          <cell r="H1427">
            <v>43271</v>
          </cell>
        </row>
        <row r="1428">
          <cell r="F1428" t="str">
            <v>800205977_3764</v>
          </cell>
          <cell r="G1428" t="str">
            <v>Finalizada</v>
          </cell>
          <cell r="H1428">
            <v>43271</v>
          </cell>
        </row>
        <row r="1429">
          <cell r="F1429" t="str">
            <v>800205977_3765</v>
          </cell>
          <cell r="G1429" t="str">
            <v>Finalizada</v>
          </cell>
          <cell r="H1429">
            <v>43271</v>
          </cell>
        </row>
        <row r="1430">
          <cell r="F1430" t="str">
            <v>800205977_3767</v>
          </cell>
          <cell r="G1430" t="str">
            <v>Finalizada</v>
          </cell>
          <cell r="H1430">
            <v>43271</v>
          </cell>
        </row>
        <row r="1431">
          <cell r="F1431" t="str">
            <v>800205977_3626</v>
          </cell>
          <cell r="G1431" t="str">
            <v>Finalizada</v>
          </cell>
          <cell r="H1431">
            <v>43238</v>
          </cell>
        </row>
        <row r="1432">
          <cell r="F1432" t="str">
            <v>800205977_3627</v>
          </cell>
          <cell r="G1432" t="str">
            <v>Finalizada</v>
          </cell>
          <cell r="H1432">
            <v>43238</v>
          </cell>
        </row>
        <row r="1433">
          <cell r="F1433" t="str">
            <v>800205977_3628</v>
          </cell>
          <cell r="G1433" t="str">
            <v>Finalizada</v>
          </cell>
          <cell r="H1433">
            <v>43238</v>
          </cell>
        </row>
        <row r="1434">
          <cell r="F1434" t="str">
            <v>800205977_3629</v>
          </cell>
          <cell r="G1434" t="str">
            <v>Finalizada</v>
          </cell>
          <cell r="H1434">
            <v>43238</v>
          </cell>
        </row>
        <row r="1435">
          <cell r="F1435" t="str">
            <v>800205977_3630</v>
          </cell>
          <cell r="G1435" t="str">
            <v>Finalizada</v>
          </cell>
          <cell r="H1435">
            <v>43238</v>
          </cell>
        </row>
        <row r="1436">
          <cell r="F1436" t="str">
            <v>800205977_3631</v>
          </cell>
          <cell r="G1436" t="str">
            <v>Finalizada</v>
          </cell>
          <cell r="H1436">
            <v>43238</v>
          </cell>
        </row>
        <row r="1437">
          <cell r="F1437" t="str">
            <v>800205977_3632</v>
          </cell>
          <cell r="G1437" t="str">
            <v>Finalizada</v>
          </cell>
          <cell r="H1437">
            <v>43238</v>
          </cell>
        </row>
        <row r="1438">
          <cell r="F1438" t="str">
            <v>800205977_3633</v>
          </cell>
          <cell r="G1438" t="str">
            <v>Finalizada</v>
          </cell>
          <cell r="H1438">
            <v>43238</v>
          </cell>
        </row>
        <row r="1439">
          <cell r="F1439" t="str">
            <v>800205977_3634</v>
          </cell>
          <cell r="G1439" t="str">
            <v>Finalizada</v>
          </cell>
          <cell r="H1439">
            <v>43238</v>
          </cell>
        </row>
        <row r="1440">
          <cell r="F1440" t="str">
            <v>800205977_3635</v>
          </cell>
          <cell r="G1440" t="str">
            <v>Finalizada</v>
          </cell>
          <cell r="H1440">
            <v>43238</v>
          </cell>
        </row>
        <row r="1441">
          <cell r="F1441" t="str">
            <v>800205977_3636</v>
          </cell>
          <cell r="G1441" t="str">
            <v>Finalizada</v>
          </cell>
          <cell r="H1441">
            <v>43238</v>
          </cell>
        </row>
        <row r="1442">
          <cell r="F1442" t="str">
            <v>800205977_3637</v>
          </cell>
          <cell r="G1442" t="str">
            <v>Finalizada</v>
          </cell>
          <cell r="H1442">
            <v>43238</v>
          </cell>
        </row>
        <row r="1443">
          <cell r="F1443" t="str">
            <v>800205977_3638</v>
          </cell>
          <cell r="G1443" t="str">
            <v>Finalizada</v>
          </cell>
          <cell r="H1443">
            <v>43238</v>
          </cell>
        </row>
        <row r="1444">
          <cell r="F1444" t="str">
            <v>800205977_3639</v>
          </cell>
          <cell r="G1444" t="str">
            <v>Finalizada</v>
          </cell>
          <cell r="H1444">
            <v>43238</v>
          </cell>
        </row>
        <row r="1445">
          <cell r="F1445" t="str">
            <v>800205977_3640</v>
          </cell>
          <cell r="G1445" t="str">
            <v>Finalizada</v>
          </cell>
          <cell r="H1445">
            <v>43238</v>
          </cell>
        </row>
        <row r="1446">
          <cell r="F1446" t="str">
            <v>800205977_3641</v>
          </cell>
          <cell r="G1446" t="str">
            <v>Finalizada</v>
          </cell>
          <cell r="H1446">
            <v>43238</v>
          </cell>
        </row>
        <row r="1447">
          <cell r="F1447" t="str">
            <v>800205977_3642</v>
          </cell>
          <cell r="G1447" t="str">
            <v>Finalizada</v>
          </cell>
          <cell r="H1447">
            <v>43238</v>
          </cell>
        </row>
        <row r="1448">
          <cell r="F1448" t="str">
            <v>800205977_3643</v>
          </cell>
          <cell r="G1448" t="str">
            <v>Finalizada</v>
          </cell>
          <cell r="H1448">
            <v>43238</v>
          </cell>
        </row>
        <row r="1449">
          <cell r="F1449" t="str">
            <v>800205977_3644</v>
          </cell>
          <cell r="G1449" t="str">
            <v>Finalizada</v>
          </cell>
          <cell r="H1449">
            <v>43238</v>
          </cell>
        </row>
        <row r="1450">
          <cell r="F1450" t="str">
            <v>800205977_3645</v>
          </cell>
          <cell r="G1450" t="str">
            <v>Finalizada</v>
          </cell>
          <cell r="H1450">
            <v>43238</v>
          </cell>
        </row>
        <row r="1451">
          <cell r="F1451" t="str">
            <v>800205977_3646</v>
          </cell>
          <cell r="G1451" t="str">
            <v>Finalizada</v>
          </cell>
          <cell r="H1451">
            <v>43238</v>
          </cell>
        </row>
        <row r="1452">
          <cell r="F1452" t="str">
            <v>800205977_3647</v>
          </cell>
          <cell r="G1452" t="str">
            <v>Finalizada</v>
          </cell>
          <cell r="H1452">
            <v>43238</v>
          </cell>
        </row>
        <row r="1453">
          <cell r="F1453" t="str">
            <v>800205977_3648</v>
          </cell>
          <cell r="G1453" t="str">
            <v>Finalizada</v>
          </cell>
          <cell r="H1453">
            <v>43238</v>
          </cell>
        </row>
        <row r="1454">
          <cell r="F1454" t="str">
            <v>800205977_3649</v>
          </cell>
          <cell r="G1454" t="str">
            <v>Finalizada</v>
          </cell>
          <cell r="H1454">
            <v>43238</v>
          </cell>
        </row>
        <row r="1455">
          <cell r="F1455" t="str">
            <v>800205977_3650</v>
          </cell>
          <cell r="G1455" t="str">
            <v>Finalizada</v>
          </cell>
          <cell r="H1455">
            <v>43238</v>
          </cell>
        </row>
        <row r="1456">
          <cell r="F1456" t="str">
            <v>800205977_3651</v>
          </cell>
          <cell r="G1456" t="str">
            <v>Finalizada</v>
          </cell>
          <cell r="H1456">
            <v>43238</v>
          </cell>
        </row>
        <row r="1457">
          <cell r="F1457" t="str">
            <v>800205977_3598</v>
          </cell>
          <cell r="G1457" t="str">
            <v>Finalizada</v>
          </cell>
          <cell r="H1457">
            <v>43210</v>
          </cell>
        </row>
        <row r="1458">
          <cell r="F1458" t="str">
            <v>800205977_3599</v>
          </cell>
          <cell r="G1458" t="str">
            <v>Finalizada</v>
          </cell>
          <cell r="H1458">
            <v>43210</v>
          </cell>
        </row>
        <row r="1459">
          <cell r="F1459" t="str">
            <v>800205977_3600</v>
          </cell>
          <cell r="G1459" t="str">
            <v>Finalizada</v>
          </cell>
          <cell r="H1459">
            <v>43210</v>
          </cell>
        </row>
        <row r="1460">
          <cell r="F1460" t="str">
            <v>800205977_3601</v>
          </cell>
          <cell r="G1460" t="str">
            <v>Finalizada</v>
          </cell>
          <cell r="H1460">
            <v>43210</v>
          </cell>
        </row>
        <row r="1461">
          <cell r="F1461" t="str">
            <v>800205977_3602</v>
          </cell>
          <cell r="G1461" t="str">
            <v>Finalizada</v>
          </cell>
          <cell r="H1461">
            <v>43210</v>
          </cell>
        </row>
        <row r="1462">
          <cell r="F1462" t="str">
            <v>800205977_3603</v>
          </cell>
          <cell r="G1462" t="str">
            <v>Finalizada</v>
          </cell>
          <cell r="H1462">
            <v>43210</v>
          </cell>
        </row>
        <row r="1463">
          <cell r="F1463" t="str">
            <v>800205977_3604</v>
          </cell>
          <cell r="G1463" t="str">
            <v>Finalizada</v>
          </cell>
          <cell r="H1463">
            <v>43210</v>
          </cell>
        </row>
        <row r="1464">
          <cell r="F1464" t="str">
            <v>800205977_3605</v>
          </cell>
          <cell r="G1464" t="str">
            <v>Finalizada</v>
          </cell>
          <cell r="H1464">
            <v>43210</v>
          </cell>
        </row>
        <row r="1465">
          <cell r="F1465" t="str">
            <v>800205977_3606</v>
          </cell>
          <cell r="G1465" t="str">
            <v>Finalizada</v>
          </cell>
          <cell r="H1465">
            <v>43210</v>
          </cell>
        </row>
        <row r="1466">
          <cell r="F1466" t="str">
            <v>800205977_3607</v>
          </cell>
          <cell r="G1466" t="str">
            <v>Finalizada</v>
          </cell>
          <cell r="H1466">
            <v>43210</v>
          </cell>
        </row>
        <row r="1467">
          <cell r="F1467" t="str">
            <v>800205977_3608</v>
          </cell>
          <cell r="G1467" t="str">
            <v>Finalizada</v>
          </cell>
          <cell r="H1467">
            <v>43210</v>
          </cell>
        </row>
        <row r="1468">
          <cell r="F1468" t="str">
            <v>800205977_3609</v>
          </cell>
          <cell r="G1468" t="str">
            <v>Finalizada</v>
          </cell>
          <cell r="H1468">
            <v>43210</v>
          </cell>
        </row>
        <row r="1469">
          <cell r="F1469" t="str">
            <v>800205977_3610</v>
          </cell>
          <cell r="G1469" t="str">
            <v>Finalizada</v>
          </cell>
          <cell r="H1469">
            <v>43210</v>
          </cell>
        </row>
        <row r="1470">
          <cell r="F1470" t="str">
            <v>800205977_3611</v>
          </cell>
          <cell r="G1470" t="str">
            <v>Finalizada</v>
          </cell>
          <cell r="H1470">
            <v>43210</v>
          </cell>
        </row>
        <row r="1471">
          <cell r="F1471" t="str">
            <v>800205977_3612</v>
          </cell>
          <cell r="G1471" t="str">
            <v>Finalizada</v>
          </cell>
          <cell r="H1471">
            <v>43210</v>
          </cell>
        </row>
        <row r="1472">
          <cell r="F1472" t="str">
            <v>800205977_3613</v>
          </cell>
          <cell r="G1472" t="str">
            <v>Finalizada</v>
          </cell>
          <cell r="H1472">
            <v>43210</v>
          </cell>
        </row>
        <row r="1473">
          <cell r="F1473" t="str">
            <v>800205977_3614</v>
          </cell>
          <cell r="G1473" t="str">
            <v>Finalizada</v>
          </cell>
          <cell r="H1473">
            <v>43210</v>
          </cell>
        </row>
        <row r="1474">
          <cell r="F1474" t="str">
            <v>800205977_3615</v>
          </cell>
          <cell r="G1474" t="str">
            <v>Finalizada</v>
          </cell>
          <cell r="H1474">
            <v>43210</v>
          </cell>
        </row>
        <row r="1475">
          <cell r="F1475" t="str">
            <v>800205977_3616</v>
          </cell>
          <cell r="G1475" t="str">
            <v>Finalizada</v>
          </cell>
          <cell r="H1475">
            <v>43210</v>
          </cell>
        </row>
        <row r="1476">
          <cell r="F1476" t="str">
            <v>800205977_3617</v>
          </cell>
          <cell r="G1476" t="str">
            <v>Finalizada</v>
          </cell>
          <cell r="H1476">
            <v>43210</v>
          </cell>
        </row>
        <row r="1477">
          <cell r="F1477" t="str">
            <v>800205977_3618</v>
          </cell>
          <cell r="G1477" t="str">
            <v>Finalizada</v>
          </cell>
          <cell r="H1477">
            <v>43210</v>
          </cell>
        </row>
        <row r="1478">
          <cell r="F1478" t="str">
            <v>800205977_3619</v>
          </cell>
          <cell r="G1478" t="str">
            <v>Finalizada</v>
          </cell>
          <cell r="H1478">
            <v>43210</v>
          </cell>
        </row>
        <row r="1479">
          <cell r="F1479" t="str">
            <v>800205977_3520</v>
          </cell>
          <cell r="G1479" t="str">
            <v>Finalizada</v>
          </cell>
          <cell r="H1479">
            <v>43179</v>
          </cell>
        </row>
        <row r="1480">
          <cell r="F1480" t="str">
            <v>800205977_3521</v>
          </cell>
          <cell r="G1480" t="str">
            <v>Finalizada</v>
          </cell>
          <cell r="H1480">
            <v>43179</v>
          </cell>
        </row>
        <row r="1481">
          <cell r="F1481" t="str">
            <v>800205977_3522</v>
          </cell>
          <cell r="G1481" t="str">
            <v>Finalizada</v>
          </cell>
          <cell r="H1481">
            <v>43179</v>
          </cell>
        </row>
        <row r="1482">
          <cell r="F1482" t="str">
            <v>800205977_3523</v>
          </cell>
          <cell r="G1482" t="str">
            <v>Finalizada</v>
          </cell>
          <cell r="H1482">
            <v>43179</v>
          </cell>
        </row>
        <row r="1483">
          <cell r="F1483" t="str">
            <v>800205977_3524</v>
          </cell>
          <cell r="G1483" t="str">
            <v>Finalizada</v>
          </cell>
          <cell r="H1483">
            <v>43179</v>
          </cell>
        </row>
        <row r="1484">
          <cell r="F1484" t="str">
            <v>800205977_3525</v>
          </cell>
          <cell r="G1484" t="str">
            <v>Finalizada</v>
          </cell>
          <cell r="H1484">
            <v>43179</v>
          </cell>
        </row>
        <row r="1485">
          <cell r="F1485" t="str">
            <v>800205977_3526</v>
          </cell>
          <cell r="G1485" t="str">
            <v>Finalizada</v>
          </cell>
          <cell r="H1485">
            <v>43179</v>
          </cell>
        </row>
        <row r="1486">
          <cell r="F1486" t="str">
            <v>800205977_3527</v>
          </cell>
          <cell r="G1486" t="str">
            <v>Finalizada</v>
          </cell>
          <cell r="H1486">
            <v>43179</v>
          </cell>
        </row>
        <row r="1487">
          <cell r="F1487" t="str">
            <v>800205977_3528</v>
          </cell>
          <cell r="G1487" t="str">
            <v>Finalizada</v>
          </cell>
          <cell r="H1487">
            <v>43179</v>
          </cell>
        </row>
        <row r="1488">
          <cell r="F1488" t="str">
            <v>800205977_3529</v>
          </cell>
          <cell r="G1488" t="str">
            <v>Finalizada</v>
          </cell>
          <cell r="H1488">
            <v>43179</v>
          </cell>
        </row>
        <row r="1489">
          <cell r="F1489" t="str">
            <v>800205977_3530</v>
          </cell>
          <cell r="G1489" t="str">
            <v>Finalizada</v>
          </cell>
          <cell r="H1489">
            <v>43179</v>
          </cell>
        </row>
        <row r="1490">
          <cell r="F1490" t="str">
            <v>800205977_3531</v>
          </cell>
          <cell r="G1490" t="str">
            <v>Finalizada</v>
          </cell>
          <cell r="H1490">
            <v>43179</v>
          </cell>
        </row>
        <row r="1491">
          <cell r="F1491" t="str">
            <v>800205977_3532</v>
          </cell>
          <cell r="G1491" t="str">
            <v>Finalizada</v>
          </cell>
          <cell r="H1491">
            <v>43179</v>
          </cell>
        </row>
        <row r="1492">
          <cell r="F1492" t="str">
            <v>800205977_3533</v>
          </cell>
          <cell r="G1492" t="str">
            <v>Finalizada</v>
          </cell>
          <cell r="H1492">
            <v>43179</v>
          </cell>
        </row>
        <row r="1493">
          <cell r="F1493" t="str">
            <v>800205977_3534</v>
          </cell>
          <cell r="G1493" t="str">
            <v>Finalizada</v>
          </cell>
          <cell r="H1493">
            <v>43179</v>
          </cell>
        </row>
        <row r="1494">
          <cell r="F1494" t="str">
            <v>800205977_3535</v>
          </cell>
          <cell r="G1494" t="str">
            <v>Finalizada</v>
          </cell>
          <cell r="H1494">
            <v>43179</v>
          </cell>
        </row>
        <row r="1495">
          <cell r="F1495" t="str">
            <v>800205977_3536</v>
          </cell>
          <cell r="G1495" t="str">
            <v>Finalizada</v>
          </cell>
          <cell r="H1495">
            <v>43179</v>
          </cell>
        </row>
        <row r="1496">
          <cell r="F1496" t="str">
            <v>800205977_3537</v>
          </cell>
          <cell r="G1496" t="str">
            <v>Finalizada</v>
          </cell>
          <cell r="H1496">
            <v>43179</v>
          </cell>
        </row>
        <row r="1497">
          <cell r="F1497" t="str">
            <v>800205977_3538</v>
          </cell>
          <cell r="G1497" t="str">
            <v>Finalizada</v>
          </cell>
          <cell r="H1497">
            <v>43179</v>
          </cell>
        </row>
        <row r="1498">
          <cell r="F1498" t="str">
            <v>800205977_3539</v>
          </cell>
          <cell r="G1498" t="str">
            <v>Finalizada</v>
          </cell>
          <cell r="H1498">
            <v>43179</v>
          </cell>
        </row>
        <row r="1499">
          <cell r="F1499" t="str">
            <v>800205977_3540</v>
          </cell>
          <cell r="G1499" t="str">
            <v>Finalizada</v>
          </cell>
          <cell r="H1499">
            <v>43179</v>
          </cell>
        </row>
        <row r="1500">
          <cell r="F1500" t="str">
            <v>800205977_3541</v>
          </cell>
          <cell r="G1500" t="str">
            <v>Finalizada</v>
          </cell>
          <cell r="H1500">
            <v>43179</v>
          </cell>
        </row>
        <row r="1501">
          <cell r="F1501" t="str">
            <v>800205977_3542</v>
          </cell>
          <cell r="G1501" t="str">
            <v>Finalizada</v>
          </cell>
          <cell r="H1501">
            <v>43179</v>
          </cell>
        </row>
        <row r="1502">
          <cell r="F1502" t="str">
            <v>800205977_3454</v>
          </cell>
          <cell r="G1502" t="str">
            <v>Finalizada</v>
          </cell>
          <cell r="H1502">
            <v>43151</v>
          </cell>
        </row>
        <row r="1503">
          <cell r="F1503" t="str">
            <v>800205977_3455</v>
          </cell>
          <cell r="G1503" t="str">
            <v>Finalizada</v>
          </cell>
          <cell r="H1503">
            <v>43151</v>
          </cell>
        </row>
        <row r="1504">
          <cell r="F1504" t="str">
            <v>800205977_3456</v>
          </cell>
          <cell r="G1504" t="str">
            <v>Finalizada</v>
          </cell>
          <cell r="H1504">
            <v>43151</v>
          </cell>
        </row>
        <row r="1505">
          <cell r="F1505" t="str">
            <v>800205977_3457</v>
          </cell>
          <cell r="G1505" t="str">
            <v>Finalizada</v>
          </cell>
          <cell r="H1505">
            <v>43151</v>
          </cell>
        </row>
        <row r="1506">
          <cell r="F1506" t="str">
            <v>800205977_3458</v>
          </cell>
          <cell r="G1506" t="str">
            <v>Finalizada</v>
          </cell>
          <cell r="H1506">
            <v>43151</v>
          </cell>
        </row>
        <row r="1507">
          <cell r="F1507" t="str">
            <v>800205977_3459</v>
          </cell>
          <cell r="G1507" t="str">
            <v>Finalizada</v>
          </cell>
          <cell r="H1507">
            <v>43151</v>
          </cell>
        </row>
        <row r="1508">
          <cell r="F1508" t="str">
            <v>800205977_3460</v>
          </cell>
          <cell r="G1508" t="str">
            <v>Finalizada</v>
          </cell>
          <cell r="H1508">
            <v>43151</v>
          </cell>
        </row>
        <row r="1509">
          <cell r="F1509" t="str">
            <v>800205977_3461</v>
          </cell>
          <cell r="G1509" t="str">
            <v>Finalizada</v>
          </cell>
          <cell r="H1509">
            <v>43151</v>
          </cell>
        </row>
        <row r="1510">
          <cell r="F1510" t="str">
            <v>800205977_3462</v>
          </cell>
          <cell r="G1510" t="str">
            <v>Finalizada</v>
          </cell>
          <cell r="H1510">
            <v>43151</v>
          </cell>
        </row>
        <row r="1511">
          <cell r="F1511" t="str">
            <v>800205977_3463</v>
          </cell>
          <cell r="G1511" t="str">
            <v>Finalizada</v>
          </cell>
          <cell r="H1511">
            <v>43151</v>
          </cell>
        </row>
        <row r="1512">
          <cell r="F1512" t="str">
            <v>800205977_3464</v>
          </cell>
          <cell r="G1512" t="str">
            <v>Finalizada</v>
          </cell>
          <cell r="H1512">
            <v>43151</v>
          </cell>
        </row>
        <row r="1513">
          <cell r="F1513" t="str">
            <v>800205977_3465</v>
          </cell>
          <cell r="G1513" t="str">
            <v>Finalizada</v>
          </cell>
          <cell r="H1513">
            <v>43151</v>
          </cell>
        </row>
        <row r="1514">
          <cell r="F1514" t="str">
            <v>800205977_3466</v>
          </cell>
          <cell r="G1514" t="str">
            <v>Finalizada</v>
          </cell>
          <cell r="H1514">
            <v>43151</v>
          </cell>
        </row>
        <row r="1515">
          <cell r="F1515" t="str">
            <v>800205977_3467</v>
          </cell>
          <cell r="G1515" t="str">
            <v>Finalizada</v>
          </cell>
          <cell r="H1515">
            <v>43151</v>
          </cell>
        </row>
        <row r="1516">
          <cell r="F1516" t="str">
            <v>800205977_3468</v>
          </cell>
          <cell r="G1516" t="str">
            <v>Finalizada</v>
          </cell>
          <cell r="H1516">
            <v>43151</v>
          </cell>
        </row>
        <row r="1517">
          <cell r="F1517" t="str">
            <v>800205977_3469</v>
          </cell>
          <cell r="G1517" t="str">
            <v>Finalizada</v>
          </cell>
          <cell r="H1517">
            <v>43151</v>
          </cell>
        </row>
        <row r="1518">
          <cell r="F1518" t="str">
            <v>800205977_3470</v>
          </cell>
          <cell r="G1518" t="str">
            <v>Finalizada</v>
          </cell>
          <cell r="H1518">
            <v>43151</v>
          </cell>
        </row>
        <row r="1519">
          <cell r="F1519" t="str">
            <v>800205977_3471</v>
          </cell>
          <cell r="G1519" t="str">
            <v>Finalizada</v>
          </cell>
          <cell r="H1519">
            <v>43151</v>
          </cell>
        </row>
        <row r="1520">
          <cell r="F1520" t="str">
            <v>800205977_3472</v>
          </cell>
          <cell r="G1520" t="str">
            <v>Finalizada</v>
          </cell>
          <cell r="H1520">
            <v>43151</v>
          </cell>
        </row>
        <row r="1521">
          <cell r="F1521" t="str">
            <v>800205977_3473</v>
          </cell>
          <cell r="G1521" t="str">
            <v>Finalizada</v>
          </cell>
          <cell r="H1521">
            <v>43151</v>
          </cell>
        </row>
        <row r="1522">
          <cell r="F1522" t="str">
            <v>800205977_3474</v>
          </cell>
          <cell r="G1522" t="str">
            <v>Finalizada</v>
          </cell>
          <cell r="H1522">
            <v>43151</v>
          </cell>
        </row>
        <row r="1523">
          <cell r="F1523" t="str">
            <v>800205977_3475</v>
          </cell>
          <cell r="G1523" t="str">
            <v>Finalizada</v>
          </cell>
          <cell r="H1523">
            <v>43151</v>
          </cell>
        </row>
        <row r="1524">
          <cell r="F1524" t="str">
            <v>800205977_3388</v>
          </cell>
          <cell r="G1524" t="str">
            <v>Finalizada</v>
          </cell>
          <cell r="H1524">
            <v>43119</v>
          </cell>
        </row>
        <row r="1525">
          <cell r="F1525" t="str">
            <v>800205977_3389</v>
          </cell>
          <cell r="G1525" t="str">
            <v>Finalizada</v>
          </cell>
          <cell r="H1525">
            <v>43119</v>
          </cell>
        </row>
        <row r="1526">
          <cell r="F1526" t="str">
            <v>800205977_3390</v>
          </cell>
          <cell r="G1526" t="str">
            <v>Finalizada</v>
          </cell>
          <cell r="H1526">
            <v>43119</v>
          </cell>
        </row>
        <row r="1527">
          <cell r="F1527" t="str">
            <v>800205977_3391</v>
          </cell>
          <cell r="G1527" t="str">
            <v>Finalizada</v>
          </cell>
          <cell r="H1527">
            <v>43119</v>
          </cell>
        </row>
        <row r="1528">
          <cell r="F1528" t="str">
            <v>800205977_3392</v>
          </cell>
          <cell r="G1528" t="str">
            <v>Finalizada</v>
          </cell>
          <cell r="H1528">
            <v>43119</v>
          </cell>
        </row>
        <row r="1529">
          <cell r="F1529" t="str">
            <v>800205977_3393</v>
          </cell>
          <cell r="G1529" t="str">
            <v>Finalizada</v>
          </cell>
          <cell r="H1529">
            <v>43119</v>
          </cell>
        </row>
        <row r="1530">
          <cell r="F1530" t="str">
            <v>800205977_3394</v>
          </cell>
          <cell r="G1530" t="str">
            <v>Finalizada</v>
          </cell>
          <cell r="H1530">
            <v>43119</v>
          </cell>
        </row>
        <row r="1531">
          <cell r="F1531" t="str">
            <v>800205977_3395</v>
          </cell>
          <cell r="G1531" t="str">
            <v>Finalizada</v>
          </cell>
          <cell r="H1531">
            <v>43119</v>
          </cell>
        </row>
        <row r="1532">
          <cell r="F1532" t="str">
            <v>800205977_3396</v>
          </cell>
          <cell r="G1532" t="str">
            <v>Finalizada</v>
          </cell>
          <cell r="H1532">
            <v>43119</v>
          </cell>
        </row>
        <row r="1533">
          <cell r="F1533" t="str">
            <v>800205977_3397</v>
          </cell>
          <cell r="G1533" t="str">
            <v>Finalizada</v>
          </cell>
          <cell r="H1533">
            <v>43119</v>
          </cell>
        </row>
        <row r="1534">
          <cell r="F1534" t="str">
            <v>800205977_3398</v>
          </cell>
          <cell r="G1534" t="str">
            <v>Finalizada</v>
          </cell>
          <cell r="H1534">
            <v>43119</v>
          </cell>
        </row>
        <row r="1535">
          <cell r="F1535" t="str">
            <v>800205977_3399</v>
          </cell>
          <cell r="G1535" t="str">
            <v>Finalizada</v>
          </cell>
          <cell r="H1535">
            <v>43119</v>
          </cell>
        </row>
        <row r="1536">
          <cell r="F1536" t="str">
            <v>800205977_3400</v>
          </cell>
          <cell r="G1536" t="str">
            <v>Finalizada</v>
          </cell>
          <cell r="H1536">
            <v>43119</v>
          </cell>
        </row>
        <row r="1537">
          <cell r="F1537" t="str">
            <v>800205977_3401</v>
          </cell>
          <cell r="G1537" t="str">
            <v>Finalizada</v>
          </cell>
          <cell r="H1537">
            <v>43119</v>
          </cell>
        </row>
        <row r="1538">
          <cell r="F1538" t="str">
            <v>800205977_3402</v>
          </cell>
          <cell r="G1538" t="str">
            <v>Finalizada</v>
          </cell>
          <cell r="H1538">
            <v>43119</v>
          </cell>
        </row>
        <row r="1539">
          <cell r="F1539" t="str">
            <v>800205977_3403</v>
          </cell>
          <cell r="G1539" t="str">
            <v>Finalizada</v>
          </cell>
          <cell r="H1539">
            <v>43119</v>
          </cell>
        </row>
        <row r="1540">
          <cell r="F1540" t="str">
            <v>800205977_3404</v>
          </cell>
          <cell r="G1540" t="str">
            <v>Finalizada</v>
          </cell>
          <cell r="H1540">
            <v>43119</v>
          </cell>
        </row>
        <row r="1541">
          <cell r="F1541" t="str">
            <v>800205977_3405</v>
          </cell>
          <cell r="G1541" t="str">
            <v>Finalizada</v>
          </cell>
          <cell r="H1541">
            <v>43119</v>
          </cell>
        </row>
        <row r="1542">
          <cell r="F1542" t="str">
            <v>800205977_3406</v>
          </cell>
          <cell r="G1542" t="str">
            <v>Finalizada</v>
          </cell>
          <cell r="H1542">
            <v>43119</v>
          </cell>
        </row>
        <row r="1543">
          <cell r="F1543" t="str">
            <v>800205977_3407</v>
          </cell>
          <cell r="G1543" t="str">
            <v>Finalizada</v>
          </cell>
          <cell r="H1543">
            <v>43119</v>
          </cell>
        </row>
        <row r="1544">
          <cell r="F1544" t="str">
            <v>800205977_3304</v>
          </cell>
          <cell r="G1544" t="str">
            <v>Finalizada</v>
          </cell>
          <cell r="H1544">
            <v>43089</v>
          </cell>
        </row>
        <row r="1545">
          <cell r="F1545" t="str">
            <v>800205977_3305</v>
          </cell>
          <cell r="G1545" t="str">
            <v>Finalizada</v>
          </cell>
          <cell r="H1545">
            <v>43089</v>
          </cell>
        </row>
        <row r="1546">
          <cell r="F1546" t="str">
            <v>800205977_3306</v>
          </cell>
          <cell r="G1546" t="str">
            <v>Finalizada</v>
          </cell>
          <cell r="H1546">
            <v>43089</v>
          </cell>
        </row>
        <row r="1547">
          <cell r="F1547" t="str">
            <v>800205977_3307</v>
          </cell>
          <cell r="G1547" t="str">
            <v>Finalizada</v>
          </cell>
          <cell r="H1547">
            <v>43089</v>
          </cell>
        </row>
        <row r="1548">
          <cell r="F1548" t="str">
            <v>800205977_3308</v>
          </cell>
          <cell r="G1548" t="str">
            <v>Finalizada</v>
          </cell>
          <cell r="H1548">
            <v>43089</v>
          </cell>
        </row>
        <row r="1549">
          <cell r="F1549" t="str">
            <v>800205977_3309</v>
          </cell>
          <cell r="G1549" t="str">
            <v>Finalizada</v>
          </cell>
          <cell r="H1549">
            <v>43089</v>
          </cell>
        </row>
        <row r="1550">
          <cell r="F1550" t="str">
            <v>800205977_3310</v>
          </cell>
          <cell r="G1550" t="str">
            <v>Finalizada</v>
          </cell>
          <cell r="H1550">
            <v>43089</v>
          </cell>
        </row>
        <row r="1551">
          <cell r="F1551" t="str">
            <v>800205977_3311</v>
          </cell>
          <cell r="G1551" t="str">
            <v>Finalizada</v>
          </cell>
          <cell r="H1551">
            <v>43089</v>
          </cell>
        </row>
        <row r="1552">
          <cell r="F1552" t="str">
            <v>800205977_3312</v>
          </cell>
          <cell r="G1552" t="str">
            <v>Finalizada</v>
          </cell>
          <cell r="H1552">
            <v>43089</v>
          </cell>
        </row>
        <row r="1553">
          <cell r="F1553" t="str">
            <v>800205977_3313</v>
          </cell>
          <cell r="G1553" t="str">
            <v>Finalizada</v>
          </cell>
          <cell r="H1553">
            <v>43089</v>
          </cell>
        </row>
        <row r="1554">
          <cell r="F1554" t="str">
            <v>800205977_3314</v>
          </cell>
          <cell r="G1554" t="str">
            <v>Finalizada</v>
          </cell>
          <cell r="H1554">
            <v>43089</v>
          </cell>
        </row>
        <row r="1555">
          <cell r="F1555" t="str">
            <v>800205977_3315</v>
          </cell>
          <cell r="G1555" t="str">
            <v>Finalizada</v>
          </cell>
          <cell r="H1555">
            <v>43089</v>
          </cell>
        </row>
        <row r="1556">
          <cell r="F1556" t="str">
            <v>800205977_3316</v>
          </cell>
          <cell r="G1556" t="str">
            <v>Finalizada</v>
          </cell>
          <cell r="H1556">
            <v>43089</v>
          </cell>
        </row>
        <row r="1557">
          <cell r="F1557" t="str">
            <v>800205977_3317</v>
          </cell>
          <cell r="G1557" t="str">
            <v>Finalizada</v>
          </cell>
          <cell r="H1557">
            <v>43089</v>
          </cell>
        </row>
        <row r="1558">
          <cell r="F1558" t="str">
            <v>800205977_3318</v>
          </cell>
          <cell r="G1558" t="str">
            <v>Finalizada</v>
          </cell>
          <cell r="H1558">
            <v>43089</v>
          </cell>
        </row>
        <row r="1559">
          <cell r="F1559" t="str">
            <v>800205977_3319</v>
          </cell>
          <cell r="G1559" t="str">
            <v>Finalizada</v>
          </cell>
          <cell r="H1559">
            <v>43089</v>
          </cell>
        </row>
        <row r="1560">
          <cell r="F1560" t="str">
            <v>800205977_3320</v>
          </cell>
          <cell r="G1560" t="str">
            <v>Finalizada</v>
          </cell>
          <cell r="H1560">
            <v>43089</v>
          </cell>
        </row>
        <row r="1561">
          <cell r="F1561" t="str">
            <v>800205977_3321</v>
          </cell>
          <cell r="G1561" t="str">
            <v>Finalizada</v>
          </cell>
          <cell r="H1561">
            <v>43089</v>
          </cell>
        </row>
        <row r="1562">
          <cell r="F1562" t="str">
            <v>800205977_3322</v>
          </cell>
          <cell r="G1562" t="str">
            <v>Finalizada</v>
          </cell>
          <cell r="H1562">
            <v>43089</v>
          </cell>
        </row>
        <row r="1563">
          <cell r="F1563" t="str">
            <v>800205977_3323</v>
          </cell>
          <cell r="G1563" t="str">
            <v>Finalizada</v>
          </cell>
          <cell r="H1563">
            <v>43089</v>
          </cell>
        </row>
        <row r="1564">
          <cell r="F1564" t="str">
            <v>800205977_3324</v>
          </cell>
          <cell r="G1564" t="str">
            <v>Finalizada</v>
          </cell>
          <cell r="H1564">
            <v>43089</v>
          </cell>
        </row>
        <row r="1565">
          <cell r="F1565" t="str">
            <v>800205977_3325</v>
          </cell>
          <cell r="G1565" t="str">
            <v>Finalizada</v>
          </cell>
          <cell r="H1565">
            <v>43089</v>
          </cell>
        </row>
        <row r="1566">
          <cell r="F1566" t="str">
            <v>800205977_3326</v>
          </cell>
          <cell r="G1566" t="str">
            <v>Finalizada</v>
          </cell>
          <cell r="H1566">
            <v>43089</v>
          </cell>
        </row>
        <row r="1567">
          <cell r="F1567" t="str">
            <v>800205977_3327</v>
          </cell>
          <cell r="G1567" t="str">
            <v>Finalizada</v>
          </cell>
          <cell r="H1567">
            <v>43089</v>
          </cell>
        </row>
        <row r="1568">
          <cell r="F1568" t="str">
            <v>800205977_3328</v>
          </cell>
          <cell r="G1568" t="str">
            <v>Finalizada</v>
          </cell>
          <cell r="H1568">
            <v>43089</v>
          </cell>
        </row>
        <row r="1569">
          <cell r="F1569" t="str">
            <v>800205977_3329</v>
          </cell>
          <cell r="G1569" t="str">
            <v>Finalizada</v>
          </cell>
          <cell r="H1569">
            <v>43089</v>
          </cell>
        </row>
        <row r="1570">
          <cell r="F1570" t="str">
            <v>800205977_3330</v>
          </cell>
          <cell r="G1570" t="str">
            <v>Finalizada</v>
          </cell>
          <cell r="H1570">
            <v>43089</v>
          </cell>
        </row>
        <row r="1571">
          <cell r="F1571" t="str">
            <v>800205977_3331</v>
          </cell>
          <cell r="G1571" t="str">
            <v>Finalizada</v>
          </cell>
          <cell r="H1571">
            <v>43089</v>
          </cell>
        </row>
        <row r="1572">
          <cell r="F1572" t="str">
            <v>800205977_3350</v>
          </cell>
          <cell r="G1572" t="str">
            <v>Finalizada</v>
          </cell>
          <cell r="H1572">
            <v>43089</v>
          </cell>
        </row>
        <row r="1573">
          <cell r="F1573" t="str">
            <v>800205977_3230</v>
          </cell>
          <cell r="G1573" t="str">
            <v>Finalizada</v>
          </cell>
          <cell r="H1573">
            <v>43061</v>
          </cell>
        </row>
        <row r="1574">
          <cell r="F1574" t="str">
            <v>800205977_3223</v>
          </cell>
          <cell r="G1574" t="str">
            <v>Finalizada</v>
          </cell>
          <cell r="H1574">
            <v>43059</v>
          </cell>
        </row>
        <row r="1575">
          <cell r="F1575" t="str">
            <v>800205977_3224</v>
          </cell>
          <cell r="G1575" t="str">
            <v>Finalizada</v>
          </cell>
          <cell r="H1575">
            <v>43059</v>
          </cell>
        </row>
        <row r="1576">
          <cell r="F1576" t="str">
            <v>800205977_3225</v>
          </cell>
          <cell r="G1576" t="str">
            <v>Finalizada</v>
          </cell>
          <cell r="H1576">
            <v>43059</v>
          </cell>
        </row>
        <row r="1577">
          <cell r="F1577" t="str">
            <v>800205977_3226</v>
          </cell>
          <cell r="G1577" t="str">
            <v>Finalizada</v>
          </cell>
          <cell r="H1577">
            <v>43059</v>
          </cell>
        </row>
        <row r="1578">
          <cell r="F1578" t="str">
            <v>800205977_3227</v>
          </cell>
          <cell r="G1578" t="str">
            <v>Finalizada</v>
          </cell>
          <cell r="H1578">
            <v>43059</v>
          </cell>
        </row>
        <row r="1579">
          <cell r="F1579" t="str">
            <v>800205977_3228</v>
          </cell>
          <cell r="G1579" t="str">
            <v>Finalizada</v>
          </cell>
          <cell r="H1579">
            <v>43059</v>
          </cell>
        </row>
        <row r="1580">
          <cell r="F1580" t="str">
            <v>800205977_3229</v>
          </cell>
          <cell r="G1580" t="str">
            <v>Finalizada</v>
          </cell>
          <cell r="H1580">
            <v>43059</v>
          </cell>
        </row>
        <row r="1581">
          <cell r="F1581" t="str">
            <v>800205977_3231</v>
          </cell>
          <cell r="G1581" t="str">
            <v>Finalizada</v>
          </cell>
          <cell r="H1581">
            <v>43059</v>
          </cell>
        </row>
        <row r="1582">
          <cell r="F1582" t="str">
            <v>800205977_3232</v>
          </cell>
          <cell r="G1582" t="str">
            <v>Finalizada</v>
          </cell>
          <cell r="H1582">
            <v>43059</v>
          </cell>
        </row>
        <row r="1583">
          <cell r="F1583" t="str">
            <v>800205977_3233</v>
          </cell>
          <cell r="G1583" t="str">
            <v>Finalizada</v>
          </cell>
          <cell r="H1583">
            <v>43059</v>
          </cell>
        </row>
        <row r="1584">
          <cell r="F1584" t="str">
            <v>800205977_3234</v>
          </cell>
          <cell r="G1584" t="str">
            <v>Finalizada</v>
          </cell>
          <cell r="H1584">
            <v>43059</v>
          </cell>
        </row>
        <row r="1585">
          <cell r="F1585" t="str">
            <v>800205977_3235</v>
          </cell>
          <cell r="G1585" t="str">
            <v>Finalizada</v>
          </cell>
          <cell r="H1585">
            <v>43059</v>
          </cell>
        </row>
        <row r="1586">
          <cell r="F1586" t="str">
            <v>800205977_3236</v>
          </cell>
          <cell r="G1586" t="str">
            <v>Finalizada</v>
          </cell>
          <cell r="H1586">
            <v>43059</v>
          </cell>
        </row>
        <row r="1587">
          <cell r="F1587" t="str">
            <v>800205977_3237</v>
          </cell>
          <cell r="G1587" t="str">
            <v>Finalizada</v>
          </cell>
          <cell r="H1587">
            <v>43059</v>
          </cell>
        </row>
        <row r="1588">
          <cell r="F1588" t="str">
            <v>800205977_3238</v>
          </cell>
          <cell r="G1588" t="str">
            <v>Finalizada</v>
          </cell>
          <cell r="H1588">
            <v>43059</v>
          </cell>
        </row>
        <row r="1589">
          <cell r="F1589" t="str">
            <v>800205977_3239</v>
          </cell>
          <cell r="G1589" t="str">
            <v>Finalizada</v>
          </cell>
          <cell r="H1589">
            <v>43059</v>
          </cell>
        </row>
        <row r="1590">
          <cell r="F1590" t="str">
            <v>800205977_3240</v>
          </cell>
          <cell r="G1590" t="str">
            <v>Finalizada</v>
          </cell>
          <cell r="H1590">
            <v>43059</v>
          </cell>
        </row>
        <row r="1591">
          <cell r="F1591" t="str">
            <v>800205977_3241</v>
          </cell>
          <cell r="G1591" t="str">
            <v>Finalizada</v>
          </cell>
          <cell r="H1591">
            <v>43059</v>
          </cell>
        </row>
        <row r="1592">
          <cell r="F1592" t="str">
            <v>800205977_3242</v>
          </cell>
          <cell r="G1592" t="str">
            <v>Finalizada</v>
          </cell>
          <cell r="H1592">
            <v>43059</v>
          </cell>
        </row>
        <row r="1593">
          <cell r="F1593" t="str">
            <v>800205977_3243</v>
          </cell>
          <cell r="G1593" t="str">
            <v>Finalizada</v>
          </cell>
          <cell r="H1593">
            <v>43059</v>
          </cell>
        </row>
        <row r="1594">
          <cell r="F1594" t="str">
            <v>800205977_3244</v>
          </cell>
          <cell r="G1594" t="str">
            <v>Finalizada</v>
          </cell>
          <cell r="H1594">
            <v>43059</v>
          </cell>
        </row>
        <row r="1595">
          <cell r="F1595" t="str">
            <v>800205977_3245</v>
          </cell>
          <cell r="G1595" t="str">
            <v>Finalizada</v>
          </cell>
          <cell r="H1595">
            <v>43059</v>
          </cell>
        </row>
        <row r="1596">
          <cell r="F1596" t="str">
            <v>800205977_3246</v>
          </cell>
          <cell r="G1596" t="str">
            <v>Finalizada</v>
          </cell>
          <cell r="H1596">
            <v>43059</v>
          </cell>
        </row>
        <row r="1597">
          <cell r="F1597" t="str">
            <v>800205977_3247</v>
          </cell>
          <cell r="G1597" t="str">
            <v>Finalizada</v>
          </cell>
          <cell r="H1597">
            <v>43059</v>
          </cell>
        </row>
        <row r="1598">
          <cell r="F1598" t="str">
            <v>800205977_3248</v>
          </cell>
          <cell r="G1598" t="str">
            <v>Finalizada</v>
          </cell>
          <cell r="H1598">
            <v>43059</v>
          </cell>
        </row>
        <row r="1599">
          <cell r="F1599" t="str">
            <v>800205977_3249</v>
          </cell>
          <cell r="G1599" t="str">
            <v>Finalizada</v>
          </cell>
          <cell r="H1599">
            <v>43059</v>
          </cell>
        </row>
        <row r="1600">
          <cell r="F1600" t="str">
            <v>800205977_3250</v>
          </cell>
          <cell r="G1600" t="str">
            <v>Finalizada</v>
          </cell>
          <cell r="H1600">
            <v>43059</v>
          </cell>
        </row>
        <row r="1601">
          <cell r="F1601" t="str">
            <v>800205977_3251</v>
          </cell>
          <cell r="G1601" t="str">
            <v>Finalizada</v>
          </cell>
          <cell r="H1601">
            <v>43059</v>
          </cell>
        </row>
        <row r="1602">
          <cell r="F1602" t="str">
            <v>800205977_3146</v>
          </cell>
          <cell r="G1602" t="str">
            <v>Finalizada</v>
          </cell>
          <cell r="H1602">
            <v>43028</v>
          </cell>
        </row>
        <row r="1603">
          <cell r="F1603" t="str">
            <v>800205977_3147</v>
          </cell>
          <cell r="G1603" t="str">
            <v>Finalizada</v>
          </cell>
          <cell r="H1603">
            <v>43028</v>
          </cell>
        </row>
        <row r="1604">
          <cell r="F1604" t="str">
            <v>800205977_3148</v>
          </cell>
          <cell r="G1604" t="str">
            <v>Finalizada</v>
          </cell>
          <cell r="H1604">
            <v>43028</v>
          </cell>
        </row>
        <row r="1605">
          <cell r="F1605" t="str">
            <v>800205977_3149</v>
          </cell>
          <cell r="G1605" t="str">
            <v>Finalizada</v>
          </cell>
          <cell r="H1605">
            <v>43028</v>
          </cell>
        </row>
        <row r="1606">
          <cell r="F1606" t="str">
            <v>800205977_3150</v>
          </cell>
          <cell r="G1606" t="str">
            <v>Finalizada</v>
          </cell>
          <cell r="H1606">
            <v>43028</v>
          </cell>
        </row>
        <row r="1607">
          <cell r="F1607" t="str">
            <v>800205977_3151</v>
          </cell>
          <cell r="G1607" t="str">
            <v>Finalizada</v>
          </cell>
          <cell r="H1607">
            <v>43028</v>
          </cell>
        </row>
        <row r="1608">
          <cell r="F1608" t="str">
            <v>800205977_3152</v>
          </cell>
          <cell r="G1608" t="str">
            <v>Finalizada</v>
          </cell>
          <cell r="H1608">
            <v>43028</v>
          </cell>
        </row>
        <row r="1609">
          <cell r="F1609" t="str">
            <v>800205977_3153</v>
          </cell>
          <cell r="G1609" t="str">
            <v>Finalizada</v>
          </cell>
          <cell r="H1609">
            <v>43028</v>
          </cell>
        </row>
        <row r="1610">
          <cell r="F1610" t="str">
            <v>800205977_3154</v>
          </cell>
          <cell r="G1610" t="str">
            <v>Finalizada</v>
          </cell>
          <cell r="H1610">
            <v>43028</v>
          </cell>
        </row>
        <row r="1611">
          <cell r="F1611" t="str">
            <v>800205977_3155</v>
          </cell>
          <cell r="G1611" t="str">
            <v>Finalizada</v>
          </cell>
          <cell r="H1611">
            <v>43028</v>
          </cell>
        </row>
        <row r="1612">
          <cell r="F1612" t="str">
            <v>800205977_3156</v>
          </cell>
          <cell r="G1612" t="str">
            <v>Finalizada</v>
          </cell>
          <cell r="H1612">
            <v>43028</v>
          </cell>
        </row>
        <row r="1613">
          <cell r="F1613" t="str">
            <v>800205977_3157</v>
          </cell>
          <cell r="G1613" t="str">
            <v>Finalizada</v>
          </cell>
          <cell r="H1613">
            <v>43028</v>
          </cell>
        </row>
        <row r="1614">
          <cell r="F1614" t="str">
            <v>800205977_3158</v>
          </cell>
          <cell r="G1614" t="str">
            <v>Finalizada</v>
          </cell>
          <cell r="H1614">
            <v>43028</v>
          </cell>
        </row>
        <row r="1615">
          <cell r="F1615" t="str">
            <v>800205977_3159</v>
          </cell>
          <cell r="G1615" t="str">
            <v>Finalizada</v>
          </cell>
          <cell r="H1615">
            <v>43028</v>
          </cell>
        </row>
        <row r="1616">
          <cell r="F1616" t="str">
            <v>800205977_3160</v>
          </cell>
          <cell r="G1616" t="str">
            <v>Finalizada</v>
          </cell>
          <cell r="H1616">
            <v>43028</v>
          </cell>
        </row>
        <row r="1617">
          <cell r="F1617" t="str">
            <v>800205977_3161</v>
          </cell>
          <cell r="G1617" t="str">
            <v>Finalizada</v>
          </cell>
          <cell r="H1617">
            <v>43028</v>
          </cell>
        </row>
        <row r="1618">
          <cell r="F1618" t="str">
            <v>800205977_3162</v>
          </cell>
          <cell r="G1618" t="str">
            <v>Finalizada</v>
          </cell>
          <cell r="H1618">
            <v>43028</v>
          </cell>
        </row>
        <row r="1619">
          <cell r="F1619" t="str">
            <v>800205977_3163</v>
          </cell>
          <cell r="G1619" t="str">
            <v>Finalizada</v>
          </cell>
          <cell r="H1619">
            <v>43028</v>
          </cell>
        </row>
        <row r="1620">
          <cell r="F1620" t="str">
            <v>800205977_3164</v>
          </cell>
          <cell r="G1620" t="str">
            <v>Finalizada</v>
          </cell>
          <cell r="H1620">
            <v>43028</v>
          </cell>
        </row>
        <row r="1621">
          <cell r="F1621" t="str">
            <v>800205977_3165</v>
          </cell>
          <cell r="G1621" t="str">
            <v>Finalizada</v>
          </cell>
          <cell r="H1621">
            <v>43028</v>
          </cell>
        </row>
        <row r="1622">
          <cell r="F1622" t="str">
            <v>800205977_3166</v>
          </cell>
          <cell r="G1622" t="str">
            <v>Finalizada</v>
          </cell>
          <cell r="H1622">
            <v>43028</v>
          </cell>
        </row>
        <row r="1623">
          <cell r="F1623" t="str">
            <v>800205977_3167</v>
          </cell>
          <cell r="G1623" t="str">
            <v>Finalizada</v>
          </cell>
          <cell r="H1623">
            <v>43028</v>
          </cell>
        </row>
        <row r="1624">
          <cell r="F1624" t="str">
            <v>800205977_3168</v>
          </cell>
          <cell r="G1624" t="str">
            <v>Finalizada</v>
          </cell>
          <cell r="H1624">
            <v>43028</v>
          </cell>
        </row>
        <row r="1625">
          <cell r="F1625" t="str">
            <v>800205977_3169</v>
          </cell>
          <cell r="G1625" t="str">
            <v>Finalizada</v>
          </cell>
          <cell r="H1625">
            <v>43028</v>
          </cell>
        </row>
        <row r="1626">
          <cell r="F1626" t="str">
            <v>800205977_3170</v>
          </cell>
          <cell r="G1626" t="str">
            <v>Finalizada</v>
          </cell>
          <cell r="H1626">
            <v>43028</v>
          </cell>
        </row>
        <row r="1627">
          <cell r="F1627" t="str">
            <v>800205977_3171</v>
          </cell>
          <cell r="G1627" t="str">
            <v>Finalizada</v>
          </cell>
          <cell r="H1627">
            <v>43028</v>
          </cell>
        </row>
        <row r="1628">
          <cell r="F1628" t="str">
            <v>800205977_3172</v>
          </cell>
          <cell r="G1628" t="str">
            <v>Finalizada</v>
          </cell>
          <cell r="H1628">
            <v>43028</v>
          </cell>
        </row>
        <row r="1629">
          <cell r="F1629" t="str">
            <v>800205977_3079</v>
          </cell>
          <cell r="G1629" t="str">
            <v>Finalizada</v>
          </cell>
          <cell r="H1629">
            <v>42998</v>
          </cell>
        </row>
        <row r="1630">
          <cell r="F1630" t="str">
            <v>800205977_3080</v>
          </cell>
          <cell r="G1630" t="str">
            <v>Finalizada</v>
          </cell>
          <cell r="H1630">
            <v>42998</v>
          </cell>
        </row>
        <row r="1631">
          <cell r="F1631" t="str">
            <v>800205977_3081</v>
          </cell>
          <cell r="G1631" t="str">
            <v>Finalizada</v>
          </cell>
          <cell r="H1631">
            <v>42998</v>
          </cell>
        </row>
        <row r="1632">
          <cell r="F1632" t="str">
            <v>800205977_3082</v>
          </cell>
          <cell r="G1632" t="str">
            <v>Finalizada</v>
          </cell>
          <cell r="H1632">
            <v>42998</v>
          </cell>
        </row>
        <row r="1633">
          <cell r="F1633" t="str">
            <v>800205977_3083</v>
          </cell>
          <cell r="G1633" t="str">
            <v>Finalizada</v>
          </cell>
          <cell r="H1633">
            <v>42998</v>
          </cell>
        </row>
        <row r="1634">
          <cell r="F1634" t="str">
            <v>800205977_3084</v>
          </cell>
          <cell r="G1634" t="str">
            <v>Finalizada</v>
          </cell>
          <cell r="H1634">
            <v>42998</v>
          </cell>
        </row>
        <row r="1635">
          <cell r="F1635" t="str">
            <v>800205977_3085</v>
          </cell>
          <cell r="G1635" t="str">
            <v>Finalizada</v>
          </cell>
          <cell r="H1635">
            <v>42998</v>
          </cell>
        </row>
        <row r="1636">
          <cell r="F1636" t="str">
            <v>800205977_3086</v>
          </cell>
          <cell r="G1636" t="str">
            <v>Finalizada</v>
          </cell>
          <cell r="H1636">
            <v>42998</v>
          </cell>
        </row>
        <row r="1637">
          <cell r="F1637" t="str">
            <v>800205977_3087</v>
          </cell>
          <cell r="G1637" t="str">
            <v>Finalizada</v>
          </cell>
          <cell r="H1637">
            <v>42998</v>
          </cell>
        </row>
        <row r="1638">
          <cell r="F1638" t="str">
            <v>800205977_3088</v>
          </cell>
          <cell r="G1638" t="str">
            <v>Finalizada</v>
          </cell>
          <cell r="H1638">
            <v>42998</v>
          </cell>
        </row>
        <row r="1639">
          <cell r="F1639" t="str">
            <v>800205977_3089</v>
          </cell>
          <cell r="G1639" t="str">
            <v>Finalizada</v>
          </cell>
          <cell r="H1639">
            <v>42998</v>
          </cell>
        </row>
        <row r="1640">
          <cell r="F1640" t="str">
            <v>800205977_3090</v>
          </cell>
          <cell r="G1640" t="str">
            <v>Finalizada</v>
          </cell>
          <cell r="H1640">
            <v>42998</v>
          </cell>
        </row>
        <row r="1641">
          <cell r="F1641" t="str">
            <v>800205977_3091</v>
          </cell>
          <cell r="G1641" t="str">
            <v>Finalizada</v>
          </cell>
          <cell r="H1641">
            <v>42998</v>
          </cell>
        </row>
        <row r="1642">
          <cell r="F1642" t="str">
            <v>800205977_3092</v>
          </cell>
          <cell r="G1642" t="str">
            <v>Finalizada</v>
          </cell>
          <cell r="H1642">
            <v>42998</v>
          </cell>
        </row>
        <row r="1643">
          <cell r="F1643" t="str">
            <v>800205977_3093</v>
          </cell>
          <cell r="G1643" t="str">
            <v>Finalizada</v>
          </cell>
          <cell r="H1643">
            <v>42998</v>
          </cell>
        </row>
        <row r="1644">
          <cell r="F1644" t="str">
            <v>800205977_3094</v>
          </cell>
          <cell r="G1644" t="str">
            <v>Finalizada</v>
          </cell>
          <cell r="H1644">
            <v>42998</v>
          </cell>
        </row>
        <row r="1645">
          <cell r="F1645" t="str">
            <v>800205977_3095</v>
          </cell>
          <cell r="G1645" t="str">
            <v>Finalizada</v>
          </cell>
          <cell r="H1645">
            <v>42998</v>
          </cell>
        </row>
        <row r="1646">
          <cell r="F1646" t="str">
            <v>800205977_3096</v>
          </cell>
          <cell r="G1646" t="str">
            <v>Finalizada</v>
          </cell>
          <cell r="H1646">
            <v>42998</v>
          </cell>
        </row>
        <row r="1647">
          <cell r="F1647" t="str">
            <v>800205977_3097</v>
          </cell>
          <cell r="G1647" t="str">
            <v>Finalizada</v>
          </cell>
          <cell r="H1647">
            <v>42998</v>
          </cell>
        </row>
        <row r="1648">
          <cell r="F1648" t="str">
            <v>800205977_3098</v>
          </cell>
          <cell r="G1648" t="str">
            <v>Finalizada</v>
          </cell>
          <cell r="H1648">
            <v>42998</v>
          </cell>
        </row>
        <row r="1649">
          <cell r="F1649" t="str">
            <v>800205977_3013</v>
          </cell>
          <cell r="G1649" t="str">
            <v>Finalizada</v>
          </cell>
          <cell r="H1649">
            <v>42965</v>
          </cell>
        </row>
        <row r="1650">
          <cell r="F1650" t="str">
            <v>800205977_3014</v>
          </cell>
          <cell r="G1650" t="str">
            <v>Finalizada</v>
          </cell>
          <cell r="H1650">
            <v>42965</v>
          </cell>
        </row>
        <row r="1651">
          <cell r="F1651" t="str">
            <v>800205977_3015</v>
          </cell>
          <cell r="G1651" t="str">
            <v>Finalizada</v>
          </cell>
          <cell r="H1651">
            <v>42965</v>
          </cell>
        </row>
        <row r="1652">
          <cell r="F1652" t="str">
            <v>800205977_3016</v>
          </cell>
          <cell r="G1652" t="str">
            <v>Finalizada</v>
          </cell>
          <cell r="H1652">
            <v>42965</v>
          </cell>
        </row>
        <row r="1653">
          <cell r="F1653" t="str">
            <v>800205977_3017</v>
          </cell>
          <cell r="G1653" t="str">
            <v>Finalizada</v>
          </cell>
          <cell r="H1653">
            <v>42965</v>
          </cell>
        </row>
        <row r="1654">
          <cell r="F1654" t="str">
            <v>800205977_3018</v>
          </cell>
          <cell r="G1654" t="str">
            <v>Finalizada</v>
          </cell>
          <cell r="H1654">
            <v>42965</v>
          </cell>
        </row>
        <row r="1655">
          <cell r="F1655" t="str">
            <v>800205977_3019</v>
          </cell>
          <cell r="G1655" t="str">
            <v>Finalizada</v>
          </cell>
          <cell r="H1655">
            <v>42965</v>
          </cell>
        </row>
        <row r="1656">
          <cell r="F1656" t="str">
            <v>800205977_3020</v>
          </cell>
          <cell r="G1656" t="str">
            <v>Finalizada</v>
          </cell>
          <cell r="H1656">
            <v>42965</v>
          </cell>
        </row>
        <row r="1657">
          <cell r="F1657" t="str">
            <v>800205977_3021</v>
          </cell>
          <cell r="G1657" t="str">
            <v>Finalizada</v>
          </cell>
          <cell r="H1657">
            <v>42965</v>
          </cell>
        </row>
        <row r="1658">
          <cell r="F1658" t="str">
            <v>800205977_3022</v>
          </cell>
          <cell r="G1658" t="str">
            <v>Finalizada</v>
          </cell>
          <cell r="H1658">
            <v>42965</v>
          </cell>
        </row>
        <row r="1659">
          <cell r="F1659" t="str">
            <v>800205977_3023</v>
          </cell>
          <cell r="G1659" t="str">
            <v>Finalizada</v>
          </cell>
          <cell r="H1659">
            <v>42965</v>
          </cell>
        </row>
        <row r="1660">
          <cell r="F1660" t="str">
            <v>800205977_3024</v>
          </cell>
          <cell r="G1660" t="str">
            <v>Finalizada</v>
          </cell>
          <cell r="H1660">
            <v>42965</v>
          </cell>
        </row>
        <row r="1661">
          <cell r="F1661" t="str">
            <v>800205977_3025</v>
          </cell>
          <cell r="G1661" t="str">
            <v>Finalizada</v>
          </cell>
          <cell r="H1661">
            <v>42965</v>
          </cell>
        </row>
        <row r="1662">
          <cell r="F1662" t="str">
            <v>800205977_3026</v>
          </cell>
          <cell r="G1662" t="str">
            <v>Finalizada</v>
          </cell>
          <cell r="H1662">
            <v>42965</v>
          </cell>
        </row>
        <row r="1663">
          <cell r="F1663" t="str">
            <v>800205977_3027</v>
          </cell>
          <cell r="G1663" t="str">
            <v>Finalizada</v>
          </cell>
          <cell r="H1663">
            <v>42965</v>
          </cell>
        </row>
        <row r="1664">
          <cell r="F1664" t="str">
            <v>800205977_2955</v>
          </cell>
          <cell r="G1664" t="str">
            <v>Finalizada</v>
          </cell>
          <cell r="H1664">
            <v>42949</v>
          </cell>
        </row>
        <row r="1665">
          <cell r="F1665" t="str">
            <v>800205977_2961</v>
          </cell>
          <cell r="G1665" t="str">
            <v>Finalizada</v>
          </cell>
          <cell r="H1665">
            <v>42949</v>
          </cell>
        </row>
        <row r="1666">
          <cell r="F1666" t="str">
            <v>800205977_2945</v>
          </cell>
          <cell r="G1666" t="str">
            <v>Finalizada</v>
          </cell>
          <cell r="H1666">
            <v>42935</v>
          </cell>
        </row>
        <row r="1667">
          <cell r="F1667" t="str">
            <v>800205977_2946</v>
          </cell>
          <cell r="G1667" t="str">
            <v>Finalizada</v>
          </cell>
          <cell r="H1667">
            <v>42935</v>
          </cell>
        </row>
        <row r="1668">
          <cell r="F1668" t="str">
            <v>800205977_2947</v>
          </cell>
          <cell r="G1668" t="str">
            <v>Finalizada</v>
          </cell>
          <cell r="H1668">
            <v>42935</v>
          </cell>
        </row>
        <row r="1669">
          <cell r="F1669" t="str">
            <v>800205977_2948</v>
          </cell>
          <cell r="G1669" t="str">
            <v>Finalizada</v>
          </cell>
          <cell r="H1669">
            <v>42935</v>
          </cell>
        </row>
        <row r="1670">
          <cell r="F1670" t="str">
            <v>800205977_2949</v>
          </cell>
          <cell r="G1670" t="str">
            <v>Finalizada</v>
          </cell>
          <cell r="H1670">
            <v>42935</v>
          </cell>
        </row>
        <row r="1671">
          <cell r="F1671" t="str">
            <v>800205977_2950</v>
          </cell>
          <cell r="G1671" t="str">
            <v>Finalizada</v>
          </cell>
          <cell r="H1671">
            <v>42935</v>
          </cell>
        </row>
        <row r="1672">
          <cell r="F1672" t="str">
            <v>800205977_2951</v>
          </cell>
          <cell r="G1672" t="str">
            <v>Finalizada</v>
          </cell>
          <cell r="H1672">
            <v>42935</v>
          </cell>
        </row>
        <row r="1673">
          <cell r="F1673" t="str">
            <v>800205977_2952</v>
          </cell>
          <cell r="G1673" t="str">
            <v>Finalizada</v>
          </cell>
          <cell r="H1673">
            <v>42935</v>
          </cell>
        </row>
        <row r="1674">
          <cell r="F1674" t="str">
            <v>800205977_2953</v>
          </cell>
          <cell r="G1674" t="str">
            <v>Finalizada</v>
          </cell>
          <cell r="H1674">
            <v>42935</v>
          </cell>
        </row>
        <row r="1675">
          <cell r="F1675" t="str">
            <v>800205977_2954</v>
          </cell>
          <cell r="G1675" t="str">
            <v>Finalizada</v>
          </cell>
          <cell r="H1675">
            <v>42935</v>
          </cell>
        </row>
        <row r="1676">
          <cell r="F1676" t="str">
            <v>800205977_2956</v>
          </cell>
          <cell r="G1676" t="str">
            <v>Finalizada</v>
          </cell>
          <cell r="H1676">
            <v>42935</v>
          </cell>
        </row>
        <row r="1677">
          <cell r="F1677" t="str">
            <v>800205977_2957</v>
          </cell>
          <cell r="G1677" t="str">
            <v>Finalizada</v>
          </cell>
          <cell r="H1677">
            <v>42935</v>
          </cell>
        </row>
        <row r="1678">
          <cell r="F1678" t="str">
            <v>800205977_2958</v>
          </cell>
          <cell r="G1678" t="str">
            <v>Finalizada</v>
          </cell>
          <cell r="H1678">
            <v>42935</v>
          </cell>
        </row>
        <row r="1679">
          <cell r="F1679" t="str">
            <v>800205977_2959</v>
          </cell>
          <cell r="G1679" t="str">
            <v>Finalizada</v>
          </cell>
          <cell r="H1679">
            <v>42935</v>
          </cell>
        </row>
        <row r="1680">
          <cell r="F1680" t="str">
            <v>800205977_2960</v>
          </cell>
          <cell r="G1680" t="str">
            <v>Finalizada</v>
          </cell>
          <cell r="H1680">
            <v>42935</v>
          </cell>
        </row>
        <row r="1681">
          <cell r="F1681" t="str">
            <v>800205977_2962</v>
          </cell>
          <cell r="G1681" t="str">
            <v>Finalizada</v>
          </cell>
          <cell r="H1681">
            <v>42935</v>
          </cell>
        </row>
        <row r="1682">
          <cell r="F1682" t="str">
            <v>800205977_2963</v>
          </cell>
          <cell r="G1682" t="str">
            <v>Finalizada</v>
          </cell>
          <cell r="H1682">
            <v>42935</v>
          </cell>
        </row>
        <row r="1683">
          <cell r="F1683" t="str">
            <v>800205977_2964</v>
          </cell>
          <cell r="G1683" t="str">
            <v>Finalizada</v>
          </cell>
          <cell r="H1683">
            <v>42935</v>
          </cell>
        </row>
        <row r="1684">
          <cell r="F1684" t="str">
            <v>800205977_2965</v>
          </cell>
          <cell r="G1684" t="str">
            <v>Finalizada</v>
          </cell>
          <cell r="H1684">
            <v>42935</v>
          </cell>
        </row>
        <row r="1685">
          <cell r="F1685" t="str">
            <v>800205977_2881</v>
          </cell>
          <cell r="G1685" t="str">
            <v>Finalizada</v>
          </cell>
          <cell r="H1685">
            <v>42906</v>
          </cell>
        </row>
        <row r="1686">
          <cell r="F1686" t="str">
            <v>800205977_2882</v>
          </cell>
          <cell r="G1686" t="str">
            <v>Finalizada</v>
          </cell>
          <cell r="H1686">
            <v>42906</v>
          </cell>
        </row>
        <row r="1687">
          <cell r="F1687" t="str">
            <v>800205977_2883</v>
          </cell>
          <cell r="G1687" t="str">
            <v>Finalizada</v>
          </cell>
          <cell r="H1687">
            <v>42906</v>
          </cell>
        </row>
        <row r="1688">
          <cell r="F1688" t="str">
            <v>800205977_2884</v>
          </cell>
          <cell r="G1688" t="str">
            <v>Finalizada</v>
          </cell>
          <cell r="H1688">
            <v>42906</v>
          </cell>
        </row>
        <row r="1689">
          <cell r="F1689" t="str">
            <v>800205977_2885</v>
          </cell>
          <cell r="G1689" t="str">
            <v>Finalizada</v>
          </cell>
          <cell r="H1689">
            <v>42906</v>
          </cell>
        </row>
        <row r="1690">
          <cell r="F1690" t="str">
            <v>800205977_2886</v>
          </cell>
          <cell r="G1690" t="str">
            <v>Finalizada</v>
          </cell>
          <cell r="H1690">
            <v>42906</v>
          </cell>
        </row>
        <row r="1691">
          <cell r="F1691" t="str">
            <v>800205977_2887</v>
          </cell>
          <cell r="G1691" t="str">
            <v>Finalizada</v>
          </cell>
          <cell r="H1691">
            <v>42906</v>
          </cell>
        </row>
        <row r="1692">
          <cell r="F1692" t="str">
            <v>800205977_2888</v>
          </cell>
          <cell r="G1692" t="str">
            <v>Finalizada</v>
          </cell>
          <cell r="H1692">
            <v>42906</v>
          </cell>
        </row>
        <row r="1693">
          <cell r="F1693" t="str">
            <v>800205977_2889</v>
          </cell>
          <cell r="G1693" t="str">
            <v>Finalizada</v>
          </cell>
          <cell r="H1693">
            <v>42906</v>
          </cell>
        </row>
        <row r="1694">
          <cell r="F1694" t="str">
            <v>800205977_2890</v>
          </cell>
          <cell r="G1694" t="str">
            <v>Finalizada</v>
          </cell>
          <cell r="H1694">
            <v>42906</v>
          </cell>
        </row>
        <row r="1695">
          <cell r="F1695" t="str">
            <v>800205977_2891</v>
          </cell>
          <cell r="G1695" t="str">
            <v>Finalizada</v>
          </cell>
          <cell r="H1695">
            <v>42906</v>
          </cell>
        </row>
        <row r="1696">
          <cell r="F1696" t="str">
            <v>800205977_2892</v>
          </cell>
          <cell r="G1696" t="str">
            <v>Finalizada</v>
          </cell>
          <cell r="H1696">
            <v>42906</v>
          </cell>
        </row>
        <row r="1697">
          <cell r="F1697" t="str">
            <v>800205977_2893</v>
          </cell>
          <cell r="G1697" t="str">
            <v>Finalizada</v>
          </cell>
          <cell r="H1697">
            <v>42906</v>
          </cell>
        </row>
        <row r="1698">
          <cell r="F1698" t="str">
            <v>800205977_2894</v>
          </cell>
          <cell r="G1698" t="str">
            <v>Finalizada</v>
          </cell>
          <cell r="H1698">
            <v>42906</v>
          </cell>
        </row>
        <row r="1699">
          <cell r="F1699" t="str">
            <v>800205977_2895</v>
          </cell>
          <cell r="G1699" t="str">
            <v>Finalizada</v>
          </cell>
          <cell r="H1699">
            <v>42906</v>
          </cell>
        </row>
        <row r="1700">
          <cell r="F1700" t="str">
            <v>800205977_2896</v>
          </cell>
          <cell r="G1700" t="str">
            <v>Finalizada</v>
          </cell>
          <cell r="H1700">
            <v>42906</v>
          </cell>
        </row>
        <row r="1701">
          <cell r="F1701" t="str">
            <v>800205977_2897</v>
          </cell>
          <cell r="G1701" t="str">
            <v>Finalizada</v>
          </cell>
          <cell r="H1701">
            <v>42906</v>
          </cell>
        </row>
        <row r="1702">
          <cell r="F1702" t="str">
            <v>800205977_2898</v>
          </cell>
          <cell r="G1702" t="str">
            <v>Finalizada</v>
          </cell>
          <cell r="H1702">
            <v>42906</v>
          </cell>
        </row>
        <row r="1703">
          <cell r="F1703" t="str">
            <v>800205977_2817</v>
          </cell>
          <cell r="G1703" t="str">
            <v>Finalizada</v>
          </cell>
          <cell r="H1703">
            <v>42874</v>
          </cell>
        </row>
        <row r="1704">
          <cell r="F1704" t="str">
            <v>800205977_2818</v>
          </cell>
          <cell r="G1704" t="str">
            <v>Finalizada</v>
          </cell>
          <cell r="H1704">
            <v>42874</v>
          </cell>
        </row>
        <row r="1705">
          <cell r="F1705" t="str">
            <v>800205977_2819</v>
          </cell>
          <cell r="G1705" t="str">
            <v>Finalizada</v>
          </cell>
          <cell r="H1705">
            <v>42874</v>
          </cell>
        </row>
        <row r="1706">
          <cell r="F1706" t="str">
            <v>800205977_2820</v>
          </cell>
          <cell r="G1706" t="str">
            <v>Finalizada</v>
          </cell>
          <cell r="H1706">
            <v>42874</v>
          </cell>
        </row>
        <row r="1707">
          <cell r="F1707" t="str">
            <v>800205977_2821</v>
          </cell>
          <cell r="G1707" t="str">
            <v>Finalizada</v>
          </cell>
          <cell r="H1707">
            <v>42874</v>
          </cell>
        </row>
        <row r="1708">
          <cell r="F1708" t="str">
            <v>800205977_2822</v>
          </cell>
          <cell r="G1708" t="str">
            <v>Finalizada</v>
          </cell>
          <cell r="H1708">
            <v>42874</v>
          </cell>
        </row>
        <row r="1709">
          <cell r="F1709" t="str">
            <v>800205977_2823</v>
          </cell>
          <cell r="G1709" t="str">
            <v>Finalizada</v>
          </cell>
          <cell r="H1709">
            <v>42874</v>
          </cell>
        </row>
        <row r="1710">
          <cell r="F1710" t="str">
            <v>800205977_2824</v>
          </cell>
          <cell r="G1710" t="str">
            <v>Finalizada</v>
          </cell>
          <cell r="H1710">
            <v>42874</v>
          </cell>
        </row>
        <row r="1711">
          <cell r="F1711" t="str">
            <v>800205977_2825</v>
          </cell>
          <cell r="G1711" t="str">
            <v>Finalizada</v>
          </cell>
          <cell r="H1711">
            <v>42874</v>
          </cell>
        </row>
        <row r="1712">
          <cell r="F1712" t="str">
            <v>800205977_2826</v>
          </cell>
          <cell r="G1712" t="str">
            <v>Finalizada</v>
          </cell>
          <cell r="H1712">
            <v>42874</v>
          </cell>
        </row>
        <row r="1713">
          <cell r="F1713" t="str">
            <v>800205977_2827</v>
          </cell>
          <cell r="G1713" t="str">
            <v>Finalizada</v>
          </cell>
          <cell r="H1713">
            <v>42874</v>
          </cell>
        </row>
        <row r="1714">
          <cell r="F1714" t="str">
            <v>800205977_2828</v>
          </cell>
          <cell r="G1714" t="str">
            <v>Finalizada</v>
          </cell>
          <cell r="H1714">
            <v>42874</v>
          </cell>
        </row>
        <row r="1715">
          <cell r="F1715" t="str">
            <v>800205977_2829</v>
          </cell>
          <cell r="G1715" t="str">
            <v>Finalizada</v>
          </cell>
          <cell r="H1715">
            <v>42874</v>
          </cell>
        </row>
        <row r="1716">
          <cell r="F1716" t="str">
            <v>800205977_2830</v>
          </cell>
          <cell r="G1716" t="str">
            <v>Finalizada</v>
          </cell>
          <cell r="H1716">
            <v>42874</v>
          </cell>
        </row>
        <row r="1717">
          <cell r="F1717" t="str">
            <v>800205977_2831</v>
          </cell>
          <cell r="G1717" t="str">
            <v>Finalizada</v>
          </cell>
          <cell r="H1717">
            <v>42874</v>
          </cell>
        </row>
        <row r="1718">
          <cell r="F1718" t="str">
            <v>800205977_2832</v>
          </cell>
          <cell r="G1718" t="str">
            <v>Finalizada</v>
          </cell>
          <cell r="H1718">
            <v>42874</v>
          </cell>
        </row>
        <row r="1719">
          <cell r="F1719" t="str">
            <v>800205977_2833</v>
          </cell>
          <cell r="G1719" t="str">
            <v>Finalizada</v>
          </cell>
          <cell r="H1719">
            <v>42874</v>
          </cell>
        </row>
        <row r="1720">
          <cell r="F1720" t="str">
            <v>800205977_2834</v>
          </cell>
          <cell r="G1720" t="str">
            <v>Finalizada</v>
          </cell>
          <cell r="H1720">
            <v>42874</v>
          </cell>
        </row>
        <row r="1721">
          <cell r="F1721" t="str">
            <v>800205977_2835</v>
          </cell>
          <cell r="G1721" t="str">
            <v>Finalizada</v>
          </cell>
          <cell r="H1721">
            <v>42874</v>
          </cell>
        </row>
        <row r="1722">
          <cell r="F1722" t="str">
            <v>800205977_2758</v>
          </cell>
          <cell r="G1722" t="str">
            <v>Finalizada</v>
          </cell>
          <cell r="H1722">
            <v>42845</v>
          </cell>
        </row>
        <row r="1723">
          <cell r="F1723" t="str">
            <v>800205977_2759</v>
          </cell>
          <cell r="G1723" t="str">
            <v>Finalizada</v>
          </cell>
          <cell r="H1723">
            <v>42845</v>
          </cell>
        </row>
        <row r="1724">
          <cell r="F1724" t="str">
            <v>800205977_2760</v>
          </cell>
          <cell r="G1724" t="str">
            <v>Finalizada</v>
          </cell>
          <cell r="H1724">
            <v>42845</v>
          </cell>
        </row>
        <row r="1725">
          <cell r="F1725" t="str">
            <v>800205977_2761</v>
          </cell>
          <cell r="G1725" t="str">
            <v>Finalizada</v>
          </cell>
          <cell r="H1725">
            <v>42845</v>
          </cell>
        </row>
        <row r="1726">
          <cell r="F1726" t="str">
            <v>800205977_2762</v>
          </cell>
          <cell r="G1726" t="str">
            <v>Finalizada</v>
          </cell>
          <cell r="H1726">
            <v>42845</v>
          </cell>
        </row>
        <row r="1727">
          <cell r="F1727" t="str">
            <v>800205977_2763</v>
          </cell>
          <cell r="G1727" t="str">
            <v>Finalizada</v>
          </cell>
          <cell r="H1727">
            <v>42845</v>
          </cell>
        </row>
        <row r="1728">
          <cell r="F1728" t="str">
            <v>800205977_2764</v>
          </cell>
          <cell r="G1728" t="str">
            <v>Finalizada</v>
          </cell>
          <cell r="H1728">
            <v>42845</v>
          </cell>
        </row>
        <row r="1729">
          <cell r="F1729" t="str">
            <v>800205977_2765</v>
          </cell>
          <cell r="G1729" t="str">
            <v>Finalizada</v>
          </cell>
          <cell r="H1729">
            <v>42845</v>
          </cell>
        </row>
        <row r="1730">
          <cell r="F1730" t="str">
            <v>800205977_2766</v>
          </cell>
          <cell r="G1730" t="str">
            <v>Finalizada</v>
          </cell>
          <cell r="H1730">
            <v>42845</v>
          </cell>
        </row>
        <row r="1731">
          <cell r="F1731" t="str">
            <v>800205977_2767</v>
          </cell>
          <cell r="G1731" t="str">
            <v>Finalizada</v>
          </cell>
          <cell r="H1731">
            <v>42845</v>
          </cell>
        </row>
        <row r="1732">
          <cell r="F1732" t="str">
            <v>800205977_2768</v>
          </cell>
          <cell r="G1732" t="str">
            <v>Finalizada</v>
          </cell>
          <cell r="H1732">
            <v>42845</v>
          </cell>
        </row>
        <row r="1733">
          <cell r="F1733" t="str">
            <v>800205977_2769</v>
          </cell>
          <cell r="G1733" t="str">
            <v>Finalizada</v>
          </cell>
          <cell r="H1733">
            <v>42845</v>
          </cell>
        </row>
        <row r="1734">
          <cell r="F1734" t="str">
            <v>800205977_2770</v>
          </cell>
          <cell r="G1734" t="str">
            <v>Finalizada</v>
          </cell>
          <cell r="H1734">
            <v>42845</v>
          </cell>
        </row>
        <row r="1735">
          <cell r="F1735" t="str">
            <v>800205977_2771</v>
          </cell>
          <cell r="G1735" t="str">
            <v>Finalizada</v>
          </cell>
          <cell r="H1735">
            <v>42845</v>
          </cell>
        </row>
        <row r="1736">
          <cell r="F1736" t="str">
            <v>800205977_2772</v>
          </cell>
          <cell r="G1736" t="str">
            <v>Finalizada</v>
          </cell>
          <cell r="H1736">
            <v>42845</v>
          </cell>
        </row>
        <row r="1737">
          <cell r="F1737" t="str">
            <v>800205977_2773</v>
          </cell>
          <cell r="G1737" t="str">
            <v>Finalizada</v>
          </cell>
          <cell r="H1737">
            <v>42845</v>
          </cell>
        </row>
        <row r="1738">
          <cell r="F1738" t="str">
            <v>800205977_2774</v>
          </cell>
          <cell r="G1738" t="str">
            <v>Finalizada</v>
          </cell>
          <cell r="H1738">
            <v>42845</v>
          </cell>
        </row>
        <row r="1739">
          <cell r="F1739" t="str">
            <v>800205977_2690</v>
          </cell>
          <cell r="G1739" t="str">
            <v>Finalizada</v>
          </cell>
          <cell r="H1739">
            <v>42811</v>
          </cell>
        </row>
        <row r="1740">
          <cell r="F1740" t="str">
            <v>800205977_2691</v>
          </cell>
          <cell r="G1740" t="str">
            <v>Finalizada</v>
          </cell>
          <cell r="H1740">
            <v>42811</v>
          </cell>
        </row>
        <row r="1741">
          <cell r="F1741" t="str">
            <v>800205977_2692</v>
          </cell>
          <cell r="G1741" t="str">
            <v>Finalizada</v>
          </cell>
          <cell r="H1741">
            <v>42811</v>
          </cell>
        </row>
        <row r="1742">
          <cell r="F1742" t="str">
            <v>800205977_2693</v>
          </cell>
          <cell r="G1742" t="str">
            <v>Finalizada</v>
          </cell>
          <cell r="H1742">
            <v>42811</v>
          </cell>
        </row>
        <row r="1743">
          <cell r="F1743" t="str">
            <v>800205977_2694</v>
          </cell>
          <cell r="G1743" t="str">
            <v>Finalizada</v>
          </cell>
          <cell r="H1743">
            <v>42811</v>
          </cell>
        </row>
        <row r="1744">
          <cell r="F1744" t="str">
            <v>800205977_2695</v>
          </cell>
          <cell r="G1744" t="str">
            <v>Finalizada</v>
          </cell>
          <cell r="H1744">
            <v>42811</v>
          </cell>
        </row>
        <row r="1745">
          <cell r="F1745" t="str">
            <v>800205977_2696</v>
          </cell>
          <cell r="G1745" t="str">
            <v>Finalizada</v>
          </cell>
          <cell r="H1745">
            <v>42811</v>
          </cell>
        </row>
        <row r="1746">
          <cell r="F1746" t="str">
            <v>800205977_2697</v>
          </cell>
          <cell r="G1746" t="str">
            <v>Finalizada</v>
          </cell>
          <cell r="H1746">
            <v>42811</v>
          </cell>
        </row>
        <row r="1747">
          <cell r="F1747" t="str">
            <v>800205977_2698</v>
          </cell>
          <cell r="G1747" t="str">
            <v>Finalizada</v>
          </cell>
          <cell r="H1747">
            <v>42811</v>
          </cell>
        </row>
        <row r="1748">
          <cell r="F1748" t="str">
            <v>800205977_2699</v>
          </cell>
          <cell r="G1748" t="str">
            <v>Finalizada</v>
          </cell>
          <cell r="H1748">
            <v>42811</v>
          </cell>
        </row>
        <row r="1749">
          <cell r="F1749" t="str">
            <v>800205977_2700</v>
          </cell>
          <cell r="G1749" t="str">
            <v>Finalizada</v>
          </cell>
          <cell r="H1749">
            <v>42811</v>
          </cell>
        </row>
        <row r="1750">
          <cell r="F1750" t="str">
            <v>800205977_2701</v>
          </cell>
          <cell r="G1750" t="str">
            <v>Finalizada</v>
          </cell>
          <cell r="H1750">
            <v>42811</v>
          </cell>
        </row>
        <row r="1751">
          <cell r="F1751" t="str">
            <v>800205977_2702</v>
          </cell>
          <cell r="G1751" t="str">
            <v>Finalizada</v>
          </cell>
          <cell r="H1751">
            <v>42811</v>
          </cell>
        </row>
        <row r="1752">
          <cell r="F1752" t="str">
            <v>800205977_2703</v>
          </cell>
          <cell r="G1752" t="str">
            <v>Finalizada</v>
          </cell>
          <cell r="H1752">
            <v>42811</v>
          </cell>
        </row>
        <row r="1753">
          <cell r="F1753" t="str">
            <v>800205977_2704</v>
          </cell>
          <cell r="G1753" t="str">
            <v>Finalizada</v>
          </cell>
          <cell r="H1753">
            <v>42811</v>
          </cell>
        </row>
        <row r="1754">
          <cell r="F1754" t="str">
            <v>800205977_2705</v>
          </cell>
          <cell r="G1754" t="str">
            <v>Finalizada</v>
          </cell>
          <cell r="H1754">
            <v>42811</v>
          </cell>
        </row>
        <row r="1755">
          <cell r="F1755" t="str">
            <v>800205977_2706</v>
          </cell>
          <cell r="G1755" t="str">
            <v>Finalizada</v>
          </cell>
          <cell r="H1755">
            <v>42811</v>
          </cell>
        </row>
        <row r="1756">
          <cell r="F1756" t="str">
            <v>800205977_2707</v>
          </cell>
          <cell r="G1756" t="str">
            <v>Finalizada</v>
          </cell>
          <cell r="H1756">
            <v>42811</v>
          </cell>
        </row>
        <row r="1757">
          <cell r="F1757" t="str">
            <v>800205977_2633</v>
          </cell>
          <cell r="G1757" t="str">
            <v>Finalizada</v>
          </cell>
          <cell r="H1757">
            <v>42786</v>
          </cell>
        </row>
        <row r="1758">
          <cell r="F1758" t="str">
            <v>800205977_2634</v>
          </cell>
          <cell r="G1758" t="str">
            <v>Finalizada</v>
          </cell>
          <cell r="H1758">
            <v>42786</v>
          </cell>
        </row>
        <row r="1759">
          <cell r="F1759" t="str">
            <v>800205977_2635</v>
          </cell>
          <cell r="G1759" t="str">
            <v>Finalizada</v>
          </cell>
          <cell r="H1759">
            <v>42786</v>
          </cell>
        </row>
        <row r="1760">
          <cell r="F1760" t="str">
            <v>800205977_2636</v>
          </cell>
          <cell r="G1760" t="str">
            <v>Finalizada</v>
          </cell>
          <cell r="H1760">
            <v>42786</v>
          </cell>
        </row>
        <row r="1761">
          <cell r="F1761" t="str">
            <v>800205977_2637</v>
          </cell>
          <cell r="G1761" t="str">
            <v>Finalizada</v>
          </cell>
          <cell r="H1761">
            <v>42786</v>
          </cell>
        </row>
        <row r="1762">
          <cell r="F1762" t="str">
            <v>800205977_2638</v>
          </cell>
          <cell r="G1762" t="str">
            <v>Finalizada</v>
          </cell>
          <cell r="H1762">
            <v>42786</v>
          </cell>
        </row>
        <row r="1763">
          <cell r="F1763" t="str">
            <v>800205977_2639</v>
          </cell>
          <cell r="G1763" t="str">
            <v>Finalizada</v>
          </cell>
          <cell r="H1763">
            <v>42786</v>
          </cell>
        </row>
        <row r="1764">
          <cell r="F1764" t="str">
            <v>800205977_2640</v>
          </cell>
          <cell r="G1764" t="str">
            <v>Finalizada</v>
          </cell>
          <cell r="H1764">
            <v>42786</v>
          </cell>
        </row>
        <row r="1765">
          <cell r="F1765" t="str">
            <v>800205977_2641</v>
          </cell>
          <cell r="G1765" t="str">
            <v>Finalizada</v>
          </cell>
          <cell r="H1765">
            <v>42786</v>
          </cell>
        </row>
        <row r="1766">
          <cell r="F1766" t="str">
            <v>800205977_2642</v>
          </cell>
          <cell r="G1766" t="str">
            <v>Finalizada</v>
          </cell>
          <cell r="H1766">
            <v>42786</v>
          </cell>
        </row>
        <row r="1767">
          <cell r="F1767" t="str">
            <v>800205977_2643</v>
          </cell>
          <cell r="G1767" t="str">
            <v>Finalizada</v>
          </cell>
          <cell r="H1767">
            <v>42786</v>
          </cell>
        </row>
        <row r="1768">
          <cell r="F1768" t="str">
            <v>800205977_2644</v>
          </cell>
          <cell r="G1768" t="str">
            <v>Finalizada</v>
          </cell>
          <cell r="H1768">
            <v>42786</v>
          </cell>
        </row>
        <row r="1769">
          <cell r="F1769" t="str">
            <v>800205977_2645</v>
          </cell>
          <cell r="G1769" t="str">
            <v>Finalizada</v>
          </cell>
          <cell r="H1769">
            <v>42786</v>
          </cell>
        </row>
        <row r="1770">
          <cell r="F1770" t="str">
            <v>800205977_2646</v>
          </cell>
          <cell r="G1770" t="str">
            <v>Finalizada</v>
          </cell>
          <cell r="H1770">
            <v>42786</v>
          </cell>
        </row>
        <row r="1771">
          <cell r="F1771" t="str">
            <v>800205977_2647</v>
          </cell>
          <cell r="G1771" t="str">
            <v>Finalizada</v>
          </cell>
          <cell r="H1771">
            <v>42786</v>
          </cell>
        </row>
        <row r="1772">
          <cell r="F1772" t="str">
            <v>800205977_2648</v>
          </cell>
          <cell r="G1772" t="str">
            <v>Finalizada</v>
          </cell>
          <cell r="H1772">
            <v>42786</v>
          </cell>
        </row>
        <row r="1773">
          <cell r="F1773" t="str">
            <v>800205977_2649</v>
          </cell>
          <cell r="G1773" t="str">
            <v>Finalizada</v>
          </cell>
          <cell r="H1773">
            <v>42786</v>
          </cell>
        </row>
        <row r="1774">
          <cell r="F1774" t="str">
            <v>800205977_2650</v>
          </cell>
          <cell r="G1774" t="str">
            <v>Finalizada</v>
          </cell>
          <cell r="H1774">
            <v>42786</v>
          </cell>
        </row>
        <row r="1775">
          <cell r="F1775" t="str">
            <v>800205977_2569</v>
          </cell>
          <cell r="G1775" t="str">
            <v>Finalizada</v>
          </cell>
          <cell r="H1775">
            <v>42755</v>
          </cell>
        </row>
        <row r="1776">
          <cell r="F1776" t="str">
            <v>800205977_2570</v>
          </cell>
          <cell r="G1776" t="str">
            <v>Finalizada</v>
          </cell>
          <cell r="H1776">
            <v>42755</v>
          </cell>
        </row>
        <row r="1777">
          <cell r="F1777" t="str">
            <v>800205977_2571</v>
          </cell>
          <cell r="G1777" t="str">
            <v>Finalizada</v>
          </cell>
          <cell r="H1777">
            <v>42755</v>
          </cell>
        </row>
        <row r="1778">
          <cell r="F1778" t="str">
            <v>800205977_2572</v>
          </cell>
          <cell r="G1778" t="str">
            <v>Finalizada</v>
          </cell>
          <cell r="H1778">
            <v>42755</v>
          </cell>
        </row>
        <row r="1779">
          <cell r="F1779" t="str">
            <v>800205977_2573</v>
          </cell>
          <cell r="G1779" t="str">
            <v>Finalizada</v>
          </cell>
          <cell r="H1779">
            <v>42755</v>
          </cell>
        </row>
        <row r="1780">
          <cell r="F1780" t="str">
            <v>800205977_2574</v>
          </cell>
          <cell r="G1780" t="str">
            <v>Finalizada</v>
          </cell>
          <cell r="H1780">
            <v>42755</v>
          </cell>
        </row>
        <row r="1781">
          <cell r="F1781" t="str">
            <v>800205977_2575</v>
          </cell>
          <cell r="G1781" t="str">
            <v>Finalizada</v>
          </cell>
          <cell r="H1781">
            <v>42755</v>
          </cell>
        </row>
        <row r="1782">
          <cell r="F1782" t="str">
            <v>800205977_2576</v>
          </cell>
          <cell r="G1782" t="str">
            <v>Finalizada</v>
          </cell>
          <cell r="H1782">
            <v>42755</v>
          </cell>
        </row>
        <row r="1783">
          <cell r="F1783" t="str">
            <v>800205977_2577</v>
          </cell>
          <cell r="G1783" t="str">
            <v>Finalizada</v>
          </cell>
          <cell r="H1783">
            <v>42755</v>
          </cell>
        </row>
        <row r="1784">
          <cell r="F1784" t="str">
            <v>800205977_2578</v>
          </cell>
          <cell r="G1784" t="str">
            <v>Finalizada</v>
          </cell>
          <cell r="H1784">
            <v>42755</v>
          </cell>
        </row>
        <row r="1785">
          <cell r="F1785" t="str">
            <v>800205977_2579</v>
          </cell>
          <cell r="G1785" t="str">
            <v>Finalizada</v>
          </cell>
          <cell r="H1785">
            <v>42755</v>
          </cell>
        </row>
        <row r="1786">
          <cell r="F1786" t="str">
            <v>800205977_2580</v>
          </cell>
          <cell r="G1786" t="str">
            <v>Finalizada</v>
          </cell>
          <cell r="H1786">
            <v>42755</v>
          </cell>
        </row>
        <row r="1787">
          <cell r="F1787" t="str">
            <v>800205977_2581</v>
          </cell>
          <cell r="G1787" t="str">
            <v>Finalizada</v>
          </cell>
          <cell r="H1787">
            <v>42755</v>
          </cell>
        </row>
        <row r="1788">
          <cell r="F1788" t="str">
            <v>800205977_2582</v>
          </cell>
          <cell r="G1788" t="str">
            <v>Finalizada</v>
          </cell>
          <cell r="H1788">
            <v>42755</v>
          </cell>
        </row>
        <row r="1789">
          <cell r="F1789" t="str">
            <v>800205977_2583</v>
          </cell>
          <cell r="G1789" t="str">
            <v>Finalizada</v>
          </cell>
          <cell r="H1789">
            <v>42755</v>
          </cell>
        </row>
        <row r="1790">
          <cell r="F1790" t="str">
            <v>800205977_2584</v>
          </cell>
          <cell r="G1790" t="str">
            <v>Finalizada</v>
          </cell>
          <cell r="H1790">
            <v>42755</v>
          </cell>
        </row>
        <row r="1791">
          <cell r="F1791" t="str">
            <v>800205977_2585</v>
          </cell>
          <cell r="G1791" t="str">
            <v>Finalizada</v>
          </cell>
          <cell r="H1791">
            <v>42755</v>
          </cell>
        </row>
        <row r="1792">
          <cell r="F1792" t="str">
            <v>800205977_2586</v>
          </cell>
          <cell r="G1792" t="str">
            <v>Finalizada</v>
          </cell>
          <cell r="H1792">
            <v>42755</v>
          </cell>
        </row>
        <row r="1793">
          <cell r="F1793" t="str">
            <v>800205977_2587</v>
          </cell>
          <cell r="G1793" t="str">
            <v>Finalizada</v>
          </cell>
          <cell r="H1793">
            <v>42755</v>
          </cell>
        </row>
        <row r="1794">
          <cell r="F1794" t="str">
            <v>800205977_2513</v>
          </cell>
          <cell r="G1794" t="str">
            <v>Finalizada</v>
          </cell>
          <cell r="H1794">
            <v>42723</v>
          </cell>
        </row>
        <row r="1795">
          <cell r="F1795" t="str">
            <v>800205977_2514</v>
          </cell>
          <cell r="G1795" t="str">
            <v>Finalizada</v>
          </cell>
          <cell r="H1795">
            <v>42723</v>
          </cell>
        </row>
        <row r="1796">
          <cell r="F1796" t="str">
            <v>800205977_2515</v>
          </cell>
          <cell r="G1796" t="str">
            <v>Finalizada</v>
          </cell>
          <cell r="H1796">
            <v>42723</v>
          </cell>
        </row>
        <row r="1797">
          <cell r="F1797" t="str">
            <v>800205977_2516</v>
          </cell>
          <cell r="G1797" t="str">
            <v>Finalizada</v>
          </cell>
          <cell r="H1797">
            <v>42723</v>
          </cell>
        </row>
        <row r="1798">
          <cell r="F1798" t="str">
            <v>800205977_2517</v>
          </cell>
          <cell r="G1798" t="str">
            <v>Finalizada</v>
          </cell>
          <cell r="H1798">
            <v>42723</v>
          </cell>
        </row>
        <row r="1799">
          <cell r="F1799" t="str">
            <v>800205977_2518</v>
          </cell>
          <cell r="G1799" t="str">
            <v>Finalizada</v>
          </cell>
          <cell r="H1799">
            <v>42723</v>
          </cell>
        </row>
        <row r="1800">
          <cell r="F1800" t="str">
            <v>800205977_2519</v>
          </cell>
          <cell r="G1800" t="str">
            <v>Finalizada</v>
          </cell>
          <cell r="H1800">
            <v>42723</v>
          </cell>
        </row>
        <row r="1801">
          <cell r="F1801" t="str">
            <v>800205977_2520</v>
          </cell>
          <cell r="G1801" t="str">
            <v>Finalizada</v>
          </cell>
          <cell r="H1801">
            <v>42723</v>
          </cell>
        </row>
        <row r="1802">
          <cell r="F1802" t="str">
            <v>800205977_2521</v>
          </cell>
          <cell r="G1802" t="str">
            <v>Finalizada</v>
          </cell>
          <cell r="H1802">
            <v>42723</v>
          </cell>
        </row>
        <row r="1803">
          <cell r="F1803" t="str">
            <v>800205977_2522</v>
          </cell>
          <cell r="G1803" t="str">
            <v>Finalizada</v>
          </cell>
          <cell r="H1803">
            <v>42723</v>
          </cell>
        </row>
        <row r="1804">
          <cell r="F1804" t="str">
            <v>800205977_2523</v>
          </cell>
          <cell r="G1804" t="str">
            <v>Finalizada</v>
          </cell>
          <cell r="H1804">
            <v>42723</v>
          </cell>
        </row>
        <row r="1805">
          <cell r="F1805" t="str">
            <v>800205977_2524</v>
          </cell>
          <cell r="G1805" t="str">
            <v>Finalizada</v>
          </cell>
          <cell r="H1805">
            <v>42723</v>
          </cell>
        </row>
        <row r="1806">
          <cell r="F1806" t="str">
            <v>800205977_2525</v>
          </cell>
          <cell r="G1806" t="str">
            <v>Finalizada</v>
          </cell>
          <cell r="H1806">
            <v>42723</v>
          </cell>
        </row>
        <row r="1807">
          <cell r="F1807" t="str">
            <v>800205977_2526</v>
          </cell>
          <cell r="G1807" t="str">
            <v>Finalizada</v>
          </cell>
          <cell r="H1807">
            <v>42723</v>
          </cell>
        </row>
        <row r="1808">
          <cell r="F1808" t="str">
            <v>800205977_2527</v>
          </cell>
          <cell r="G1808" t="str">
            <v>Finalizada</v>
          </cell>
          <cell r="H1808">
            <v>42723</v>
          </cell>
        </row>
        <row r="1809">
          <cell r="F1809" t="str">
            <v>800205977_2528</v>
          </cell>
          <cell r="G1809" t="str">
            <v>Finalizada</v>
          </cell>
          <cell r="H1809">
            <v>42723</v>
          </cell>
        </row>
        <row r="1810">
          <cell r="F1810" t="str">
            <v>800205977_2529</v>
          </cell>
          <cell r="G1810" t="str">
            <v>Finalizada</v>
          </cell>
          <cell r="H1810">
            <v>42723</v>
          </cell>
        </row>
        <row r="1811">
          <cell r="F1811" t="str">
            <v>800205977_2530</v>
          </cell>
          <cell r="G1811" t="str">
            <v>Finalizada</v>
          </cell>
          <cell r="H1811">
            <v>42723</v>
          </cell>
        </row>
        <row r="1812">
          <cell r="F1812" t="str">
            <v>800205977_2447</v>
          </cell>
          <cell r="G1812" t="str">
            <v>Finalizada</v>
          </cell>
          <cell r="H1812">
            <v>42692</v>
          </cell>
        </row>
        <row r="1813">
          <cell r="F1813" t="str">
            <v>800205977_2448</v>
          </cell>
          <cell r="G1813" t="str">
            <v>Finalizada</v>
          </cell>
          <cell r="H1813">
            <v>42692</v>
          </cell>
        </row>
        <row r="1814">
          <cell r="F1814" t="str">
            <v>800205977_2449</v>
          </cell>
          <cell r="G1814" t="str">
            <v>Finalizada</v>
          </cell>
          <cell r="H1814">
            <v>42692</v>
          </cell>
        </row>
        <row r="1815">
          <cell r="F1815" t="str">
            <v>800205977_2450</v>
          </cell>
          <cell r="G1815" t="str">
            <v>Finalizada</v>
          </cell>
          <cell r="H1815">
            <v>42692</v>
          </cell>
        </row>
        <row r="1816">
          <cell r="F1816" t="str">
            <v>800205977_2451</v>
          </cell>
          <cell r="G1816" t="str">
            <v>Finalizada</v>
          </cell>
          <cell r="H1816">
            <v>42692</v>
          </cell>
        </row>
        <row r="1817">
          <cell r="F1817" t="str">
            <v>800205977_2452</v>
          </cell>
          <cell r="G1817" t="str">
            <v>Finalizada</v>
          </cell>
          <cell r="H1817">
            <v>42692</v>
          </cell>
        </row>
        <row r="1818">
          <cell r="F1818" t="str">
            <v>800205977_2453</v>
          </cell>
          <cell r="G1818" t="str">
            <v>Finalizada</v>
          </cell>
          <cell r="H1818">
            <v>42692</v>
          </cell>
        </row>
        <row r="1819">
          <cell r="F1819" t="str">
            <v>800205977_2454</v>
          </cell>
          <cell r="G1819" t="str">
            <v>Finalizada</v>
          </cell>
          <cell r="H1819">
            <v>42692</v>
          </cell>
        </row>
        <row r="1820">
          <cell r="F1820" t="str">
            <v>800205977_2455</v>
          </cell>
          <cell r="G1820" t="str">
            <v>Finalizada</v>
          </cell>
          <cell r="H1820">
            <v>42692</v>
          </cell>
        </row>
        <row r="1821">
          <cell r="F1821" t="str">
            <v>800205977_2456</v>
          </cell>
          <cell r="G1821" t="str">
            <v>Finalizada</v>
          </cell>
          <cell r="H1821">
            <v>42692</v>
          </cell>
        </row>
        <row r="1822">
          <cell r="F1822" t="str">
            <v>800205977_2457</v>
          </cell>
          <cell r="G1822" t="str">
            <v>Finalizada</v>
          </cell>
          <cell r="H1822">
            <v>42692</v>
          </cell>
        </row>
        <row r="1823">
          <cell r="F1823" t="str">
            <v>800205977_2458</v>
          </cell>
          <cell r="G1823" t="str">
            <v>Finalizada</v>
          </cell>
          <cell r="H1823">
            <v>42692</v>
          </cell>
        </row>
        <row r="1824">
          <cell r="F1824" t="str">
            <v>800205977_2459</v>
          </cell>
          <cell r="G1824" t="str">
            <v>Finalizada</v>
          </cell>
          <cell r="H1824">
            <v>42692</v>
          </cell>
        </row>
        <row r="1825">
          <cell r="F1825" t="str">
            <v>800205977_2344</v>
          </cell>
          <cell r="G1825" t="str">
            <v>Finalizada</v>
          </cell>
          <cell r="H1825">
            <v>42663</v>
          </cell>
        </row>
        <row r="1826">
          <cell r="F1826" t="str">
            <v>800205977_2345</v>
          </cell>
          <cell r="G1826" t="str">
            <v>Finalizada</v>
          </cell>
          <cell r="H1826">
            <v>42663</v>
          </cell>
        </row>
        <row r="1827">
          <cell r="F1827" t="str">
            <v>800205977_2346</v>
          </cell>
          <cell r="G1827" t="str">
            <v>Finalizada</v>
          </cell>
          <cell r="H1827">
            <v>42663</v>
          </cell>
        </row>
        <row r="1828">
          <cell r="F1828" t="str">
            <v>800205977_2347</v>
          </cell>
          <cell r="G1828" t="str">
            <v>Finalizada</v>
          </cell>
          <cell r="H1828">
            <v>42663</v>
          </cell>
        </row>
        <row r="1829">
          <cell r="F1829" t="str">
            <v>800205977_2348</v>
          </cell>
          <cell r="G1829" t="str">
            <v>Finalizada</v>
          </cell>
          <cell r="H1829">
            <v>42663</v>
          </cell>
        </row>
        <row r="1830">
          <cell r="F1830" t="str">
            <v>800205977_2349</v>
          </cell>
          <cell r="G1830" t="str">
            <v>Finalizada</v>
          </cell>
          <cell r="H1830">
            <v>42663</v>
          </cell>
        </row>
        <row r="1831">
          <cell r="F1831" t="str">
            <v>800205977_2350</v>
          </cell>
          <cell r="G1831" t="str">
            <v>Finalizada</v>
          </cell>
          <cell r="H1831">
            <v>42663</v>
          </cell>
        </row>
        <row r="1832">
          <cell r="F1832" t="str">
            <v>800205977_2351</v>
          </cell>
          <cell r="G1832" t="str">
            <v>Finalizada</v>
          </cell>
          <cell r="H1832">
            <v>42663</v>
          </cell>
        </row>
        <row r="1833">
          <cell r="F1833" t="str">
            <v>800205977_2352</v>
          </cell>
          <cell r="G1833" t="str">
            <v>Finalizada</v>
          </cell>
          <cell r="H1833">
            <v>42663</v>
          </cell>
        </row>
        <row r="1834">
          <cell r="F1834" t="str">
            <v>800205977_2353</v>
          </cell>
          <cell r="G1834" t="str">
            <v>Finalizada</v>
          </cell>
          <cell r="H1834">
            <v>42663</v>
          </cell>
        </row>
        <row r="1835">
          <cell r="F1835" t="str">
            <v>800205977_2354</v>
          </cell>
          <cell r="G1835" t="str">
            <v>Finalizada</v>
          </cell>
          <cell r="H1835">
            <v>42663</v>
          </cell>
        </row>
        <row r="1836">
          <cell r="F1836" t="str">
            <v>800205977_2299</v>
          </cell>
          <cell r="G1836" t="str">
            <v>Finalizada</v>
          </cell>
          <cell r="H1836">
            <v>42633</v>
          </cell>
        </row>
        <row r="1837">
          <cell r="F1837" t="str">
            <v>800205977_2300</v>
          </cell>
          <cell r="G1837" t="str">
            <v>Finalizada</v>
          </cell>
          <cell r="H1837">
            <v>42633</v>
          </cell>
        </row>
        <row r="1838">
          <cell r="F1838" t="str">
            <v>800205977_2301</v>
          </cell>
          <cell r="G1838" t="str">
            <v>Finalizada</v>
          </cell>
          <cell r="H1838">
            <v>42633</v>
          </cell>
        </row>
        <row r="1839">
          <cell r="F1839" t="str">
            <v>800205977_2302</v>
          </cell>
          <cell r="G1839" t="str">
            <v>Finalizada</v>
          </cell>
          <cell r="H1839">
            <v>42633</v>
          </cell>
        </row>
        <row r="1840">
          <cell r="F1840" t="str">
            <v>800205977_2303</v>
          </cell>
          <cell r="G1840" t="str">
            <v>Finalizada</v>
          </cell>
          <cell r="H1840">
            <v>42633</v>
          </cell>
        </row>
        <row r="1841">
          <cell r="F1841" t="str">
            <v>800205977_2304</v>
          </cell>
          <cell r="G1841" t="str">
            <v>Finalizada</v>
          </cell>
          <cell r="H1841">
            <v>42633</v>
          </cell>
        </row>
        <row r="1842">
          <cell r="F1842" t="str">
            <v>800205977_2305</v>
          </cell>
          <cell r="G1842" t="str">
            <v>Finalizada</v>
          </cell>
          <cell r="H1842">
            <v>42633</v>
          </cell>
        </row>
        <row r="1843">
          <cell r="F1843" t="str">
            <v>800205977_2306</v>
          </cell>
          <cell r="G1843" t="str">
            <v>Finalizada</v>
          </cell>
          <cell r="H1843">
            <v>42633</v>
          </cell>
        </row>
        <row r="1844">
          <cell r="F1844" t="str">
            <v>800205977_2236</v>
          </cell>
          <cell r="G1844" t="str">
            <v>Finalizada</v>
          </cell>
          <cell r="H1844">
            <v>42601</v>
          </cell>
        </row>
        <row r="1845">
          <cell r="F1845" t="str">
            <v>800205977_2237</v>
          </cell>
          <cell r="G1845" t="str">
            <v>Finalizada</v>
          </cell>
          <cell r="H1845">
            <v>42601</v>
          </cell>
        </row>
        <row r="1846">
          <cell r="F1846" t="str">
            <v>800205977_2238</v>
          </cell>
          <cell r="G1846" t="str">
            <v>Finalizada</v>
          </cell>
          <cell r="H1846">
            <v>42601</v>
          </cell>
        </row>
        <row r="1847">
          <cell r="F1847" t="str">
            <v>800205977_2239</v>
          </cell>
          <cell r="G1847" t="str">
            <v>Finalizada</v>
          </cell>
          <cell r="H1847">
            <v>42601</v>
          </cell>
        </row>
        <row r="1848">
          <cell r="F1848" t="str">
            <v>800205977_2240</v>
          </cell>
          <cell r="G1848" t="str">
            <v>Finalizada</v>
          </cell>
          <cell r="H1848">
            <v>42601</v>
          </cell>
        </row>
        <row r="1849">
          <cell r="F1849" t="str">
            <v>800205977_2241</v>
          </cell>
          <cell r="G1849" t="str">
            <v>Finalizada</v>
          </cell>
          <cell r="H1849">
            <v>42601</v>
          </cell>
        </row>
        <row r="1850">
          <cell r="F1850" t="str">
            <v>800205977_2242</v>
          </cell>
          <cell r="G1850" t="str">
            <v>Finalizada</v>
          </cell>
          <cell r="H1850">
            <v>42601</v>
          </cell>
        </row>
        <row r="1851">
          <cell r="F1851" t="str">
            <v>800205977_2243</v>
          </cell>
          <cell r="G1851" t="str">
            <v>Finalizada</v>
          </cell>
          <cell r="H1851">
            <v>42601</v>
          </cell>
        </row>
        <row r="1852">
          <cell r="F1852" t="str">
            <v>800205977_2244</v>
          </cell>
          <cell r="G1852" t="str">
            <v>Finalizada</v>
          </cell>
          <cell r="H1852">
            <v>42601</v>
          </cell>
        </row>
        <row r="1853">
          <cell r="F1853" t="str">
            <v>800205977_2164</v>
          </cell>
          <cell r="G1853" t="str">
            <v>Finalizada</v>
          </cell>
          <cell r="H1853">
            <v>42570</v>
          </cell>
        </row>
        <row r="1854">
          <cell r="F1854" t="str">
            <v>800205977_2165</v>
          </cell>
          <cell r="G1854" t="str">
            <v>Finalizada</v>
          </cell>
          <cell r="H1854">
            <v>42570</v>
          </cell>
        </row>
        <row r="1855">
          <cell r="F1855" t="str">
            <v>800205977_2166</v>
          </cell>
          <cell r="G1855" t="str">
            <v>Finalizada</v>
          </cell>
          <cell r="H1855">
            <v>42570</v>
          </cell>
        </row>
        <row r="1856">
          <cell r="F1856" t="str">
            <v>800205977_2167</v>
          </cell>
          <cell r="G1856" t="str">
            <v>Finalizada</v>
          </cell>
          <cell r="H1856">
            <v>42570</v>
          </cell>
        </row>
        <row r="1857">
          <cell r="F1857" t="str">
            <v>800205977_2168</v>
          </cell>
          <cell r="G1857" t="str">
            <v>Finalizada</v>
          </cell>
          <cell r="H1857">
            <v>42570</v>
          </cell>
        </row>
        <row r="1858">
          <cell r="F1858" t="str">
            <v>800205977_2169</v>
          </cell>
          <cell r="G1858" t="str">
            <v>Finalizada</v>
          </cell>
          <cell r="H1858">
            <v>42570</v>
          </cell>
        </row>
        <row r="1859">
          <cell r="F1859" t="str">
            <v>800205977_2170</v>
          </cell>
          <cell r="G1859" t="str">
            <v>Finalizada</v>
          </cell>
          <cell r="H1859">
            <v>42570</v>
          </cell>
        </row>
        <row r="1860">
          <cell r="F1860" t="str">
            <v>800205977_2171</v>
          </cell>
          <cell r="G1860" t="str">
            <v>Finalizada</v>
          </cell>
          <cell r="H1860">
            <v>42570</v>
          </cell>
        </row>
        <row r="1861">
          <cell r="F1861" t="str">
            <v>800205977_2172</v>
          </cell>
          <cell r="G1861" t="str">
            <v>Finalizada</v>
          </cell>
          <cell r="H1861">
            <v>42570</v>
          </cell>
        </row>
        <row r="1862">
          <cell r="F1862" t="str">
            <v>800205977_2173</v>
          </cell>
          <cell r="G1862" t="str">
            <v>Finalizada</v>
          </cell>
          <cell r="H1862">
            <v>42570</v>
          </cell>
        </row>
        <row r="1863">
          <cell r="F1863" t="str">
            <v>800205977_2117</v>
          </cell>
          <cell r="G1863" t="str">
            <v>Finalizada</v>
          </cell>
          <cell r="H1863">
            <v>42541</v>
          </cell>
        </row>
        <row r="1864">
          <cell r="F1864" t="str">
            <v>800205977_2118</v>
          </cell>
          <cell r="G1864" t="str">
            <v>Finalizada</v>
          </cell>
          <cell r="H1864">
            <v>42541</v>
          </cell>
        </row>
        <row r="1865">
          <cell r="F1865" t="str">
            <v>800205977_2119</v>
          </cell>
          <cell r="G1865" t="str">
            <v>Finalizada</v>
          </cell>
          <cell r="H1865">
            <v>42541</v>
          </cell>
        </row>
        <row r="1866">
          <cell r="F1866" t="str">
            <v>800205977_2120</v>
          </cell>
          <cell r="G1866" t="str">
            <v>Finalizada</v>
          </cell>
          <cell r="H1866">
            <v>42541</v>
          </cell>
        </row>
        <row r="1867">
          <cell r="F1867" t="str">
            <v>800205977_2121</v>
          </cell>
          <cell r="G1867" t="str">
            <v>Finalizada</v>
          </cell>
          <cell r="H1867">
            <v>42541</v>
          </cell>
        </row>
        <row r="1868">
          <cell r="F1868" t="str">
            <v>800205977_2122</v>
          </cell>
          <cell r="G1868" t="str">
            <v>Finalizada</v>
          </cell>
          <cell r="H1868">
            <v>42541</v>
          </cell>
        </row>
        <row r="1869">
          <cell r="F1869" t="str">
            <v>800205977_2123</v>
          </cell>
          <cell r="G1869" t="str">
            <v>Finalizada</v>
          </cell>
          <cell r="H1869">
            <v>42541</v>
          </cell>
        </row>
        <row r="1870">
          <cell r="F1870" t="str">
            <v>800205977_2124</v>
          </cell>
          <cell r="G1870" t="str">
            <v>Finalizada</v>
          </cell>
          <cell r="H1870">
            <v>42541</v>
          </cell>
        </row>
        <row r="1871">
          <cell r="F1871" t="str">
            <v>800205977_2125</v>
          </cell>
          <cell r="G1871" t="str">
            <v>Finalizada</v>
          </cell>
          <cell r="H1871">
            <v>42541</v>
          </cell>
        </row>
        <row r="1872">
          <cell r="F1872" t="str">
            <v>800205977_2126</v>
          </cell>
          <cell r="G1872" t="str">
            <v>Finalizada</v>
          </cell>
          <cell r="H1872">
            <v>42541</v>
          </cell>
        </row>
        <row r="1873">
          <cell r="F1873" t="str">
            <v>800205977_2044</v>
          </cell>
          <cell r="G1873" t="str">
            <v>Finalizada</v>
          </cell>
          <cell r="H1873">
            <v>42510</v>
          </cell>
        </row>
        <row r="1874">
          <cell r="F1874" t="str">
            <v>800205977_2045</v>
          </cell>
          <cell r="G1874" t="str">
            <v>Finalizada</v>
          </cell>
          <cell r="H1874">
            <v>42510</v>
          </cell>
        </row>
        <row r="1875">
          <cell r="F1875" t="str">
            <v>800205977_2046</v>
          </cell>
          <cell r="G1875" t="str">
            <v>Finalizada</v>
          </cell>
          <cell r="H1875">
            <v>42510</v>
          </cell>
        </row>
        <row r="1876">
          <cell r="F1876" t="str">
            <v>800205977_2047</v>
          </cell>
          <cell r="G1876" t="str">
            <v>Finalizada</v>
          </cell>
          <cell r="H1876">
            <v>42510</v>
          </cell>
        </row>
        <row r="1877">
          <cell r="F1877" t="str">
            <v>800205977_2048</v>
          </cell>
          <cell r="G1877" t="str">
            <v>Finalizada</v>
          </cell>
          <cell r="H1877">
            <v>42510</v>
          </cell>
        </row>
        <row r="1878">
          <cell r="F1878" t="str">
            <v>800205977_2049</v>
          </cell>
          <cell r="G1878" t="str">
            <v>Finalizada</v>
          </cell>
          <cell r="H1878">
            <v>42510</v>
          </cell>
        </row>
        <row r="1879">
          <cell r="F1879" t="str">
            <v>800205977_2050</v>
          </cell>
          <cell r="G1879" t="str">
            <v>Finalizada</v>
          </cell>
          <cell r="H1879">
            <v>42510</v>
          </cell>
        </row>
        <row r="1880">
          <cell r="F1880" t="str">
            <v>800205977_2051</v>
          </cell>
          <cell r="G1880" t="str">
            <v>Finalizada</v>
          </cell>
          <cell r="H1880">
            <v>42510</v>
          </cell>
        </row>
        <row r="1881">
          <cell r="F1881" t="str">
            <v>800205977_2001</v>
          </cell>
          <cell r="G1881" t="str">
            <v>Finalizada</v>
          </cell>
          <cell r="H1881">
            <v>42480</v>
          </cell>
        </row>
        <row r="1882">
          <cell r="F1882" t="str">
            <v>800205977_2002</v>
          </cell>
          <cell r="G1882" t="str">
            <v>Finalizada</v>
          </cell>
          <cell r="H1882">
            <v>42480</v>
          </cell>
        </row>
        <row r="1883">
          <cell r="F1883" t="str">
            <v>800205977_2003</v>
          </cell>
          <cell r="G1883" t="str">
            <v>Finalizada</v>
          </cell>
          <cell r="H1883">
            <v>42480</v>
          </cell>
        </row>
        <row r="1884">
          <cell r="F1884" t="str">
            <v>800205977_2004</v>
          </cell>
          <cell r="G1884" t="str">
            <v>Finalizada</v>
          </cell>
          <cell r="H1884">
            <v>42480</v>
          </cell>
        </row>
        <row r="1885">
          <cell r="F1885" t="str">
            <v>800205977_2005</v>
          </cell>
          <cell r="G1885" t="str">
            <v>Finalizada</v>
          </cell>
          <cell r="H1885">
            <v>42480</v>
          </cell>
        </row>
        <row r="1886">
          <cell r="F1886" t="str">
            <v>800205977_2006</v>
          </cell>
          <cell r="G1886" t="str">
            <v>Finalizada</v>
          </cell>
          <cell r="H1886">
            <v>42480</v>
          </cell>
        </row>
        <row r="1887">
          <cell r="F1887" t="str">
            <v>800205977_2007</v>
          </cell>
          <cell r="G1887" t="str">
            <v>Finalizada</v>
          </cell>
          <cell r="H1887">
            <v>42480</v>
          </cell>
        </row>
        <row r="1888">
          <cell r="F1888" t="str">
            <v>800205977_2008</v>
          </cell>
          <cell r="G1888" t="str">
            <v>Finalizada</v>
          </cell>
          <cell r="H1888">
            <v>42480</v>
          </cell>
        </row>
        <row r="1889">
          <cell r="F1889" t="str">
            <v>800205977_2009</v>
          </cell>
          <cell r="G1889" t="str">
            <v>Finalizada</v>
          </cell>
          <cell r="H1889">
            <v>42480</v>
          </cell>
        </row>
        <row r="1890">
          <cell r="F1890" t="str">
            <v>800205977_2010</v>
          </cell>
          <cell r="G1890" t="str">
            <v>Finalizada</v>
          </cell>
          <cell r="H1890">
            <v>42480</v>
          </cell>
        </row>
        <row r="1891">
          <cell r="F1891" t="str">
            <v>800205977_1954</v>
          </cell>
          <cell r="G1891" t="str">
            <v>Finalizada</v>
          </cell>
          <cell r="H1891">
            <v>42447</v>
          </cell>
        </row>
        <row r="1892">
          <cell r="F1892" t="str">
            <v>800205977_1955</v>
          </cell>
          <cell r="G1892" t="str">
            <v>Finalizada</v>
          </cell>
          <cell r="H1892">
            <v>42447</v>
          </cell>
        </row>
        <row r="1893">
          <cell r="F1893" t="str">
            <v>800205977_1956</v>
          </cell>
          <cell r="G1893" t="str">
            <v>Finalizada</v>
          </cell>
          <cell r="H1893">
            <v>42447</v>
          </cell>
        </row>
        <row r="1894">
          <cell r="F1894" t="str">
            <v>800205977_1957</v>
          </cell>
          <cell r="G1894" t="str">
            <v>Finalizada</v>
          </cell>
          <cell r="H1894">
            <v>42447</v>
          </cell>
        </row>
        <row r="1895">
          <cell r="F1895" t="str">
            <v>800205977_1958</v>
          </cell>
          <cell r="G1895" t="str">
            <v>Finalizada</v>
          </cell>
          <cell r="H1895">
            <v>42447</v>
          </cell>
        </row>
        <row r="1896">
          <cell r="F1896" t="str">
            <v>800205977_1959</v>
          </cell>
          <cell r="G1896" t="str">
            <v>Finalizada</v>
          </cell>
          <cell r="H1896">
            <v>42447</v>
          </cell>
        </row>
        <row r="1897">
          <cell r="F1897" t="str">
            <v>800205977_1960</v>
          </cell>
          <cell r="G1897" t="str">
            <v>Finalizada</v>
          </cell>
          <cell r="H1897">
            <v>42447</v>
          </cell>
        </row>
        <row r="1898">
          <cell r="F1898" t="str">
            <v>800205977_1961</v>
          </cell>
          <cell r="G1898" t="str">
            <v>Finalizada</v>
          </cell>
          <cell r="H1898">
            <v>42447</v>
          </cell>
        </row>
        <row r="1899">
          <cell r="F1899" t="str">
            <v>800205977_1962</v>
          </cell>
          <cell r="G1899" t="str">
            <v>Finalizada</v>
          </cell>
          <cell r="H1899">
            <v>42447</v>
          </cell>
        </row>
        <row r="1900">
          <cell r="F1900" t="str">
            <v>800205977_1963</v>
          </cell>
          <cell r="G1900" t="str">
            <v>Finalizada</v>
          </cell>
          <cell r="H1900">
            <v>42447</v>
          </cell>
        </row>
        <row r="1901">
          <cell r="F1901" t="str">
            <v>800205977_1899</v>
          </cell>
          <cell r="G1901" t="str">
            <v>Finalizada</v>
          </cell>
          <cell r="H1901">
            <v>42419</v>
          </cell>
        </row>
        <row r="1902">
          <cell r="F1902" t="str">
            <v>800205977_1900</v>
          </cell>
          <cell r="G1902" t="str">
            <v>Finalizada</v>
          </cell>
          <cell r="H1902">
            <v>42419</v>
          </cell>
        </row>
        <row r="1903">
          <cell r="F1903" t="str">
            <v>800205977_1901</v>
          </cell>
          <cell r="G1903" t="str">
            <v>Finalizada</v>
          </cell>
          <cell r="H1903">
            <v>42419</v>
          </cell>
        </row>
        <row r="1904">
          <cell r="F1904" t="str">
            <v>800205977_1902</v>
          </cell>
          <cell r="G1904" t="str">
            <v>Finalizada</v>
          </cell>
          <cell r="H1904">
            <v>42419</v>
          </cell>
        </row>
        <row r="1905">
          <cell r="F1905" t="str">
            <v>800205977_1903</v>
          </cell>
          <cell r="G1905" t="str">
            <v>Finalizada</v>
          </cell>
          <cell r="H1905">
            <v>42419</v>
          </cell>
        </row>
        <row r="1906">
          <cell r="F1906" t="str">
            <v>800205977_1904</v>
          </cell>
          <cell r="G1906" t="str">
            <v>Finalizada</v>
          </cell>
          <cell r="H1906">
            <v>42419</v>
          </cell>
        </row>
        <row r="1907">
          <cell r="F1907" t="str">
            <v>800205977_1905</v>
          </cell>
          <cell r="G1907" t="str">
            <v>Finalizada</v>
          </cell>
          <cell r="H1907">
            <v>42419</v>
          </cell>
        </row>
        <row r="1908">
          <cell r="F1908" t="str">
            <v>800205977_1906</v>
          </cell>
          <cell r="G1908" t="str">
            <v>Finalizada</v>
          </cell>
          <cell r="H1908">
            <v>42419</v>
          </cell>
        </row>
        <row r="1909">
          <cell r="F1909" t="str">
            <v>800205977_1907</v>
          </cell>
          <cell r="G1909" t="str">
            <v>Finalizada</v>
          </cell>
          <cell r="H1909">
            <v>42419</v>
          </cell>
        </row>
        <row r="1910">
          <cell r="F1910" t="str">
            <v>800205977_1908</v>
          </cell>
          <cell r="G1910" t="str">
            <v>Finalizada</v>
          </cell>
          <cell r="H1910">
            <v>42419</v>
          </cell>
        </row>
        <row r="1911">
          <cell r="F1911" t="str">
            <v>800205977_1909</v>
          </cell>
          <cell r="G1911" t="str">
            <v>Finalizada</v>
          </cell>
          <cell r="H1911">
            <v>42419</v>
          </cell>
        </row>
        <row r="1912">
          <cell r="F1912" t="str">
            <v>800205977_1847</v>
          </cell>
          <cell r="G1912" t="str">
            <v>Finalizada</v>
          </cell>
          <cell r="H1912">
            <v>42389</v>
          </cell>
        </row>
        <row r="1913">
          <cell r="F1913" t="str">
            <v>800205977_1848</v>
          </cell>
          <cell r="G1913" t="str">
            <v>Finalizada</v>
          </cell>
          <cell r="H1913">
            <v>42389</v>
          </cell>
        </row>
        <row r="1914">
          <cell r="F1914" t="str">
            <v>800205977_1849</v>
          </cell>
          <cell r="G1914" t="str">
            <v>Finalizada</v>
          </cell>
          <cell r="H1914">
            <v>42389</v>
          </cell>
        </row>
        <row r="1915">
          <cell r="F1915" t="str">
            <v>800205977_1850</v>
          </cell>
          <cell r="G1915" t="str">
            <v>Finalizada</v>
          </cell>
          <cell r="H1915">
            <v>42389</v>
          </cell>
        </row>
        <row r="1916">
          <cell r="F1916" t="str">
            <v>800205977_1851</v>
          </cell>
          <cell r="G1916" t="str">
            <v>Finalizada</v>
          </cell>
          <cell r="H1916">
            <v>42389</v>
          </cell>
        </row>
        <row r="1917">
          <cell r="F1917" t="str">
            <v>800205977_1852</v>
          </cell>
          <cell r="G1917" t="str">
            <v>Finalizada</v>
          </cell>
          <cell r="H1917">
            <v>42389</v>
          </cell>
        </row>
        <row r="1918">
          <cell r="F1918" t="str">
            <v>800205977_1853</v>
          </cell>
          <cell r="G1918" t="str">
            <v>Finalizada</v>
          </cell>
          <cell r="H1918">
            <v>42389</v>
          </cell>
        </row>
        <row r="1919">
          <cell r="F1919" t="str">
            <v>800205977_1796</v>
          </cell>
          <cell r="G1919" t="str">
            <v>Finalizada</v>
          </cell>
          <cell r="H1919">
            <v>42356</v>
          </cell>
        </row>
        <row r="1920">
          <cell r="F1920" t="str">
            <v>800205977_1797</v>
          </cell>
          <cell r="G1920" t="str">
            <v>Finalizada</v>
          </cell>
          <cell r="H1920">
            <v>42356</v>
          </cell>
        </row>
        <row r="1921">
          <cell r="F1921" t="str">
            <v>800205977_1798</v>
          </cell>
          <cell r="G1921" t="str">
            <v>Finalizada</v>
          </cell>
          <cell r="H1921">
            <v>42356</v>
          </cell>
        </row>
        <row r="1922">
          <cell r="F1922" t="str">
            <v>800205977_1799</v>
          </cell>
          <cell r="G1922" t="str">
            <v>Finalizada</v>
          </cell>
          <cell r="H1922">
            <v>42356</v>
          </cell>
        </row>
        <row r="1923">
          <cell r="F1923" t="str">
            <v>800205977_1800</v>
          </cell>
          <cell r="G1923" t="str">
            <v>Finalizada</v>
          </cell>
          <cell r="H1923">
            <v>42356</v>
          </cell>
        </row>
        <row r="1924">
          <cell r="F1924" t="str">
            <v>800205977_1801</v>
          </cell>
          <cell r="G1924" t="str">
            <v>Finalizada</v>
          </cell>
          <cell r="H1924">
            <v>42356</v>
          </cell>
        </row>
        <row r="1925">
          <cell r="F1925" t="str">
            <v>800205977_1802</v>
          </cell>
          <cell r="G1925" t="str">
            <v>Finalizada</v>
          </cell>
          <cell r="H1925">
            <v>42356</v>
          </cell>
        </row>
        <row r="1926">
          <cell r="F1926" t="str">
            <v>800205977_1803</v>
          </cell>
          <cell r="G1926" t="str">
            <v>Finalizada</v>
          </cell>
          <cell r="H1926">
            <v>42356</v>
          </cell>
        </row>
        <row r="1927">
          <cell r="F1927" t="str">
            <v>800205977_1811</v>
          </cell>
          <cell r="G1927" t="str">
            <v>Finalizada</v>
          </cell>
          <cell r="H1927">
            <v>42356</v>
          </cell>
        </row>
        <row r="1928">
          <cell r="F1928" t="str">
            <v>800205977_1743</v>
          </cell>
          <cell r="G1928" t="str">
            <v>Finalizada</v>
          </cell>
          <cell r="H1928">
            <v>42328</v>
          </cell>
        </row>
        <row r="1929">
          <cell r="F1929" t="str">
            <v>800205977_1744</v>
          </cell>
          <cell r="G1929" t="str">
            <v>Finalizada</v>
          </cell>
          <cell r="H1929">
            <v>42328</v>
          </cell>
        </row>
        <row r="1930">
          <cell r="F1930" t="str">
            <v>800205977_1745</v>
          </cell>
          <cell r="G1930" t="str">
            <v>Finalizada</v>
          </cell>
          <cell r="H1930">
            <v>42328</v>
          </cell>
        </row>
        <row r="1931">
          <cell r="F1931" t="str">
            <v>800205977_1746</v>
          </cell>
          <cell r="G1931" t="str">
            <v>Finalizada</v>
          </cell>
          <cell r="H1931">
            <v>42328</v>
          </cell>
        </row>
        <row r="1932">
          <cell r="F1932" t="str">
            <v>800205977_1747</v>
          </cell>
          <cell r="G1932" t="str">
            <v>Finalizada</v>
          </cell>
          <cell r="H1932">
            <v>42328</v>
          </cell>
        </row>
        <row r="1933">
          <cell r="F1933" t="str">
            <v>800205977_1748</v>
          </cell>
          <cell r="G1933" t="str">
            <v>Finalizada</v>
          </cell>
          <cell r="H1933">
            <v>42328</v>
          </cell>
        </row>
        <row r="1934">
          <cell r="F1934" t="str">
            <v>800205977_1749</v>
          </cell>
          <cell r="G1934" t="str">
            <v>Finalizada</v>
          </cell>
          <cell r="H1934">
            <v>42328</v>
          </cell>
        </row>
        <row r="1935">
          <cell r="F1935" t="str">
            <v>800205977_1750</v>
          </cell>
          <cell r="G1935" t="str">
            <v>Finalizada</v>
          </cell>
          <cell r="H1935">
            <v>42328</v>
          </cell>
        </row>
        <row r="1936">
          <cell r="F1936" t="str">
            <v>800205977_1687</v>
          </cell>
          <cell r="G1936" t="str">
            <v>Finalizada</v>
          </cell>
          <cell r="H1936">
            <v>42297</v>
          </cell>
        </row>
        <row r="1937">
          <cell r="F1937" t="str">
            <v>800205977_1688</v>
          </cell>
          <cell r="G1937" t="str">
            <v>Finalizada</v>
          </cell>
          <cell r="H1937">
            <v>42297</v>
          </cell>
        </row>
        <row r="1938">
          <cell r="F1938" t="str">
            <v>800205977_1689</v>
          </cell>
          <cell r="G1938" t="str">
            <v>Finalizada</v>
          </cell>
          <cell r="H1938">
            <v>42297</v>
          </cell>
        </row>
        <row r="1939">
          <cell r="F1939" t="str">
            <v>800205977_1690</v>
          </cell>
          <cell r="G1939" t="str">
            <v>Finalizada</v>
          </cell>
          <cell r="H1939">
            <v>42297</v>
          </cell>
        </row>
        <row r="1940">
          <cell r="F1940" t="str">
            <v>800205977_1691</v>
          </cell>
          <cell r="G1940" t="str">
            <v>Finalizada</v>
          </cell>
          <cell r="H1940">
            <v>42297</v>
          </cell>
        </row>
        <row r="1941">
          <cell r="F1941" t="str">
            <v>800205977_1692</v>
          </cell>
          <cell r="G1941" t="str">
            <v>Finalizada</v>
          </cell>
          <cell r="H1941">
            <v>42297</v>
          </cell>
        </row>
        <row r="1942">
          <cell r="F1942" t="str">
            <v>800205977_1693</v>
          </cell>
          <cell r="G1942" t="str">
            <v>Finalizada</v>
          </cell>
          <cell r="H1942">
            <v>42297</v>
          </cell>
        </row>
        <row r="1943">
          <cell r="F1943" t="str">
            <v>800205977_1694</v>
          </cell>
          <cell r="G1943" t="str">
            <v>Finalizada</v>
          </cell>
          <cell r="H1943">
            <v>42297</v>
          </cell>
        </row>
        <row r="1944">
          <cell r="F1944" t="str">
            <v>800205977_1636</v>
          </cell>
          <cell r="G1944" t="str">
            <v>Finalizada</v>
          </cell>
          <cell r="H1944">
            <v>42265</v>
          </cell>
        </row>
        <row r="1945">
          <cell r="F1945" t="str">
            <v>800205977_1637</v>
          </cell>
          <cell r="G1945" t="str">
            <v>Finalizada</v>
          </cell>
          <cell r="H1945">
            <v>42265</v>
          </cell>
        </row>
        <row r="1946">
          <cell r="F1946" t="str">
            <v>800205977_1638</v>
          </cell>
          <cell r="G1946" t="str">
            <v>Finalizada</v>
          </cell>
          <cell r="H1946">
            <v>42265</v>
          </cell>
        </row>
        <row r="1947">
          <cell r="F1947" t="str">
            <v>800205977_1639</v>
          </cell>
          <cell r="G1947" t="str">
            <v>Finalizada</v>
          </cell>
          <cell r="H1947">
            <v>42265</v>
          </cell>
        </row>
        <row r="1948">
          <cell r="F1948" t="str">
            <v>800205977_1640</v>
          </cell>
          <cell r="G1948" t="str">
            <v>Finalizada</v>
          </cell>
          <cell r="H1948">
            <v>42265</v>
          </cell>
        </row>
        <row r="1949">
          <cell r="F1949" t="str">
            <v>800205977_1641</v>
          </cell>
          <cell r="G1949" t="str">
            <v>Finalizada</v>
          </cell>
          <cell r="H1949">
            <v>42265</v>
          </cell>
        </row>
        <row r="1950">
          <cell r="F1950" t="str">
            <v>800205977_1642</v>
          </cell>
          <cell r="G1950" t="str">
            <v>Finalizada</v>
          </cell>
          <cell r="H1950">
            <v>42265</v>
          </cell>
        </row>
        <row r="1951">
          <cell r="F1951" t="str">
            <v>800205977_1643</v>
          </cell>
          <cell r="G1951" t="str">
            <v>Finalizada</v>
          </cell>
          <cell r="H1951">
            <v>42265</v>
          </cell>
        </row>
        <row r="1952">
          <cell r="F1952" t="str">
            <v>800205977_1577</v>
          </cell>
          <cell r="G1952" t="str">
            <v>Finalizada</v>
          </cell>
          <cell r="H1952">
            <v>42236</v>
          </cell>
        </row>
        <row r="1953">
          <cell r="F1953" t="str">
            <v>800205977_1578</v>
          </cell>
          <cell r="G1953" t="str">
            <v>Finalizada</v>
          </cell>
          <cell r="H1953">
            <v>42236</v>
          </cell>
        </row>
        <row r="1954">
          <cell r="F1954" t="str">
            <v>800205977_1579</v>
          </cell>
          <cell r="G1954" t="str">
            <v>Finalizada</v>
          </cell>
          <cell r="H1954">
            <v>42236</v>
          </cell>
        </row>
        <row r="1955">
          <cell r="F1955" t="str">
            <v>800205977_1580</v>
          </cell>
          <cell r="G1955" t="str">
            <v>Finalizada</v>
          </cell>
          <cell r="H1955">
            <v>42236</v>
          </cell>
        </row>
        <row r="1956">
          <cell r="F1956" t="str">
            <v>800205977_1581</v>
          </cell>
          <cell r="G1956" t="str">
            <v>Finalizada</v>
          </cell>
          <cell r="H1956">
            <v>42236</v>
          </cell>
        </row>
        <row r="1957">
          <cell r="F1957" t="str">
            <v>800205977_1582</v>
          </cell>
          <cell r="G1957" t="str">
            <v>Finalizada</v>
          </cell>
          <cell r="H1957">
            <v>42236</v>
          </cell>
        </row>
        <row r="1958">
          <cell r="F1958" t="str">
            <v>800205977_1518</v>
          </cell>
          <cell r="G1958" t="str">
            <v>Finalizada</v>
          </cell>
          <cell r="H1958">
            <v>42202</v>
          </cell>
        </row>
        <row r="1959">
          <cell r="F1959" t="str">
            <v>800205977_1519</v>
          </cell>
          <cell r="G1959" t="str">
            <v>Finalizada</v>
          </cell>
          <cell r="H1959">
            <v>42202</v>
          </cell>
        </row>
        <row r="1960">
          <cell r="F1960" t="str">
            <v>800205977_1520</v>
          </cell>
          <cell r="G1960" t="str">
            <v>Finalizada</v>
          </cell>
          <cell r="H1960">
            <v>42202</v>
          </cell>
        </row>
        <row r="1961">
          <cell r="F1961" t="str">
            <v>800205977_1521</v>
          </cell>
          <cell r="G1961" t="str">
            <v>Finalizada</v>
          </cell>
          <cell r="H1961">
            <v>42202</v>
          </cell>
        </row>
        <row r="1962">
          <cell r="F1962" t="str">
            <v>800205977_1522</v>
          </cell>
          <cell r="G1962" t="str">
            <v>Finalizada</v>
          </cell>
          <cell r="H1962">
            <v>42202</v>
          </cell>
        </row>
        <row r="1963">
          <cell r="F1963" t="str">
            <v>800205977_1523</v>
          </cell>
          <cell r="G1963" t="str">
            <v>Finalizada</v>
          </cell>
          <cell r="H1963">
            <v>42202</v>
          </cell>
        </row>
        <row r="1964">
          <cell r="F1964" t="str">
            <v>800205977_1524</v>
          </cell>
          <cell r="G1964" t="str">
            <v>Finalizada</v>
          </cell>
          <cell r="H1964">
            <v>42202</v>
          </cell>
        </row>
        <row r="1965">
          <cell r="F1965" t="str">
            <v>800205977_1525</v>
          </cell>
          <cell r="G1965" t="str">
            <v>Finalizada</v>
          </cell>
          <cell r="H1965">
            <v>42202</v>
          </cell>
        </row>
        <row r="1966">
          <cell r="F1966" t="str">
            <v>800205977_1463</v>
          </cell>
          <cell r="G1966" t="str">
            <v>Finalizada</v>
          </cell>
          <cell r="H1966">
            <v>42174</v>
          </cell>
        </row>
        <row r="1967">
          <cell r="F1967" t="str">
            <v>800205977_1464</v>
          </cell>
          <cell r="G1967" t="str">
            <v>Finalizada</v>
          </cell>
          <cell r="H1967">
            <v>42174</v>
          </cell>
        </row>
        <row r="1968">
          <cell r="F1968" t="str">
            <v>800205977_1465</v>
          </cell>
          <cell r="G1968" t="str">
            <v>Finalizada</v>
          </cell>
          <cell r="H1968">
            <v>42174</v>
          </cell>
        </row>
        <row r="1969">
          <cell r="F1969" t="str">
            <v>800205977_1466</v>
          </cell>
          <cell r="G1969" t="str">
            <v>Finalizada</v>
          </cell>
          <cell r="H1969">
            <v>42174</v>
          </cell>
        </row>
        <row r="1970">
          <cell r="F1970" t="str">
            <v>800205977_1467</v>
          </cell>
          <cell r="G1970" t="str">
            <v>Finalizada</v>
          </cell>
          <cell r="H1970">
            <v>42174</v>
          </cell>
        </row>
        <row r="1971">
          <cell r="F1971" t="str">
            <v>800205977_1468</v>
          </cell>
          <cell r="G1971" t="str">
            <v>Finalizada</v>
          </cell>
          <cell r="H1971">
            <v>42174</v>
          </cell>
        </row>
        <row r="1972">
          <cell r="F1972" t="str">
            <v>800205977_1469</v>
          </cell>
          <cell r="G1972" t="str">
            <v>Finalizada</v>
          </cell>
          <cell r="H1972">
            <v>42174</v>
          </cell>
        </row>
        <row r="1973">
          <cell r="F1973" t="str">
            <v>800205977_1470</v>
          </cell>
          <cell r="G1973" t="str">
            <v>Finalizada</v>
          </cell>
          <cell r="H1973">
            <v>42174</v>
          </cell>
        </row>
        <row r="1974">
          <cell r="F1974" t="str">
            <v>800205977_1418</v>
          </cell>
          <cell r="G1974" t="str">
            <v>Finalizada</v>
          </cell>
          <cell r="H1974">
            <v>42144</v>
          </cell>
        </row>
        <row r="1975">
          <cell r="F1975" t="str">
            <v>800205977_1419</v>
          </cell>
          <cell r="G1975" t="str">
            <v>Finalizada</v>
          </cell>
          <cell r="H1975">
            <v>42144</v>
          </cell>
        </row>
        <row r="1976">
          <cell r="F1976" t="str">
            <v>800205977_1420</v>
          </cell>
          <cell r="G1976" t="str">
            <v>Finalizada</v>
          </cell>
          <cell r="H1976">
            <v>42144</v>
          </cell>
        </row>
        <row r="1977">
          <cell r="F1977" t="str">
            <v>800205977_1421</v>
          </cell>
          <cell r="G1977" t="str">
            <v>Finalizada</v>
          </cell>
          <cell r="H1977">
            <v>42144</v>
          </cell>
        </row>
        <row r="1978">
          <cell r="F1978" t="str">
            <v>800205977_1422</v>
          </cell>
          <cell r="G1978" t="str">
            <v>Finalizada</v>
          </cell>
          <cell r="H1978">
            <v>42144</v>
          </cell>
        </row>
        <row r="1979">
          <cell r="F1979" t="str">
            <v>800205977_1423</v>
          </cell>
          <cell r="G1979" t="str">
            <v>Finalizada</v>
          </cell>
          <cell r="H1979">
            <v>42144</v>
          </cell>
        </row>
        <row r="1980">
          <cell r="F1980" t="str">
            <v>800205977_1424</v>
          </cell>
          <cell r="G1980" t="str">
            <v>Finalizada</v>
          </cell>
          <cell r="H1980">
            <v>42144</v>
          </cell>
        </row>
        <row r="1981">
          <cell r="F1981" t="str">
            <v>800205977_1425</v>
          </cell>
          <cell r="G1981" t="str">
            <v>Finalizada</v>
          </cell>
          <cell r="H1981">
            <v>42144</v>
          </cell>
        </row>
        <row r="1982">
          <cell r="F1982" t="str">
            <v>800205977_1365</v>
          </cell>
          <cell r="G1982" t="str">
            <v>Finalizada</v>
          </cell>
          <cell r="H1982">
            <v>42114</v>
          </cell>
        </row>
        <row r="1983">
          <cell r="F1983" t="str">
            <v>800205977_1366</v>
          </cell>
          <cell r="G1983" t="str">
            <v>Finalizada</v>
          </cell>
          <cell r="H1983">
            <v>42114</v>
          </cell>
        </row>
        <row r="1984">
          <cell r="F1984" t="str">
            <v>800205977_1367</v>
          </cell>
          <cell r="G1984" t="str">
            <v>Finalizada</v>
          </cell>
          <cell r="H1984">
            <v>42114</v>
          </cell>
        </row>
        <row r="1985">
          <cell r="F1985" t="str">
            <v>800205977_1368</v>
          </cell>
          <cell r="G1985" t="str">
            <v>Finalizada</v>
          </cell>
          <cell r="H1985">
            <v>42114</v>
          </cell>
        </row>
        <row r="1986">
          <cell r="F1986" t="str">
            <v>800205977_1369</v>
          </cell>
          <cell r="G1986" t="str">
            <v>Finalizada</v>
          </cell>
          <cell r="H1986">
            <v>42114</v>
          </cell>
        </row>
        <row r="1987">
          <cell r="F1987" t="str">
            <v>800205977_1370</v>
          </cell>
          <cell r="G1987" t="str">
            <v>Finalizada</v>
          </cell>
          <cell r="H1987">
            <v>42114</v>
          </cell>
        </row>
        <row r="1988">
          <cell r="F1988" t="str">
            <v>800205977_1371</v>
          </cell>
          <cell r="G1988" t="str">
            <v>Finalizada</v>
          </cell>
          <cell r="H1988">
            <v>42114</v>
          </cell>
        </row>
        <row r="1989">
          <cell r="F1989" t="str">
            <v>800205977_1372</v>
          </cell>
          <cell r="G1989" t="str">
            <v>Finalizada</v>
          </cell>
          <cell r="H1989">
            <v>42114</v>
          </cell>
        </row>
        <row r="1990">
          <cell r="F1990" t="str">
            <v>800205977_1312</v>
          </cell>
          <cell r="G1990" t="str">
            <v>Finalizada</v>
          </cell>
          <cell r="H1990">
            <v>42083</v>
          </cell>
        </row>
        <row r="1991">
          <cell r="F1991" t="str">
            <v>800205977_1313</v>
          </cell>
          <cell r="G1991" t="str">
            <v>Finalizada</v>
          </cell>
          <cell r="H1991">
            <v>42083</v>
          </cell>
        </row>
        <row r="1992">
          <cell r="F1992" t="str">
            <v>800205977_1314</v>
          </cell>
          <cell r="G1992" t="str">
            <v>Finalizada</v>
          </cell>
          <cell r="H1992">
            <v>42083</v>
          </cell>
        </row>
        <row r="1993">
          <cell r="F1993" t="str">
            <v>800205977_1315</v>
          </cell>
          <cell r="G1993" t="str">
            <v>Finalizada</v>
          </cell>
          <cell r="H1993">
            <v>42083</v>
          </cell>
        </row>
        <row r="1994">
          <cell r="F1994" t="str">
            <v>800205977_1316</v>
          </cell>
          <cell r="G1994" t="str">
            <v>Finalizada</v>
          </cell>
          <cell r="H1994">
            <v>42083</v>
          </cell>
        </row>
        <row r="1995">
          <cell r="F1995" t="str">
            <v>800205977_1317</v>
          </cell>
          <cell r="G1995" t="str">
            <v>Finalizada</v>
          </cell>
          <cell r="H1995">
            <v>42083</v>
          </cell>
        </row>
        <row r="1996">
          <cell r="F1996" t="str">
            <v>800205977_1318</v>
          </cell>
          <cell r="G1996" t="str">
            <v>Finalizada</v>
          </cell>
          <cell r="H1996">
            <v>42083</v>
          </cell>
        </row>
        <row r="1997">
          <cell r="F1997" t="str">
            <v>800205977_1319</v>
          </cell>
          <cell r="G1997" t="str">
            <v>Finalizada</v>
          </cell>
          <cell r="H1997">
            <v>42083</v>
          </cell>
        </row>
        <row r="1998">
          <cell r="F1998" t="str">
            <v>800205977_1329</v>
          </cell>
          <cell r="G1998" t="str">
            <v>Finalizada</v>
          </cell>
          <cell r="H1998">
            <v>42083</v>
          </cell>
        </row>
        <row r="1999">
          <cell r="F1999" t="str">
            <v>800205977_1248</v>
          </cell>
          <cell r="G1999" t="str">
            <v>Finalizada</v>
          </cell>
          <cell r="H1999">
            <v>42055</v>
          </cell>
        </row>
        <row r="2000">
          <cell r="F2000" t="str">
            <v>800205977_1249</v>
          </cell>
          <cell r="G2000" t="str">
            <v>Finalizada</v>
          </cell>
          <cell r="H2000">
            <v>42055</v>
          </cell>
        </row>
        <row r="2001">
          <cell r="F2001" t="str">
            <v>800205977_1250</v>
          </cell>
          <cell r="G2001" t="str">
            <v>Finalizada</v>
          </cell>
          <cell r="H2001">
            <v>42055</v>
          </cell>
        </row>
        <row r="2002">
          <cell r="F2002" t="str">
            <v>800205977_1251</v>
          </cell>
          <cell r="G2002" t="str">
            <v>Finalizada</v>
          </cell>
          <cell r="H2002">
            <v>42055</v>
          </cell>
        </row>
        <row r="2003">
          <cell r="F2003" t="str">
            <v>800205977_1252</v>
          </cell>
          <cell r="G2003" t="str">
            <v>Finalizada</v>
          </cell>
          <cell r="H2003">
            <v>42055</v>
          </cell>
        </row>
        <row r="2004">
          <cell r="F2004" t="str">
            <v>800205977_1253</v>
          </cell>
          <cell r="G2004" t="str">
            <v>Finalizada</v>
          </cell>
          <cell r="H2004">
            <v>42055</v>
          </cell>
        </row>
        <row r="2005">
          <cell r="F2005" t="str">
            <v>800205977_1254</v>
          </cell>
          <cell r="G2005" t="str">
            <v>Finalizada</v>
          </cell>
          <cell r="H2005">
            <v>42055</v>
          </cell>
        </row>
        <row r="2006">
          <cell r="F2006" t="str">
            <v>800205977_1255</v>
          </cell>
          <cell r="G2006" t="str">
            <v>Finalizada</v>
          </cell>
          <cell r="H2006">
            <v>42055</v>
          </cell>
        </row>
        <row r="2007">
          <cell r="F2007" t="str">
            <v>800205977_1201</v>
          </cell>
          <cell r="G2007" t="str">
            <v>Finalizada</v>
          </cell>
          <cell r="H2007">
            <v>42025</v>
          </cell>
        </row>
        <row r="2008">
          <cell r="F2008" t="str">
            <v>800205977_1202</v>
          </cell>
          <cell r="G2008" t="str">
            <v>Finalizada</v>
          </cell>
          <cell r="H2008">
            <v>42025</v>
          </cell>
        </row>
        <row r="2009">
          <cell r="F2009" t="str">
            <v>800205977_1203</v>
          </cell>
          <cell r="G2009" t="str">
            <v>Finalizada</v>
          </cell>
          <cell r="H2009">
            <v>42025</v>
          </cell>
        </row>
        <row r="2010">
          <cell r="F2010" t="str">
            <v>800205977_1204</v>
          </cell>
          <cell r="G2010" t="str">
            <v>Finalizada</v>
          </cell>
          <cell r="H2010">
            <v>42025</v>
          </cell>
        </row>
        <row r="2011">
          <cell r="F2011" t="str">
            <v>800205977_1205</v>
          </cell>
          <cell r="G2011" t="str">
            <v>Finalizada</v>
          </cell>
          <cell r="H2011">
            <v>42025</v>
          </cell>
        </row>
        <row r="2012">
          <cell r="F2012" t="str">
            <v>800205977_1207</v>
          </cell>
          <cell r="G2012" t="str">
            <v>Finalizada</v>
          </cell>
          <cell r="H2012">
            <v>42025</v>
          </cell>
        </row>
        <row r="2013">
          <cell r="F2013" t="str">
            <v>800205977_1159</v>
          </cell>
          <cell r="G2013" t="str">
            <v>Finalizada</v>
          </cell>
          <cell r="H2013">
            <v>41991</v>
          </cell>
        </row>
        <row r="2014">
          <cell r="F2014" t="str">
            <v>800205977_1160</v>
          </cell>
          <cell r="G2014" t="str">
            <v>Finalizada</v>
          </cell>
          <cell r="H2014">
            <v>41991</v>
          </cell>
        </row>
        <row r="2015">
          <cell r="F2015" t="str">
            <v>800205977_1161</v>
          </cell>
          <cell r="G2015" t="str">
            <v>Finalizada</v>
          </cell>
          <cell r="H2015">
            <v>41991</v>
          </cell>
        </row>
        <row r="2016">
          <cell r="F2016" t="str">
            <v>800205977_1162</v>
          </cell>
          <cell r="G2016" t="str">
            <v>Finalizada</v>
          </cell>
          <cell r="H2016">
            <v>41991</v>
          </cell>
        </row>
        <row r="2017">
          <cell r="F2017" t="str">
            <v>800205977_1163</v>
          </cell>
          <cell r="G2017" t="str">
            <v>Finalizada</v>
          </cell>
          <cell r="H2017">
            <v>41991</v>
          </cell>
        </row>
        <row r="2018">
          <cell r="F2018" t="str">
            <v>800205977_1167</v>
          </cell>
          <cell r="G2018" t="str">
            <v>Finalizada</v>
          </cell>
          <cell r="H2018">
            <v>41991</v>
          </cell>
        </row>
        <row r="2019">
          <cell r="F2019" t="str">
            <v>800205977_1184</v>
          </cell>
          <cell r="G2019" t="str">
            <v>Finalizada</v>
          </cell>
          <cell r="H2019">
            <v>41991</v>
          </cell>
        </row>
        <row r="2020">
          <cell r="F2020" t="str">
            <v>800205977_1185</v>
          </cell>
          <cell r="G2020" t="str">
            <v>Finalizada</v>
          </cell>
          <cell r="H2020">
            <v>41991</v>
          </cell>
        </row>
        <row r="2021">
          <cell r="F2021" t="str">
            <v>800205977_1131</v>
          </cell>
          <cell r="G2021" t="str">
            <v>Finalizada</v>
          </cell>
          <cell r="H2021">
            <v>41963</v>
          </cell>
        </row>
        <row r="2022">
          <cell r="F2022" t="str">
            <v>800205977_1132</v>
          </cell>
          <cell r="G2022" t="str">
            <v>Finalizada</v>
          </cell>
          <cell r="H2022">
            <v>41963</v>
          </cell>
        </row>
        <row r="2023">
          <cell r="F2023" t="str">
            <v>800205977_1133</v>
          </cell>
          <cell r="G2023" t="str">
            <v>Finalizada</v>
          </cell>
          <cell r="H2023">
            <v>41963</v>
          </cell>
        </row>
        <row r="2024">
          <cell r="F2024" t="str">
            <v>800205977_1134</v>
          </cell>
          <cell r="G2024" t="str">
            <v>Finalizada</v>
          </cell>
          <cell r="H2024">
            <v>41963</v>
          </cell>
        </row>
        <row r="2025">
          <cell r="F2025" t="str">
            <v>800205977_1135</v>
          </cell>
          <cell r="G2025" t="str">
            <v>Finalizada</v>
          </cell>
          <cell r="H2025">
            <v>41963</v>
          </cell>
        </row>
        <row r="2026">
          <cell r="F2026" t="str">
            <v>800205977_1136</v>
          </cell>
          <cell r="G2026" t="str">
            <v>Finalizada</v>
          </cell>
          <cell r="H2026">
            <v>41963</v>
          </cell>
        </row>
        <row r="2027">
          <cell r="F2027" t="str">
            <v>800205977_1077</v>
          </cell>
          <cell r="G2027" t="str">
            <v>Finalizada</v>
          </cell>
          <cell r="H2027">
            <v>41932</v>
          </cell>
        </row>
        <row r="2028">
          <cell r="F2028" t="str">
            <v>800205977_1078</v>
          </cell>
          <cell r="G2028" t="str">
            <v>Finalizada</v>
          </cell>
          <cell r="H2028">
            <v>41932</v>
          </cell>
        </row>
        <row r="2029">
          <cell r="F2029" t="str">
            <v>800205977_1079</v>
          </cell>
          <cell r="G2029" t="str">
            <v>Finalizada</v>
          </cell>
          <cell r="H2029">
            <v>41932</v>
          </cell>
        </row>
        <row r="2030">
          <cell r="F2030" t="str">
            <v>800205977_1080</v>
          </cell>
          <cell r="G2030" t="str">
            <v>Finalizada</v>
          </cell>
          <cell r="H2030">
            <v>41932</v>
          </cell>
        </row>
        <row r="2031">
          <cell r="F2031" t="str">
            <v>800205977_1081</v>
          </cell>
          <cell r="G2031" t="str">
            <v>Finalizada</v>
          </cell>
          <cell r="H2031">
            <v>41932</v>
          </cell>
        </row>
        <row r="2032">
          <cell r="F2032" t="str">
            <v>800205977_1082</v>
          </cell>
          <cell r="G2032" t="str">
            <v>Finalizada</v>
          </cell>
          <cell r="H2032">
            <v>41932</v>
          </cell>
        </row>
        <row r="2033">
          <cell r="F2033" t="str">
            <v>800205977_1039</v>
          </cell>
          <cell r="G2033" t="str">
            <v>Finalizada</v>
          </cell>
          <cell r="H2033">
            <v>41901</v>
          </cell>
        </row>
        <row r="2034">
          <cell r="F2034" t="str">
            <v>800205977_1040</v>
          </cell>
          <cell r="G2034" t="str">
            <v>Finalizada</v>
          </cell>
          <cell r="H2034">
            <v>41901</v>
          </cell>
        </row>
        <row r="2035">
          <cell r="F2035" t="str">
            <v>800205977_1041</v>
          </cell>
          <cell r="G2035" t="str">
            <v>Finalizada</v>
          </cell>
          <cell r="H2035">
            <v>41901</v>
          </cell>
        </row>
        <row r="2036">
          <cell r="F2036" t="str">
            <v>800205977_1042</v>
          </cell>
          <cell r="G2036" t="str">
            <v>Finalizada</v>
          </cell>
          <cell r="H2036">
            <v>41901</v>
          </cell>
        </row>
        <row r="2037">
          <cell r="F2037" t="str">
            <v>800205977_1043</v>
          </cell>
          <cell r="G2037" t="str">
            <v>Finalizada</v>
          </cell>
          <cell r="H2037">
            <v>41901</v>
          </cell>
        </row>
        <row r="2038">
          <cell r="F2038" t="str">
            <v>800205977_1044</v>
          </cell>
          <cell r="G2038" t="str">
            <v>Finalizada</v>
          </cell>
          <cell r="H2038">
            <v>41901</v>
          </cell>
        </row>
        <row r="2039">
          <cell r="F2039" t="str">
            <v>800205977_989</v>
          </cell>
          <cell r="G2039" t="str">
            <v>Finalizada</v>
          </cell>
          <cell r="H2039">
            <v>41870</v>
          </cell>
        </row>
        <row r="2040">
          <cell r="F2040" t="str">
            <v>800205977_990</v>
          </cell>
          <cell r="G2040" t="str">
            <v>Finalizada</v>
          </cell>
          <cell r="H2040">
            <v>41870</v>
          </cell>
        </row>
        <row r="2041">
          <cell r="F2041" t="str">
            <v>800205977_991</v>
          </cell>
          <cell r="G2041" t="str">
            <v>Finalizada</v>
          </cell>
          <cell r="H2041">
            <v>41870</v>
          </cell>
        </row>
        <row r="2042">
          <cell r="F2042" t="str">
            <v>800205977_992</v>
          </cell>
          <cell r="G2042" t="str">
            <v>Finalizada</v>
          </cell>
          <cell r="H2042">
            <v>41870</v>
          </cell>
        </row>
        <row r="2043">
          <cell r="F2043" t="str">
            <v>800205977_993</v>
          </cell>
          <cell r="G2043" t="str">
            <v>Finalizada</v>
          </cell>
          <cell r="H2043">
            <v>41870</v>
          </cell>
        </row>
        <row r="2044">
          <cell r="F2044" t="str">
            <v>800205977_994</v>
          </cell>
          <cell r="G2044" t="str">
            <v>Finalizada</v>
          </cell>
          <cell r="H2044">
            <v>41870</v>
          </cell>
        </row>
        <row r="2045">
          <cell r="F2045" t="str">
            <v>800205977_966</v>
          </cell>
          <cell r="G2045" t="str">
            <v>Finalizada</v>
          </cell>
          <cell r="H2045">
            <v>41838</v>
          </cell>
        </row>
        <row r="2046">
          <cell r="F2046" t="str">
            <v>800205977_967</v>
          </cell>
          <cell r="G2046" t="str">
            <v>Finalizada</v>
          </cell>
          <cell r="H2046">
            <v>41838</v>
          </cell>
        </row>
        <row r="2047">
          <cell r="F2047" t="str">
            <v>800205977_968</v>
          </cell>
          <cell r="G2047" t="str">
            <v>Finalizada</v>
          </cell>
          <cell r="H2047">
            <v>41838</v>
          </cell>
        </row>
        <row r="2048">
          <cell r="F2048" t="str">
            <v>800205977_969</v>
          </cell>
          <cell r="G2048" t="str">
            <v>Finalizada</v>
          </cell>
          <cell r="H2048">
            <v>41838</v>
          </cell>
        </row>
        <row r="2049">
          <cell r="F2049" t="str">
            <v>800205977_970</v>
          </cell>
          <cell r="G2049" t="str">
            <v>Finalizada</v>
          </cell>
          <cell r="H2049">
            <v>41838</v>
          </cell>
        </row>
        <row r="2050">
          <cell r="F2050" t="str">
            <v>800205977_971</v>
          </cell>
          <cell r="G2050" t="str">
            <v>Finalizada</v>
          </cell>
          <cell r="H2050">
            <v>41838</v>
          </cell>
        </row>
        <row r="2051">
          <cell r="F2051" t="str">
            <v>800205977_929</v>
          </cell>
          <cell r="G2051" t="str">
            <v>Finalizada</v>
          </cell>
          <cell r="H2051">
            <v>41810</v>
          </cell>
        </row>
        <row r="2052">
          <cell r="F2052" t="str">
            <v>800205977_930</v>
          </cell>
          <cell r="G2052" t="str">
            <v>Finalizada</v>
          </cell>
          <cell r="H2052">
            <v>41810</v>
          </cell>
        </row>
        <row r="2053">
          <cell r="F2053" t="str">
            <v>800205977_931</v>
          </cell>
          <cell r="G2053" t="str">
            <v>Finalizada</v>
          </cell>
          <cell r="H2053">
            <v>41810</v>
          </cell>
        </row>
        <row r="2054">
          <cell r="F2054" t="str">
            <v>800205977_932</v>
          </cell>
          <cell r="G2054" t="str">
            <v>Finalizada</v>
          </cell>
          <cell r="H2054">
            <v>41810</v>
          </cell>
        </row>
        <row r="2055">
          <cell r="F2055" t="str">
            <v>800205977_933</v>
          </cell>
          <cell r="G2055" t="str">
            <v>Finalizada</v>
          </cell>
          <cell r="H2055">
            <v>41810</v>
          </cell>
        </row>
        <row r="2056">
          <cell r="F2056" t="str">
            <v>800205977_912</v>
          </cell>
          <cell r="G2056" t="str">
            <v>Finalizada</v>
          </cell>
          <cell r="H2056">
            <v>41800</v>
          </cell>
        </row>
        <row r="2057">
          <cell r="F2057" t="str">
            <v>800205977_902</v>
          </cell>
          <cell r="G2057" t="str">
            <v>Finalizada</v>
          </cell>
          <cell r="H2057">
            <v>41779</v>
          </cell>
        </row>
        <row r="2058">
          <cell r="F2058" t="str">
            <v>800205977_903</v>
          </cell>
          <cell r="G2058" t="str">
            <v>Finalizada</v>
          </cell>
          <cell r="H2058">
            <v>41779</v>
          </cell>
        </row>
        <row r="2059">
          <cell r="F2059" t="str">
            <v>800205977_904</v>
          </cell>
          <cell r="G2059" t="str">
            <v>Finalizada</v>
          </cell>
          <cell r="H2059">
            <v>41779</v>
          </cell>
        </row>
        <row r="2060">
          <cell r="F2060" t="str">
            <v>800205977_905</v>
          </cell>
          <cell r="G2060" t="str">
            <v>Finalizada</v>
          </cell>
          <cell r="H2060">
            <v>41779</v>
          </cell>
        </row>
        <row r="2061">
          <cell r="F2061" t="str">
            <v>800205977_906</v>
          </cell>
          <cell r="G2061" t="str">
            <v>Finalizada</v>
          </cell>
          <cell r="H2061">
            <v>41779</v>
          </cell>
        </row>
        <row r="2062">
          <cell r="F2062" t="str">
            <v>800205977_851</v>
          </cell>
          <cell r="G2062" t="str">
            <v>Finalizada</v>
          </cell>
          <cell r="H2062">
            <v>41745</v>
          </cell>
        </row>
        <row r="2063">
          <cell r="F2063" t="str">
            <v>800205977_852</v>
          </cell>
          <cell r="G2063" t="str">
            <v>Finalizada</v>
          </cell>
          <cell r="H2063">
            <v>41745</v>
          </cell>
        </row>
        <row r="2064">
          <cell r="F2064" t="str">
            <v>800205977_853</v>
          </cell>
          <cell r="G2064" t="str">
            <v>Finalizada</v>
          </cell>
          <cell r="H2064">
            <v>41745</v>
          </cell>
        </row>
        <row r="2065">
          <cell r="F2065" t="str">
            <v>800205977_854</v>
          </cell>
          <cell r="G2065" t="str">
            <v>Finalizada</v>
          </cell>
          <cell r="H2065">
            <v>41745</v>
          </cell>
        </row>
        <row r="2066">
          <cell r="F2066" t="str">
            <v>800205977_855</v>
          </cell>
          <cell r="G2066" t="str">
            <v>Finalizada</v>
          </cell>
          <cell r="H2066">
            <v>41745</v>
          </cell>
        </row>
        <row r="2067">
          <cell r="F2067" t="str">
            <v>800205977_856</v>
          </cell>
          <cell r="G2067" t="str">
            <v>Finalizada</v>
          </cell>
          <cell r="H2067">
            <v>41745</v>
          </cell>
        </row>
        <row r="2068">
          <cell r="F2068" t="str">
            <v>800205977_825</v>
          </cell>
          <cell r="G2068" t="str">
            <v>Finalizada</v>
          </cell>
          <cell r="H2068">
            <v>41718</v>
          </cell>
        </row>
        <row r="2069">
          <cell r="F2069" t="str">
            <v>800205977_826</v>
          </cell>
          <cell r="G2069" t="str">
            <v>Finalizada</v>
          </cell>
          <cell r="H2069">
            <v>41718</v>
          </cell>
        </row>
        <row r="2070">
          <cell r="F2070" t="str">
            <v>800205977_827</v>
          </cell>
          <cell r="G2070" t="str">
            <v>Finalizada</v>
          </cell>
          <cell r="H2070">
            <v>41718</v>
          </cell>
        </row>
        <row r="2071">
          <cell r="F2071" t="str">
            <v>800205977_828</v>
          </cell>
          <cell r="G2071" t="str">
            <v>Finalizada</v>
          </cell>
          <cell r="H2071">
            <v>41718</v>
          </cell>
        </row>
        <row r="2072">
          <cell r="F2072" t="str">
            <v>800205977_829</v>
          </cell>
          <cell r="G2072" t="str">
            <v>Finalizada</v>
          </cell>
          <cell r="H2072">
            <v>41718</v>
          </cell>
        </row>
        <row r="2073">
          <cell r="F2073" t="str">
            <v>800205977_830</v>
          </cell>
          <cell r="G2073" t="str">
            <v>Finalizada</v>
          </cell>
          <cell r="H2073">
            <v>41718</v>
          </cell>
        </row>
        <row r="2074">
          <cell r="F2074" t="str">
            <v>800205977_789</v>
          </cell>
          <cell r="G2074" t="str">
            <v>Finalizada</v>
          </cell>
          <cell r="H2074">
            <v>41690</v>
          </cell>
        </row>
        <row r="2075">
          <cell r="F2075" t="str">
            <v>800205977_790</v>
          </cell>
          <cell r="G2075" t="str">
            <v>Finalizada</v>
          </cell>
          <cell r="H2075">
            <v>41690</v>
          </cell>
        </row>
        <row r="2076">
          <cell r="F2076" t="str">
            <v>800205977_791</v>
          </cell>
          <cell r="G2076" t="str">
            <v>Finalizada</v>
          </cell>
          <cell r="H2076">
            <v>41690</v>
          </cell>
        </row>
        <row r="2077">
          <cell r="F2077" t="str">
            <v>800205977_792</v>
          </cell>
          <cell r="G2077" t="str">
            <v>Finalizada</v>
          </cell>
          <cell r="H2077">
            <v>41690</v>
          </cell>
        </row>
        <row r="2078">
          <cell r="F2078" t="str">
            <v>800205977_793</v>
          </cell>
          <cell r="G2078" t="str">
            <v>Finalizada</v>
          </cell>
          <cell r="H2078">
            <v>41690</v>
          </cell>
        </row>
        <row r="2079">
          <cell r="F2079" t="str">
            <v>800205977_794</v>
          </cell>
          <cell r="G2079" t="str">
            <v>Finalizada</v>
          </cell>
          <cell r="H2079">
            <v>41690</v>
          </cell>
        </row>
        <row r="2080">
          <cell r="F2080" t="str">
            <v>800205977_749</v>
          </cell>
          <cell r="G2080" t="str">
            <v>Finalizada</v>
          </cell>
          <cell r="H2080">
            <v>41659</v>
          </cell>
        </row>
        <row r="2081">
          <cell r="F2081" t="str">
            <v>800205977_750</v>
          </cell>
          <cell r="G2081" t="str">
            <v>Finalizada</v>
          </cell>
          <cell r="H2081">
            <v>41659</v>
          </cell>
        </row>
        <row r="2082">
          <cell r="F2082" t="str">
            <v>800205977_751</v>
          </cell>
          <cell r="G2082" t="str">
            <v>Finalizada</v>
          </cell>
          <cell r="H2082">
            <v>41659</v>
          </cell>
        </row>
        <row r="2083">
          <cell r="F2083" t="str">
            <v>800205977_752</v>
          </cell>
          <cell r="G2083" t="str">
            <v>Finalizada</v>
          </cell>
          <cell r="H2083">
            <v>41659</v>
          </cell>
        </row>
        <row r="2084">
          <cell r="F2084" t="str">
            <v>800205977_753</v>
          </cell>
          <cell r="G2084" t="str">
            <v>Finalizada</v>
          </cell>
          <cell r="H2084">
            <v>41659</v>
          </cell>
        </row>
        <row r="2085">
          <cell r="F2085" t="str">
            <v>800205977_754</v>
          </cell>
          <cell r="G2085" t="str">
            <v>Finalizada</v>
          </cell>
          <cell r="H2085">
            <v>41659</v>
          </cell>
        </row>
        <row r="2086">
          <cell r="F2086" t="str">
            <v>800205977_716</v>
          </cell>
          <cell r="G2086" t="str">
            <v>Finalizada</v>
          </cell>
          <cell r="H2086">
            <v>41635</v>
          </cell>
        </row>
        <row r="2087">
          <cell r="F2087" t="str">
            <v>800205977_717</v>
          </cell>
          <cell r="G2087" t="str">
            <v>Finalizada</v>
          </cell>
          <cell r="H2087">
            <v>41635</v>
          </cell>
        </row>
        <row r="2088">
          <cell r="F2088" t="str">
            <v>800205977_718</v>
          </cell>
          <cell r="G2088" t="str">
            <v>Finalizada</v>
          </cell>
          <cell r="H2088">
            <v>41635</v>
          </cell>
        </row>
        <row r="2089">
          <cell r="F2089" t="str">
            <v>800205977_719</v>
          </cell>
          <cell r="G2089" t="str">
            <v>Finalizada</v>
          </cell>
          <cell r="H2089">
            <v>41635</v>
          </cell>
        </row>
        <row r="2090">
          <cell r="F2090" t="str">
            <v>800205977_687</v>
          </cell>
          <cell r="G2090" t="str">
            <v>Finalizada</v>
          </cell>
          <cell r="H2090">
            <v>41598</v>
          </cell>
        </row>
        <row r="2091">
          <cell r="F2091" t="str">
            <v>800205977_688</v>
          </cell>
          <cell r="G2091" t="str">
            <v>Finalizada</v>
          </cell>
          <cell r="H2091">
            <v>41598</v>
          </cell>
        </row>
        <row r="2092">
          <cell r="F2092" t="str">
            <v>800205977_689</v>
          </cell>
          <cell r="G2092" t="str">
            <v>Finalizada</v>
          </cell>
          <cell r="H2092">
            <v>41598</v>
          </cell>
        </row>
        <row r="2093">
          <cell r="F2093" t="str">
            <v>800205977_690</v>
          </cell>
          <cell r="G2093" t="str">
            <v>Finalizada</v>
          </cell>
          <cell r="H2093">
            <v>41598</v>
          </cell>
        </row>
        <row r="2094">
          <cell r="F2094" t="str">
            <v>800205977_691</v>
          </cell>
          <cell r="G2094" t="str">
            <v>Finalizada</v>
          </cell>
          <cell r="H2094">
            <v>41598</v>
          </cell>
        </row>
        <row r="2095">
          <cell r="F2095" t="str">
            <v>800205977_693</v>
          </cell>
          <cell r="G2095" t="str">
            <v>Finalizada</v>
          </cell>
          <cell r="H2095">
            <v>41598</v>
          </cell>
        </row>
        <row r="2096">
          <cell r="F2096" t="str">
            <v>800205977_633</v>
          </cell>
          <cell r="G2096" t="str">
            <v>Finalizada</v>
          </cell>
          <cell r="H2096">
            <v>41565</v>
          </cell>
        </row>
        <row r="2097">
          <cell r="F2097" t="str">
            <v>800205977_634</v>
          </cell>
          <cell r="G2097" t="str">
            <v>Finalizada</v>
          </cell>
          <cell r="H2097">
            <v>41565</v>
          </cell>
        </row>
        <row r="2098">
          <cell r="F2098" t="str">
            <v>800205977_635</v>
          </cell>
          <cell r="G2098" t="str">
            <v>Finalizada</v>
          </cell>
          <cell r="H2098">
            <v>41565</v>
          </cell>
        </row>
        <row r="2099">
          <cell r="F2099" t="str">
            <v>800205977_636</v>
          </cell>
          <cell r="G2099" t="str">
            <v>Finalizada</v>
          </cell>
          <cell r="H2099">
            <v>41565</v>
          </cell>
        </row>
        <row r="2100">
          <cell r="F2100" t="str">
            <v>800205977_637</v>
          </cell>
          <cell r="G2100" t="str">
            <v>Finalizada</v>
          </cell>
          <cell r="H2100">
            <v>41565</v>
          </cell>
        </row>
        <row r="2101">
          <cell r="F2101" t="str">
            <v>800205977_638</v>
          </cell>
          <cell r="G2101" t="str">
            <v>Finalizada</v>
          </cell>
          <cell r="H2101">
            <v>41565</v>
          </cell>
        </row>
        <row r="2102">
          <cell r="F2102" t="str">
            <v>800205977_639</v>
          </cell>
          <cell r="G2102" t="str">
            <v>Finalizada</v>
          </cell>
          <cell r="H2102">
            <v>41565</v>
          </cell>
        </row>
        <row r="2103">
          <cell r="F2103" t="str">
            <v>800205977_593</v>
          </cell>
          <cell r="G2103" t="str">
            <v>Finalizada</v>
          </cell>
          <cell r="H2103">
            <v>41537</v>
          </cell>
        </row>
        <row r="2104">
          <cell r="F2104" t="str">
            <v>800205977_594</v>
          </cell>
          <cell r="G2104" t="str">
            <v>Finalizada</v>
          </cell>
          <cell r="H2104">
            <v>41537</v>
          </cell>
        </row>
        <row r="2105">
          <cell r="F2105" t="str">
            <v>800205977_595</v>
          </cell>
          <cell r="G2105" t="str">
            <v>Finalizada</v>
          </cell>
          <cell r="H2105">
            <v>41537</v>
          </cell>
        </row>
        <row r="2106">
          <cell r="F2106" t="str">
            <v>800205977_596</v>
          </cell>
          <cell r="G2106" t="str">
            <v>Finalizada</v>
          </cell>
          <cell r="H2106">
            <v>41537</v>
          </cell>
        </row>
        <row r="2107">
          <cell r="F2107" t="str">
            <v>800205977_597</v>
          </cell>
          <cell r="G2107" t="str">
            <v>Finalizada</v>
          </cell>
          <cell r="H2107">
            <v>41537</v>
          </cell>
        </row>
        <row r="2108">
          <cell r="F2108" t="str">
            <v>800205977_598</v>
          </cell>
          <cell r="G2108" t="str">
            <v>Finalizada</v>
          </cell>
          <cell r="H2108">
            <v>41537</v>
          </cell>
        </row>
        <row r="2109">
          <cell r="F2109" t="str">
            <v>800205977_599</v>
          </cell>
          <cell r="G2109" t="str">
            <v>Finalizada</v>
          </cell>
          <cell r="H2109">
            <v>41537</v>
          </cell>
        </row>
        <row r="2110">
          <cell r="F2110" t="str">
            <v>800205977_557</v>
          </cell>
          <cell r="G2110" t="str">
            <v>Finalizada</v>
          </cell>
          <cell r="H2110">
            <v>41506</v>
          </cell>
        </row>
        <row r="2111">
          <cell r="F2111" t="str">
            <v>800205977_558</v>
          </cell>
          <cell r="G2111" t="str">
            <v>Finalizada</v>
          </cell>
          <cell r="H2111">
            <v>41506</v>
          </cell>
        </row>
        <row r="2112">
          <cell r="F2112" t="str">
            <v>800205977_559</v>
          </cell>
          <cell r="G2112" t="str">
            <v>Finalizada</v>
          </cell>
          <cell r="H2112">
            <v>41506</v>
          </cell>
        </row>
        <row r="2113">
          <cell r="F2113" t="str">
            <v>800205977_560</v>
          </cell>
          <cell r="G2113" t="str">
            <v>Finalizada</v>
          </cell>
          <cell r="H2113">
            <v>41506</v>
          </cell>
        </row>
        <row r="2114">
          <cell r="F2114" t="str">
            <v>800205977_561</v>
          </cell>
          <cell r="G2114" t="str">
            <v>Finalizada</v>
          </cell>
          <cell r="H2114">
            <v>41506</v>
          </cell>
        </row>
        <row r="2115">
          <cell r="F2115" t="str">
            <v>800205977_562</v>
          </cell>
          <cell r="G2115" t="str">
            <v>Finalizada</v>
          </cell>
          <cell r="H2115">
            <v>41506</v>
          </cell>
        </row>
        <row r="2116">
          <cell r="F2116" t="str">
            <v>800205977_563</v>
          </cell>
          <cell r="G2116" t="str">
            <v>Finalizada</v>
          </cell>
          <cell r="H2116">
            <v>41506</v>
          </cell>
        </row>
        <row r="2117">
          <cell r="F2117" t="str">
            <v>800205977_515</v>
          </cell>
          <cell r="G2117" t="str">
            <v>Finalizada</v>
          </cell>
          <cell r="H2117">
            <v>41474</v>
          </cell>
        </row>
        <row r="2118">
          <cell r="F2118" t="str">
            <v>800205977_516</v>
          </cell>
          <cell r="G2118" t="str">
            <v>Finalizada</v>
          </cell>
          <cell r="H2118">
            <v>41474</v>
          </cell>
        </row>
        <row r="2119">
          <cell r="F2119" t="str">
            <v>800205977_517</v>
          </cell>
          <cell r="G2119" t="str">
            <v>Finalizada</v>
          </cell>
          <cell r="H2119">
            <v>41474</v>
          </cell>
        </row>
        <row r="2120">
          <cell r="F2120" t="str">
            <v>800205977_518</v>
          </cell>
          <cell r="G2120" t="str">
            <v>Finalizada</v>
          </cell>
          <cell r="H2120">
            <v>41474</v>
          </cell>
        </row>
        <row r="2121">
          <cell r="F2121" t="str">
            <v>800205977_519</v>
          </cell>
          <cell r="G2121" t="str">
            <v>Finalizada</v>
          </cell>
          <cell r="H2121">
            <v>41474</v>
          </cell>
        </row>
        <row r="2122">
          <cell r="F2122" t="str">
            <v>800205977_520</v>
          </cell>
          <cell r="G2122" t="str">
            <v>Finalizada</v>
          </cell>
          <cell r="H2122">
            <v>41474</v>
          </cell>
        </row>
        <row r="2123">
          <cell r="F2123" t="str">
            <v>800205977_493</v>
          </cell>
          <cell r="G2123" t="str">
            <v>Finalizada</v>
          </cell>
          <cell r="H2123">
            <v>41460</v>
          </cell>
        </row>
        <row r="2124">
          <cell r="F2124" t="str">
            <v>800205977_494</v>
          </cell>
          <cell r="G2124" t="str">
            <v>Finalizada</v>
          </cell>
          <cell r="H2124">
            <v>41460</v>
          </cell>
        </row>
        <row r="2125">
          <cell r="F2125" t="str">
            <v>800205977_495</v>
          </cell>
          <cell r="G2125" t="str">
            <v>Finalizada</v>
          </cell>
          <cell r="H2125">
            <v>41460</v>
          </cell>
        </row>
        <row r="2126">
          <cell r="F2126" t="str">
            <v>800205977_496</v>
          </cell>
          <cell r="G2126" t="str">
            <v>Finalizada</v>
          </cell>
          <cell r="H2126">
            <v>41460</v>
          </cell>
        </row>
        <row r="2127">
          <cell r="F2127" t="str">
            <v>800205977_497</v>
          </cell>
          <cell r="G2127" t="str">
            <v>Finalizada</v>
          </cell>
          <cell r="H2127">
            <v>41460</v>
          </cell>
        </row>
        <row r="2128">
          <cell r="F2128" t="str">
            <v>800205977_498</v>
          </cell>
          <cell r="G2128" t="str">
            <v>Finalizada</v>
          </cell>
          <cell r="H2128">
            <v>41460</v>
          </cell>
        </row>
        <row r="2129">
          <cell r="F2129" t="str">
            <v>800205977_491</v>
          </cell>
          <cell r="G2129" t="str">
            <v>Finalizada</v>
          </cell>
          <cell r="H2129">
            <v>41445</v>
          </cell>
        </row>
        <row r="2130">
          <cell r="F2130" t="str">
            <v>800205977_454</v>
          </cell>
          <cell r="G2130" t="str">
            <v>Finalizada</v>
          </cell>
          <cell r="H2130">
            <v>41414</v>
          </cell>
        </row>
        <row r="2131">
          <cell r="F2131" t="str">
            <v>800205977_455</v>
          </cell>
          <cell r="G2131" t="str">
            <v>Finalizada</v>
          </cell>
          <cell r="H2131">
            <v>41414</v>
          </cell>
        </row>
        <row r="2132">
          <cell r="F2132" t="str">
            <v>800205977_456</v>
          </cell>
          <cell r="G2132" t="str">
            <v>Finalizada</v>
          </cell>
          <cell r="H2132">
            <v>41414</v>
          </cell>
        </row>
        <row r="2133">
          <cell r="F2133" t="str">
            <v>800205977_457</v>
          </cell>
          <cell r="G2133" t="str">
            <v>Finalizada</v>
          </cell>
          <cell r="H2133">
            <v>41414</v>
          </cell>
        </row>
        <row r="2134">
          <cell r="F2134" t="str">
            <v>800205977_458</v>
          </cell>
          <cell r="G2134" t="str">
            <v>Finalizada</v>
          </cell>
          <cell r="H2134">
            <v>41414</v>
          </cell>
        </row>
        <row r="2135">
          <cell r="F2135" t="str">
            <v>800205977_459</v>
          </cell>
          <cell r="G2135" t="str">
            <v>Finalizada</v>
          </cell>
          <cell r="H2135">
            <v>41414</v>
          </cell>
        </row>
        <row r="2136">
          <cell r="F2136" t="str">
            <v>800205977_416</v>
          </cell>
          <cell r="G2136" t="str">
            <v>Finalizada</v>
          </cell>
          <cell r="H2136">
            <v>41386</v>
          </cell>
        </row>
        <row r="2137">
          <cell r="F2137" t="str">
            <v>800205977_417</v>
          </cell>
          <cell r="G2137" t="str">
            <v>Finalizada</v>
          </cell>
          <cell r="H2137">
            <v>41386</v>
          </cell>
        </row>
        <row r="2138">
          <cell r="F2138" t="str">
            <v>800205977_418</v>
          </cell>
          <cell r="G2138" t="str">
            <v>Finalizada</v>
          </cell>
          <cell r="H2138">
            <v>41386</v>
          </cell>
        </row>
        <row r="2139">
          <cell r="F2139" t="str">
            <v>800205977_419</v>
          </cell>
          <cell r="G2139" t="str">
            <v>Finalizada</v>
          </cell>
          <cell r="H2139">
            <v>41386</v>
          </cell>
        </row>
        <row r="2140">
          <cell r="F2140" t="str">
            <v>800205977_420</v>
          </cell>
          <cell r="G2140" t="str">
            <v>Finalizada</v>
          </cell>
          <cell r="H2140">
            <v>41386</v>
          </cell>
        </row>
        <row r="2141">
          <cell r="F2141" t="str">
            <v>800205977_421</v>
          </cell>
          <cell r="G2141" t="str">
            <v>Finalizada</v>
          </cell>
          <cell r="H2141">
            <v>41386</v>
          </cell>
        </row>
        <row r="2142">
          <cell r="F2142" t="str">
            <v>800205977_379</v>
          </cell>
          <cell r="G2142" t="str">
            <v>Finalizada</v>
          </cell>
          <cell r="H2142">
            <v>41351</v>
          </cell>
        </row>
        <row r="2143">
          <cell r="F2143" t="str">
            <v>800205977_380</v>
          </cell>
          <cell r="G2143" t="str">
            <v>Finalizada</v>
          </cell>
          <cell r="H2143">
            <v>41351</v>
          </cell>
        </row>
        <row r="2144">
          <cell r="F2144" t="str">
            <v>800205977_381</v>
          </cell>
          <cell r="G2144" t="str">
            <v>Finalizada</v>
          </cell>
          <cell r="H2144">
            <v>41351</v>
          </cell>
        </row>
        <row r="2145">
          <cell r="F2145" t="str">
            <v>800205977_382</v>
          </cell>
          <cell r="G2145" t="str">
            <v>Finalizada</v>
          </cell>
          <cell r="H2145">
            <v>41351</v>
          </cell>
        </row>
        <row r="2146">
          <cell r="F2146" t="str">
            <v>800205977_383</v>
          </cell>
          <cell r="G2146" t="str">
            <v>Finalizada</v>
          </cell>
          <cell r="H2146">
            <v>41351</v>
          </cell>
        </row>
        <row r="2147">
          <cell r="F2147" t="str">
            <v>800205977_384</v>
          </cell>
          <cell r="G2147" t="str">
            <v>Finalizada</v>
          </cell>
          <cell r="H2147">
            <v>41351</v>
          </cell>
        </row>
        <row r="2148">
          <cell r="F2148" t="str">
            <v>800205977_355</v>
          </cell>
          <cell r="G2148" t="str">
            <v>Finalizada</v>
          </cell>
          <cell r="H2148">
            <v>41320</v>
          </cell>
        </row>
        <row r="2149">
          <cell r="F2149" t="str">
            <v>800205977_356</v>
          </cell>
          <cell r="G2149" t="str">
            <v>Finalizada</v>
          </cell>
          <cell r="H2149">
            <v>41320</v>
          </cell>
        </row>
        <row r="2150">
          <cell r="F2150" t="str">
            <v>800205977_357</v>
          </cell>
          <cell r="G2150" t="str">
            <v>Finalizada</v>
          </cell>
          <cell r="H2150">
            <v>41320</v>
          </cell>
        </row>
        <row r="2151">
          <cell r="F2151" t="str">
            <v>800205977_358</v>
          </cell>
          <cell r="G2151" t="str">
            <v>Finalizada</v>
          </cell>
          <cell r="H2151">
            <v>41320</v>
          </cell>
        </row>
        <row r="2152">
          <cell r="F2152" t="str">
            <v>800205977_359</v>
          </cell>
          <cell r="G2152" t="str">
            <v>Finalizada</v>
          </cell>
          <cell r="H2152">
            <v>41320</v>
          </cell>
        </row>
        <row r="2153">
          <cell r="F2153" t="str">
            <v>800205977_360</v>
          </cell>
          <cell r="G2153" t="str">
            <v>Finalizada</v>
          </cell>
          <cell r="H2153">
            <v>41320</v>
          </cell>
        </row>
        <row r="2154">
          <cell r="F2154" t="str">
            <v>800205977_361</v>
          </cell>
          <cell r="G2154" t="str">
            <v>Finalizada</v>
          </cell>
          <cell r="H2154">
            <v>41320</v>
          </cell>
        </row>
        <row r="2155">
          <cell r="F2155" t="str">
            <v>800205977_309</v>
          </cell>
          <cell r="G2155" t="str">
            <v>Finalizada</v>
          </cell>
          <cell r="H2155">
            <v>41291</v>
          </cell>
        </row>
        <row r="2156">
          <cell r="F2156" t="str">
            <v>800205977_310</v>
          </cell>
          <cell r="G2156" t="str">
            <v>Finalizada</v>
          </cell>
          <cell r="H2156">
            <v>41291</v>
          </cell>
        </row>
        <row r="2157">
          <cell r="F2157" t="str">
            <v>800205977_311</v>
          </cell>
          <cell r="G2157" t="str">
            <v>Finalizada</v>
          </cell>
          <cell r="H2157">
            <v>41291</v>
          </cell>
        </row>
        <row r="2158">
          <cell r="F2158" t="str">
            <v>800205977_312</v>
          </cell>
          <cell r="G2158" t="str">
            <v>Finalizada</v>
          </cell>
          <cell r="H2158">
            <v>41291</v>
          </cell>
        </row>
        <row r="2159">
          <cell r="F2159" t="str">
            <v>800205977_313</v>
          </cell>
          <cell r="G2159" t="str">
            <v>Finalizada</v>
          </cell>
          <cell r="H2159">
            <v>41291</v>
          </cell>
        </row>
        <row r="2160">
          <cell r="F2160" t="str">
            <v>800205977_322</v>
          </cell>
          <cell r="G2160" t="str">
            <v>Finalizada</v>
          </cell>
          <cell r="H2160">
            <v>41291</v>
          </cell>
        </row>
        <row r="2161">
          <cell r="F2161" t="str">
            <v>800205977_279</v>
          </cell>
          <cell r="G2161" t="str">
            <v>Finalizada</v>
          </cell>
          <cell r="H2161">
            <v>41263</v>
          </cell>
        </row>
        <row r="2162">
          <cell r="F2162" t="str">
            <v>800205977_280</v>
          </cell>
          <cell r="G2162" t="str">
            <v>Finalizada</v>
          </cell>
          <cell r="H2162">
            <v>41263</v>
          </cell>
        </row>
        <row r="2163">
          <cell r="F2163" t="str">
            <v>800205977_281</v>
          </cell>
          <cell r="G2163" t="str">
            <v>Finalizada</v>
          </cell>
          <cell r="H2163">
            <v>41263</v>
          </cell>
        </row>
        <row r="2164">
          <cell r="F2164" t="str">
            <v>800205977_282</v>
          </cell>
          <cell r="G2164" t="str">
            <v>Finalizada</v>
          </cell>
          <cell r="H2164">
            <v>41263</v>
          </cell>
        </row>
        <row r="2165">
          <cell r="F2165" t="str">
            <v>800205977_283</v>
          </cell>
          <cell r="G2165" t="str">
            <v>Finalizada</v>
          </cell>
          <cell r="H2165">
            <v>41263</v>
          </cell>
        </row>
        <row r="2166">
          <cell r="F2166" t="str">
            <v>800205977_284</v>
          </cell>
          <cell r="G2166" t="str">
            <v>Finalizada</v>
          </cell>
          <cell r="H2166">
            <v>41263</v>
          </cell>
        </row>
        <row r="2167">
          <cell r="F2167" t="str">
            <v>800205977_252</v>
          </cell>
          <cell r="G2167" t="str">
            <v>Finalizada</v>
          </cell>
          <cell r="H2167">
            <v>41232</v>
          </cell>
        </row>
        <row r="2168">
          <cell r="F2168" t="str">
            <v>800205977_253</v>
          </cell>
          <cell r="G2168" t="str">
            <v>Finalizada</v>
          </cell>
          <cell r="H2168">
            <v>41232</v>
          </cell>
        </row>
        <row r="2169">
          <cell r="F2169" t="str">
            <v>800205977_254</v>
          </cell>
          <cell r="G2169" t="str">
            <v>Finalizada</v>
          </cell>
          <cell r="H2169">
            <v>41232</v>
          </cell>
        </row>
        <row r="2170">
          <cell r="F2170" t="str">
            <v>800205977_255</v>
          </cell>
          <cell r="G2170" t="str">
            <v>Finalizada</v>
          </cell>
          <cell r="H2170">
            <v>41232</v>
          </cell>
        </row>
        <row r="2171">
          <cell r="F2171" t="str">
            <v>800205977_260</v>
          </cell>
          <cell r="G2171" t="str">
            <v>Finalizada</v>
          </cell>
          <cell r="H2171">
            <v>41232</v>
          </cell>
        </row>
        <row r="2172">
          <cell r="F2172" t="str">
            <v>800205977_261</v>
          </cell>
          <cell r="G2172" t="str">
            <v>Finalizada</v>
          </cell>
          <cell r="H2172">
            <v>41232</v>
          </cell>
        </row>
        <row r="2173">
          <cell r="F2173" t="str">
            <v>800205977_219</v>
          </cell>
          <cell r="G2173" t="str">
            <v>Finalizada</v>
          </cell>
          <cell r="H2173">
            <v>41200</v>
          </cell>
        </row>
        <row r="2174">
          <cell r="F2174" t="str">
            <v>800205977_220</v>
          </cell>
          <cell r="G2174" t="str">
            <v>Finalizada</v>
          </cell>
          <cell r="H2174">
            <v>41200</v>
          </cell>
        </row>
        <row r="2175">
          <cell r="F2175" t="str">
            <v>800205977_221</v>
          </cell>
          <cell r="G2175" t="str">
            <v>Finalizada</v>
          </cell>
          <cell r="H2175">
            <v>41200</v>
          </cell>
        </row>
        <row r="2176">
          <cell r="F2176" t="str">
            <v>800205977_222</v>
          </cell>
          <cell r="G2176" t="str">
            <v>Finalizada</v>
          </cell>
          <cell r="H2176">
            <v>41200</v>
          </cell>
        </row>
        <row r="2177">
          <cell r="F2177" t="str">
            <v>800205977_223</v>
          </cell>
          <cell r="G2177" t="str">
            <v>Finalizada</v>
          </cell>
          <cell r="H2177">
            <v>41200</v>
          </cell>
        </row>
        <row r="2178">
          <cell r="F2178" t="str">
            <v>800205977_225</v>
          </cell>
          <cell r="G2178" t="str">
            <v>Finalizada</v>
          </cell>
          <cell r="H2178">
            <v>41200</v>
          </cell>
        </row>
        <row r="2179">
          <cell r="F2179" t="str">
            <v>800205977_226</v>
          </cell>
          <cell r="G2179" t="str">
            <v>Finalizada</v>
          </cell>
          <cell r="H2179">
            <v>41200</v>
          </cell>
        </row>
        <row r="2180">
          <cell r="F2180" t="str">
            <v>800205977_183</v>
          </cell>
          <cell r="G2180" t="str">
            <v>Finalizada</v>
          </cell>
          <cell r="H2180">
            <v>41173</v>
          </cell>
        </row>
        <row r="2181">
          <cell r="F2181" t="str">
            <v>800205977_184</v>
          </cell>
          <cell r="G2181" t="str">
            <v>Finalizada</v>
          </cell>
          <cell r="H2181">
            <v>41173</v>
          </cell>
        </row>
        <row r="2182">
          <cell r="F2182" t="str">
            <v>800205977_185</v>
          </cell>
          <cell r="G2182" t="str">
            <v>Finalizada</v>
          </cell>
          <cell r="H2182">
            <v>41173</v>
          </cell>
        </row>
        <row r="2183">
          <cell r="F2183" t="str">
            <v>800205977_186</v>
          </cell>
          <cell r="G2183" t="str">
            <v>Finalizada</v>
          </cell>
          <cell r="H2183">
            <v>41173</v>
          </cell>
        </row>
        <row r="2184">
          <cell r="F2184" t="str">
            <v>800205977_187</v>
          </cell>
          <cell r="G2184" t="str">
            <v>Finalizada</v>
          </cell>
          <cell r="H2184">
            <v>41173</v>
          </cell>
        </row>
        <row r="2185">
          <cell r="F2185" t="str">
            <v>800205977_188</v>
          </cell>
          <cell r="G2185" t="str">
            <v>Finalizada</v>
          </cell>
          <cell r="H2185">
            <v>41173</v>
          </cell>
        </row>
        <row r="2186">
          <cell r="F2186" t="str">
            <v>800205977_189</v>
          </cell>
          <cell r="G2186" t="str">
            <v>Finalizada</v>
          </cell>
          <cell r="H2186">
            <v>41173</v>
          </cell>
        </row>
        <row r="2187">
          <cell r="F2187" t="str">
            <v>800205977_190</v>
          </cell>
          <cell r="G2187" t="str">
            <v>Finalizada</v>
          </cell>
          <cell r="H2187">
            <v>41173</v>
          </cell>
        </row>
        <row r="2188">
          <cell r="F2188" t="str">
            <v>800205977_142</v>
          </cell>
          <cell r="G2188" t="str">
            <v>Finalizada</v>
          </cell>
          <cell r="H2188">
            <v>41138</v>
          </cell>
        </row>
        <row r="2189">
          <cell r="F2189" t="str">
            <v>800205977_143</v>
          </cell>
          <cell r="G2189" t="str">
            <v>Finalizada</v>
          </cell>
          <cell r="H2189">
            <v>41138</v>
          </cell>
        </row>
        <row r="2190">
          <cell r="F2190" t="str">
            <v>800205977_148</v>
          </cell>
          <cell r="G2190" t="str">
            <v>Finalizada</v>
          </cell>
          <cell r="H2190">
            <v>41138</v>
          </cell>
        </row>
        <row r="2191">
          <cell r="F2191" t="str">
            <v>800205977_154</v>
          </cell>
          <cell r="G2191" t="str">
            <v>Finalizada</v>
          </cell>
          <cell r="H2191">
            <v>41138</v>
          </cell>
        </row>
        <row r="2192">
          <cell r="F2192" t="str">
            <v>800205977_109</v>
          </cell>
          <cell r="G2192" t="str">
            <v>Finalizada</v>
          </cell>
          <cell r="H2192">
            <v>41109</v>
          </cell>
        </row>
        <row r="2193">
          <cell r="F2193" t="str">
            <v>800205977_110</v>
          </cell>
          <cell r="G2193" t="str">
            <v>Finalizada</v>
          </cell>
          <cell r="H2193">
            <v>41109</v>
          </cell>
        </row>
        <row r="2194">
          <cell r="F2194" t="str">
            <v>800205977_111</v>
          </cell>
          <cell r="G2194" t="str">
            <v>Finalizada</v>
          </cell>
          <cell r="H2194">
            <v>41109</v>
          </cell>
        </row>
        <row r="2195">
          <cell r="F2195" t="str">
            <v>800205977_84</v>
          </cell>
          <cell r="G2195" t="str">
            <v>Finalizada</v>
          </cell>
          <cell r="H2195">
            <v>41080</v>
          </cell>
        </row>
        <row r="2196">
          <cell r="F2196" t="str">
            <v>800205977_85</v>
          </cell>
          <cell r="G2196" t="str">
            <v>Finalizada</v>
          </cell>
          <cell r="H2196">
            <v>41080</v>
          </cell>
        </row>
        <row r="2197">
          <cell r="F2197" t="str">
            <v>800205977_86</v>
          </cell>
          <cell r="G2197" t="str">
            <v>Finalizada</v>
          </cell>
          <cell r="H2197">
            <v>41080</v>
          </cell>
        </row>
        <row r="2198">
          <cell r="F2198" t="str">
            <v>800205977_57</v>
          </cell>
          <cell r="G2198" t="str">
            <v>Finalizada</v>
          </cell>
          <cell r="H2198">
            <v>41047</v>
          </cell>
        </row>
        <row r="2199">
          <cell r="F2199" t="str">
            <v>800205977_58</v>
          </cell>
          <cell r="G2199" t="str">
            <v>Finalizada</v>
          </cell>
          <cell r="H2199">
            <v>41047</v>
          </cell>
        </row>
        <row r="2200">
          <cell r="F2200" t="str">
            <v>800205977_59</v>
          </cell>
          <cell r="G2200" t="str">
            <v>Finalizada</v>
          </cell>
          <cell r="H2200">
            <v>41047</v>
          </cell>
        </row>
        <row r="2201">
          <cell r="F2201" t="str">
            <v>800205977_60</v>
          </cell>
          <cell r="G2201" t="str">
            <v>Finalizada</v>
          </cell>
          <cell r="H2201">
            <v>41047</v>
          </cell>
        </row>
        <row r="2202">
          <cell r="F2202" t="str">
            <v>800205977_21</v>
          </cell>
          <cell r="G2202" t="str">
            <v>Finalizada</v>
          </cell>
          <cell r="H2202">
            <v>41023</v>
          </cell>
        </row>
        <row r="2203">
          <cell r="F2203" t="str">
            <v>800205977_22</v>
          </cell>
          <cell r="G2203" t="str">
            <v>Finalizada</v>
          </cell>
          <cell r="H2203">
            <v>41023</v>
          </cell>
        </row>
        <row r="2204">
          <cell r="F2204" t="str">
            <v>800205977_23</v>
          </cell>
          <cell r="G2204" t="str">
            <v>Finalizada</v>
          </cell>
          <cell r="H2204">
            <v>41023</v>
          </cell>
        </row>
        <row r="2205">
          <cell r="F2205" t="str">
            <v>800205977_24</v>
          </cell>
          <cell r="G2205" t="str">
            <v>Finalizada</v>
          </cell>
          <cell r="H2205">
            <v>41023</v>
          </cell>
        </row>
        <row r="2206">
          <cell r="F2206" t="str">
            <v>800205977_25</v>
          </cell>
          <cell r="G2206" t="str">
            <v>Finalizada</v>
          </cell>
          <cell r="H2206">
            <v>41023</v>
          </cell>
        </row>
        <row r="2207">
          <cell r="F2207" t="str">
            <v>800205977_1754</v>
          </cell>
          <cell r="G2207" t="str">
            <v>Finalizada</v>
          </cell>
          <cell r="H2207">
            <v>40988</v>
          </cell>
        </row>
        <row r="2208">
          <cell r="F2208" t="str">
            <v>800205977_1755</v>
          </cell>
          <cell r="G2208" t="str">
            <v>Finalizada</v>
          </cell>
          <cell r="H2208">
            <v>40988</v>
          </cell>
        </row>
        <row r="2209">
          <cell r="F2209" t="str">
            <v>800205977_1756</v>
          </cell>
          <cell r="G2209" t="str">
            <v>Finalizada</v>
          </cell>
          <cell r="H2209">
            <v>40988</v>
          </cell>
        </row>
        <row r="2210">
          <cell r="F2210" t="str">
            <v>800205977_1721</v>
          </cell>
          <cell r="G2210" t="str">
            <v>Finalizada</v>
          </cell>
          <cell r="H2210">
            <v>40959</v>
          </cell>
        </row>
        <row r="2211">
          <cell r="F2211" t="str">
            <v>800205977_1722</v>
          </cell>
          <cell r="G2211" t="str">
            <v>Finalizada</v>
          </cell>
          <cell r="H2211">
            <v>40959</v>
          </cell>
        </row>
        <row r="2212">
          <cell r="F2212" t="str">
            <v>800205977_1723</v>
          </cell>
          <cell r="G2212" t="str">
            <v>Finalizada</v>
          </cell>
          <cell r="H2212">
            <v>40959</v>
          </cell>
        </row>
        <row r="2213">
          <cell r="F2213" t="str">
            <v>800205977_1724</v>
          </cell>
          <cell r="G2213" t="str">
            <v>Finalizada</v>
          </cell>
          <cell r="H2213">
            <v>40959</v>
          </cell>
        </row>
        <row r="2214">
          <cell r="F2214" t="str">
            <v>800205977_1727</v>
          </cell>
          <cell r="G2214" t="str">
            <v>Finalizada</v>
          </cell>
          <cell r="H2214">
            <v>40959</v>
          </cell>
        </row>
        <row r="2215">
          <cell r="F2215" t="str">
            <v>800205977_1676</v>
          </cell>
          <cell r="G2215" t="str">
            <v>Finalizada</v>
          </cell>
          <cell r="H2215">
            <v>40928</v>
          </cell>
        </row>
        <row r="2216">
          <cell r="F2216" t="str">
            <v>800205977_1678</v>
          </cell>
          <cell r="G2216" t="str">
            <v>Finalizada</v>
          </cell>
          <cell r="H2216">
            <v>40928</v>
          </cell>
        </row>
        <row r="2217">
          <cell r="F2217" t="str">
            <v>800205977_1679</v>
          </cell>
          <cell r="G2217" t="str">
            <v>Finalizada</v>
          </cell>
          <cell r="H2217">
            <v>40928</v>
          </cell>
        </row>
        <row r="2218">
          <cell r="F2218" t="str">
            <v>800205977_1680</v>
          </cell>
          <cell r="G2218" t="str">
            <v>Finalizada</v>
          </cell>
          <cell r="H2218">
            <v>40928</v>
          </cell>
        </row>
        <row r="2219">
          <cell r="F2219" t="str">
            <v>800205977_1681</v>
          </cell>
          <cell r="G2219" t="str">
            <v>Finalizada</v>
          </cell>
          <cell r="H2219">
            <v>40928</v>
          </cell>
        </row>
        <row r="2220">
          <cell r="F2220" t="str">
            <v>800205977_1646</v>
          </cell>
          <cell r="G2220" t="str">
            <v>Finalizada</v>
          </cell>
          <cell r="H2220">
            <v>40897</v>
          </cell>
        </row>
        <row r="2221">
          <cell r="F2221" t="str">
            <v>800205977_1647</v>
          </cell>
          <cell r="G2221" t="str">
            <v>Finalizada</v>
          </cell>
          <cell r="H2221">
            <v>40897</v>
          </cell>
        </row>
        <row r="2222">
          <cell r="F2222" t="str">
            <v>800205977_1606</v>
          </cell>
          <cell r="G2222" t="str">
            <v>Finalizada</v>
          </cell>
          <cell r="H2222">
            <v>40865</v>
          </cell>
        </row>
        <row r="2223">
          <cell r="F2223" t="str">
            <v>800205977_1607</v>
          </cell>
          <cell r="G2223" t="str">
            <v>Finalizada</v>
          </cell>
          <cell r="H2223">
            <v>40865</v>
          </cell>
        </row>
        <row r="2224">
          <cell r="F2224" t="str">
            <v>800205977_1609</v>
          </cell>
          <cell r="G2224" t="str">
            <v>Finalizada</v>
          </cell>
          <cell r="H2224">
            <v>40865</v>
          </cell>
        </row>
        <row r="2225">
          <cell r="F2225" t="str">
            <v>800205977_1612</v>
          </cell>
          <cell r="G2225" t="str">
            <v>Finalizada</v>
          </cell>
          <cell r="H2225">
            <v>40865</v>
          </cell>
        </row>
        <row r="2226">
          <cell r="F2226" t="str">
            <v>800205977_1551</v>
          </cell>
          <cell r="G2226" t="str">
            <v>Finalizada</v>
          </cell>
          <cell r="H2226">
            <v>40836</v>
          </cell>
        </row>
        <row r="2227">
          <cell r="F2227" t="str">
            <v>800205977_1552</v>
          </cell>
          <cell r="G2227" t="str">
            <v>Finalizada</v>
          </cell>
          <cell r="H2227">
            <v>40836</v>
          </cell>
        </row>
        <row r="2228">
          <cell r="F2228" t="str">
            <v>800205977_1479</v>
          </cell>
          <cell r="G2228" t="str">
            <v>Finalizada</v>
          </cell>
          <cell r="H2228">
            <v>40806</v>
          </cell>
        </row>
        <row r="2229">
          <cell r="F2229" t="str">
            <v>800205977_1480</v>
          </cell>
          <cell r="G2229" t="str">
            <v>Finalizada</v>
          </cell>
          <cell r="H2229">
            <v>40806</v>
          </cell>
        </row>
        <row r="2230">
          <cell r="F2230" t="str">
            <v>800205977_1481</v>
          </cell>
          <cell r="G2230" t="str">
            <v>Finalizada</v>
          </cell>
          <cell r="H2230">
            <v>40806</v>
          </cell>
        </row>
        <row r="2231">
          <cell r="F2231" t="str">
            <v>800205977_1433</v>
          </cell>
          <cell r="G2231" t="str">
            <v>Finalizada</v>
          </cell>
          <cell r="H2231">
            <v>40774</v>
          </cell>
        </row>
        <row r="2232">
          <cell r="F2232" t="str">
            <v>800205977_1434</v>
          </cell>
          <cell r="G2232" t="str">
            <v>Finalizada</v>
          </cell>
          <cell r="H2232">
            <v>40774</v>
          </cell>
        </row>
        <row r="2233">
          <cell r="F2233" t="str">
            <v>800205977_1435</v>
          </cell>
          <cell r="G2233" t="str">
            <v>Finalizada</v>
          </cell>
          <cell r="H2233">
            <v>40774</v>
          </cell>
        </row>
        <row r="2234">
          <cell r="F2234" t="str">
            <v>800205977_1381</v>
          </cell>
          <cell r="G2234" t="str">
            <v>Finalizada</v>
          </cell>
          <cell r="H2234">
            <v>40743</v>
          </cell>
        </row>
        <row r="2235">
          <cell r="F2235" t="str">
            <v>800205977_1382</v>
          </cell>
          <cell r="G2235" t="str">
            <v>Finalizada</v>
          </cell>
          <cell r="H2235">
            <v>40743</v>
          </cell>
        </row>
        <row r="2236">
          <cell r="F2236" t="str">
            <v>800205977_1383</v>
          </cell>
          <cell r="G2236" t="str">
            <v>Finalizada</v>
          </cell>
          <cell r="H2236">
            <v>40743</v>
          </cell>
        </row>
        <row r="2237">
          <cell r="F2237" t="str">
            <v>800205977_1320</v>
          </cell>
          <cell r="G2237" t="str">
            <v>Finalizada</v>
          </cell>
          <cell r="H2237">
            <v>40710</v>
          </cell>
        </row>
        <row r="2238">
          <cell r="F2238" t="str">
            <v>800205977_1321</v>
          </cell>
          <cell r="G2238" t="str">
            <v>Finalizada</v>
          </cell>
          <cell r="H2238">
            <v>40710</v>
          </cell>
        </row>
        <row r="2239">
          <cell r="F2239" t="str">
            <v>800205977_1322</v>
          </cell>
          <cell r="G2239" t="str">
            <v>Finalizada</v>
          </cell>
          <cell r="H2239">
            <v>40710</v>
          </cell>
        </row>
        <row r="2240">
          <cell r="F2240" t="str">
            <v>800205977_1260</v>
          </cell>
          <cell r="G2240" t="str">
            <v>Finalizada</v>
          </cell>
          <cell r="H2240">
            <v>40682</v>
          </cell>
        </row>
        <row r="2241">
          <cell r="F2241" t="str">
            <v>800205977_1261</v>
          </cell>
          <cell r="G2241" t="str">
            <v>Finalizada</v>
          </cell>
          <cell r="H2241">
            <v>40682</v>
          </cell>
        </row>
        <row r="2242">
          <cell r="F2242" t="str">
            <v>800205977_1262</v>
          </cell>
          <cell r="G2242" t="str">
            <v>Finalizada</v>
          </cell>
          <cell r="H2242">
            <v>40682</v>
          </cell>
        </row>
        <row r="2243">
          <cell r="F2243" t="str">
            <v>800205977_1206</v>
          </cell>
          <cell r="G2243" t="str">
            <v>Finalizada</v>
          </cell>
          <cell r="H2243">
            <v>40647</v>
          </cell>
        </row>
        <row r="2244">
          <cell r="F2244" t="str">
            <v>800205977_1207</v>
          </cell>
          <cell r="G2244" t="str">
            <v>Finalizada</v>
          </cell>
          <cell r="H2244">
            <v>40647</v>
          </cell>
        </row>
        <row r="2245">
          <cell r="F2245" t="str">
            <v>800205977_1208</v>
          </cell>
          <cell r="G2245" t="str">
            <v>Finalizada</v>
          </cell>
          <cell r="H2245">
            <v>40647</v>
          </cell>
        </row>
        <row r="2246">
          <cell r="F2246" t="str">
            <v>800205977_1168</v>
          </cell>
          <cell r="G2246" t="str">
            <v>Finalizada</v>
          </cell>
          <cell r="H2246">
            <v>40620</v>
          </cell>
        </row>
        <row r="2247">
          <cell r="F2247" t="str">
            <v>800205977_1169</v>
          </cell>
          <cell r="G2247" t="str">
            <v>Finalizada</v>
          </cell>
          <cell r="H2247">
            <v>40620</v>
          </cell>
        </row>
        <row r="2248">
          <cell r="F2248" t="str">
            <v>800205977_1136</v>
          </cell>
          <cell r="G2248" t="str">
            <v>Finalizada</v>
          </cell>
          <cell r="H2248">
            <v>40592</v>
          </cell>
        </row>
        <row r="2249">
          <cell r="F2249" t="str">
            <v>800205977_952</v>
          </cell>
          <cell r="G2249" t="str">
            <v>Finalizada</v>
          </cell>
          <cell r="H2249">
            <v>40471</v>
          </cell>
        </row>
        <row r="2250">
          <cell r="F2250" t="str">
            <v>800205977_APAC2532</v>
          </cell>
          <cell r="G2250" t="str">
            <v>Para cargar RIPS o soportes</v>
          </cell>
        </row>
        <row r="2251">
          <cell r="F2251" t="str">
            <v>800205977_APAC2851</v>
          </cell>
          <cell r="G2251" t="str">
            <v>Para cargar RIPS o soportes</v>
          </cell>
        </row>
        <row r="2252">
          <cell r="F2252" t="str">
            <v>800205977_APAC2919</v>
          </cell>
          <cell r="G2252" t="str">
            <v>Para cargar RIPS o soportes</v>
          </cell>
        </row>
        <row r="2253">
          <cell r="F2253" t="str">
            <v>800205977_APAC2935</v>
          </cell>
          <cell r="G2253" t="str">
            <v>Para cargar RIPS o soportes</v>
          </cell>
        </row>
        <row r="2254">
          <cell r="F2254" t="str">
            <v>800205977_APAC2939</v>
          </cell>
          <cell r="G2254" t="str">
            <v>Para cargar RIPS o soportes</v>
          </cell>
        </row>
        <row r="2255">
          <cell r="F2255" t="str">
            <v>800205977_APAC2942</v>
          </cell>
          <cell r="G2255" t="str">
            <v>Para cargar RIPS o soportes</v>
          </cell>
        </row>
        <row r="2256">
          <cell r="F2256" t="str">
            <v>800205977_APAC2943</v>
          </cell>
          <cell r="G2256" t="str">
            <v>Para cargar RIPS o soportes</v>
          </cell>
        </row>
        <row r="2257">
          <cell r="F2257" t="str">
            <v>800205977_APAC2944</v>
          </cell>
          <cell r="G2257" t="str">
            <v>Para cargar RIPS o soportes</v>
          </cell>
        </row>
        <row r="2258">
          <cell r="F2258" t="str">
            <v>800205977_APAC2945</v>
          </cell>
          <cell r="G2258" t="str">
            <v>Para cargar RIPS o soportes</v>
          </cell>
        </row>
        <row r="2259">
          <cell r="F2259" t="str">
            <v>800205977_APAC2946</v>
          </cell>
          <cell r="G2259" t="str">
            <v>Para cargar RIPS o soportes</v>
          </cell>
        </row>
        <row r="2260">
          <cell r="F2260" t="str">
            <v>800205977_APAC2988</v>
          </cell>
          <cell r="G2260" t="str">
            <v>Para cargar RIPS o soportes</v>
          </cell>
        </row>
        <row r="2261">
          <cell r="F2261" t="str">
            <v>800205977_APAC2989</v>
          </cell>
          <cell r="G2261" t="str">
            <v>Para cargar RIPS o soportes</v>
          </cell>
        </row>
        <row r="2262">
          <cell r="F2262" t="str">
            <v>800205977_APAC2990</v>
          </cell>
          <cell r="G2262" t="str">
            <v>Para cargar RIPS o soportes</v>
          </cell>
        </row>
        <row r="2263">
          <cell r="F2263" t="str">
            <v>800205977_APAC2991</v>
          </cell>
          <cell r="G2263" t="str">
            <v>Para cargar RIPS o soportes</v>
          </cell>
        </row>
        <row r="2264">
          <cell r="F2264" t="str">
            <v>800205977_APAC2992</v>
          </cell>
          <cell r="G2264" t="str">
            <v>Para cargar RIPS o soportes</v>
          </cell>
        </row>
        <row r="2265">
          <cell r="F2265" t="str">
            <v>800205977_APAC2993</v>
          </cell>
          <cell r="G2265" t="str">
            <v>Para cargar RIPS o soportes</v>
          </cell>
        </row>
        <row r="2266">
          <cell r="F2266" t="str">
            <v>800205977_APAC2994</v>
          </cell>
          <cell r="G2266" t="str">
            <v>Para cargar RIPS o soportes</v>
          </cell>
        </row>
        <row r="2267">
          <cell r="F2267" t="str">
            <v>800205977_APAC2995</v>
          </cell>
          <cell r="G2267" t="str">
            <v>Para cargar RIPS o soportes</v>
          </cell>
        </row>
        <row r="2268">
          <cell r="F2268" t="str">
            <v>800205977_APAC2996</v>
          </cell>
          <cell r="G2268" t="str">
            <v>Para cargar RIPS o soportes</v>
          </cell>
        </row>
        <row r="2269">
          <cell r="F2269" t="str">
            <v>800205977_APAC2997</v>
          </cell>
          <cell r="G2269" t="str">
            <v>Para cargar RIPS o soportes</v>
          </cell>
        </row>
        <row r="2270">
          <cell r="F2270" t="str">
            <v>800205977_APAC2998</v>
          </cell>
          <cell r="G2270" t="str">
            <v>Para cargar RIPS o soportes</v>
          </cell>
        </row>
        <row r="2271">
          <cell r="F2271" t="str">
            <v>800205977_APAC2999</v>
          </cell>
          <cell r="G2271" t="str">
            <v>Para cargar RIPS o soportes</v>
          </cell>
        </row>
        <row r="2272">
          <cell r="F2272" t="str">
            <v>800205977_APAC3000</v>
          </cell>
          <cell r="G2272" t="str">
            <v>Para cargar RIPS o soportes</v>
          </cell>
        </row>
        <row r="2273">
          <cell r="F2273" t="str">
            <v>800205977_APAC3001</v>
          </cell>
          <cell r="G2273" t="str">
            <v>Para cargar RIPS o soportes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4"/>
  <sheetViews>
    <sheetView workbookViewId="0">
      <selection activeCell="D1" sqref="D1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7265625" bestFit="1" customWidth="1"/>
  </cols>
  <sheetData>
    <row r="1" spans="2:6" s="17" customFormat="1" ht="26.5" customHeight="1" x14ac:dyDescent="0.35">
      <c r="B1" s="17" t="s">
        <v>46</v>
      </c>
      <c r="C1" s="17" t="s">
        <v>41</v>
      </c>
      <c r="D1" s="17" t="s">
        <v>45</v>
      </c>
    </row>
    <row r="2" spans="2:6" x14ac:dyDescent="0.35">
      <c r="B2" s="16" t="s">
        <v>12</v>
      </c>
      <c r="C2">
        <v>2911</v>
      </c>
      <c r="D2" s="21">
        <v>5127587</v>
      </c>
      <c r="E2" s="14"/>
      <c r="F2" s="14"/>
    </row>
    <row r="3" spans="2:6" x14ac:dyDescent="0.35">
      <c r="B3" s="16" t="s">
        <v>12</v>
      </c>
      <c r="C3">
        <v>2915</v>
      </c>
      <c r="D3" s="21">
        <v>5127588</v>
      </c>
      <c r="E3" s="14"/>
      <c r="F3" s="14"/>
    </row>
    <row r="4" spans="2:6" x14ac:dyDescent="0.35">
      <c r="B4" s="16" t="s">
        <v>12</v>
      </c>
      <c r="C4">
        <v>2916</v>
      </c>
      <c r="D4">
        <v>5127589</v>
      </c>
      <c r="E4" s="14"/>
      <c r="F4" s="14"/>
    </row>
    <row r="5" spans="2:6" x14ac:dyDescent="0.35">
      <c r="B5" s="16" t="s">
        <v>12</v>
      </c>
      <c r="C5">
        <v>2917</v>
      </c>
      <c r="D5">
        <v>5127817</v>
      </c>
      <c r="E5" s="14"/>
      <c r="F5" s="14"/>
    </row>
    <row r="6" spans="2:6" x14ac:dyDescent="0.35">
      <c r="B6" s="16" t="s">
        <v>12</v>
      </c>
      <c r="C6">
        <v>2918</v>
      </c>
      <c r="D6">
        <v>5127818</v>
      </c>
      <c r="E6" s="14"/>
      <c r="F6" s="14"/>
    </row>
    <row r="7" spans="2:6" x14ac:dyDescent="0.35">
      <c r="B7" s="16" t="s">
        <v>12</v>
      </c>
      <c r="C7">
        <v>2919</v>
      </c>
      <c r="E7" s="14"/>
      <c r="F7" s="14"/>
    </row>
    <row r="8" spans="2:6" x14ac:dyDescent="0.35">
      <c r="B8" s="16" t="s">
        <v>12</v>
      </c>
      <c r="C8">
        <v>2920</v>
      </c>
      <c r="D8">
        <v>5127838</v>
      </c>
      <c r="E8" s="14"/>
      <c r="F8" s="14"/>
    </row>
    <row r="9" spans="2:6" x14ac:dyDescent="0.35">
      <c r="B9" s="16" t="s">
        <v>12</v>
      </c>
      <c r="C9">
        <v>2921</v>
      </c>
      <c r="D9">
        <v>5127873</v>
      </c>
      <c r="E9" s="14"/>
      <c r="F9" s="14"/>
    </row>
    <row r="10" spans="2:6" x14ac:dyDescent="0.35">
      <c r="B10" s="16" t="s">
        <v>12</v>
      </c>
      <c r="C10">
        <v>2922</v>
      </c>
      <c r="D10">
        <v>5127928</v>
      </c>
      <c r="E10" s="14"/>
      <c r="F10" s="14"/>
    </row>
    <row r="11" spans="2:6" x14ac:dyDescent="0.35">
      <c r="B11" s="16" t="s">
        <v>12</v>
      </c>
      <c r="C11">
        <v>2923</v>
      </c>
      <c r="D11">
        <v>5127929</v>
      </c>
      <c r="E11" s="14"/>
      <c r="F11" s="14"/>
    </row>
    <row r="12" spans="2:6" x14ac:dyDescent="0.35">
      <c r="B12" s="16" t="s">
        <v>12</v>
      </c>
      <c r="C12">
        <v>2924</v>
      </c>
      <c r="D12">
        <v>5127985</v>
      </c>
      <c r="E12" s="14"/>
      <c r="F12" s="14"/>
    </row>
    <row r="13" spans="2:6" x14ac:dyDescent="0.35">
      <c r="B13" s="16" t="s">
        <v>12</v>
      </c>
      <c r="C13">
        <v>2925</v>
      </c>
      <c r="D13">
        <v>5128481</v>
      </c>
      <c r="E13" s="14"/>
      <c r="F13" s="14"/>
    </row>
    <row r="14" spans="2:6" x14ac:dyDescent="0.35">
      <c r="B14" s="16" t="s">
        <v>12</v>
      </c>
      <c r="C14">
        <v>2926</v>
      </c>
      <c r="D14">
        <v>5127986</v>
      </c>
      <c r="E14" s="14"/>
      <c r="F14" s="14"/>
    </row>
    <row r="15" spans="2:6" x14ac:dyDescent="0.35">
      <c r="B15" s="16" t="s">
        <v>12</v>
      </c>
      <c r="C15">
        <v>2927</v>
      </c>
      <c r="D15">
        <v>5128087</v>
      </c>
      <c r="E15" s="14"/>
      <c r="F15" s="14"/>
    </row>
    <row r="16" spans="2:6" x14ac:dyDescent="0.35">
      <c r="B16" s="16" t="s">
        <v>12</v>
      </c>
      <c r="C16">
        <v>2928</v>
      </c>
      <c r="D16">
        <v>5128124</v>
      </c>
      <c r="E16" s="14"/>
      <c r="F16" s="14"/>
    </row>
    <row r="17" spans="2:6" x14ac:dyDescent="0.35">
      <c r="B17" s="16" t="s">
        <v>12</v>
      </c>
      <c r="C17">
        <v>2929</v>
      </c>
      <c r="D17">
        <v>5128088</v>
      </c>
      <c r="E17" s="14"/>
      <c r="F17" s="14"/>
    </row>
    <row r="18" spans="2:6" x14ac:dyDescent="0.35">
      <c r="B18" s="16" t="s">
        <v>12</v>
      </c>
      <c r="C18">
        <v>2930</v>
      </c>
      <c r="D18">
        <v>5128141</v>
      </c>
      <c r="E18" s="14"/>
      <c r="F18" s="14"/>
    </row>
    <row r="19" spans="2:6" x14ac:dyDescent="0.35">
      <c r="B19" s="16" t="s">
        <v>12</v>
      </c>
      <c r="C19">
        <v>2931</v>
      </c>
      <c r="D19">
        <v>5128142</v>
      </c>
      <c r="E19" s="14"/>
      <c r="F19" s="14"/>
    </row>
    <row r="20" spans="2:6" x14ac:dyDescent="0.35">
      <c r="B20" s="16" t="s">
        <v>12</v>
      </c>
      <c r="C20">
        <v>2932</v>
      </c>
      <c r="D20">
        <v>5128154</v>
      </c>
      <c r="E20" s="14"/>
      <c r="F20" s="14"/>
    </row>
    <row r="21" spans="2:6" x14ac:dyDescent="0.35">
      <c r="B21" s="16" t="s">
        <v>12</v>
      </c>
      <c r="C21">
        <v>2933</v>
      </c>
      <c r="D21">
        <v>5128155</v>
      </c>
      <c r="E21" s="14"/>
      <c r="F21" s="14"/>
    </row>
    <row r="22" spans="2:6" x14ac:dyDescent="0.35">
      <c r="B22" s="16" t="s">
        <v>12</v>
      </c>
      <c r="C22">
        <v>2934</v>
      </c>
      <c r="D22">
        <v>5128162</v>
      </c>
      <c r="E22" s="14"/>
      <c r="F22" s="14"/>
    </row>
    <row r="23" spans="2:6" x14ac:dyDescent="0.35">
      <c r="B23" s="16" t="s">
        <v>12</v>
      </c>
      <c r="C23">
        <v>2935</v>
      </c>
      <c r="E23" s="14"/>
      <c r="F23" s="14"/>
    </row>
    <row r="24" spans="2:6" x14ac:dyDescent="0.35">
      <c r="B24" s="16" t="s">
        <v>12</v>
      </c>
      <c r="C24">
        <v>2936</v>
      </c>
      <c r="D24">
        <v>5128427</v>
      </c>
      <c r="E24" s="14"/>
      <c r="F24" s="14"/>
    </row>
    <row r="25" spans="2:6" x14ac:dyDescent="0.35">
      <c r="B25" s="16" t="s">
        <v>12</v>
      </c>
      <c r="C25">
        <v>2937</v>
      </c>
      <c r="D25">
        <v>5128167</v>
      </c>
      <c r="E25" s="14"/>
      <c r="F25" s="14"/>
    </row>
    <row r="26" spans="2:6" x14ac:dyDescent="0.35">
      <c r="B26" s="16" t="s">
        <v>12</v>
      </c>
      <c r="C26">
        <v>2938</v>
      </c>
      <c r="D26">
        <v>5128482</v>
      </c>
      <c r="E26" s="14"/>
      <c r="F26" s="14"/>
    </row>
    <row r="27" spans="2:6" x14ac:dyDescent="0.35">
      <c r="B27" s="16" t="s">
        <v>12</v>
      </c>
      <c r="C27">
        <v>2939</v>
      </c>
      <c r="E27" s="14"/>
      <c r="F27" s="14"/>
    </row>
    <row r="28" spans="2:6" x14ac:dyDescent="0.35">
      <c r="B28" s="16" t="s">
        <v>12</v>
      </c>
      <c r="C28">
        <v>2940</v>
      </c>
      <c r="D28">
        <v>5128430</v>
      </c>
      <c r="E28" s="14"/>
      <c r="F28" s="14"/>
    </row>
    <row r="29" spans="2:6" x14ac:dyDescent="0.35">
      <c r="B29" s="16" t="s">
        <v>12</v>
      </c>
      <c r="C29">
        <v>2941</v>
      </c>
      <c r="D29">
        <v>5128431</v>
      </c>
    </row>
    <row r="30" spans="2:6" x14ac:dyDescent="0.35">
      <c r="B30" s="16" t="s">
        <v>12</v>
      </c>
      <c r="C30">
        <v>2942</v>
      </c>
    </row>
    <row r="31" spans="2:6" x14ac:dyDescent="0.35">
      <c r="B31" s="16" t="s">
        <v>12</v>
      </c>
      <c r="C31">
        <v>2943</v>
      </c>
    </row>
    <row r="32" spans="2:6" x14ac:dyDescent="0.35">
      <c r="B32" s="16" t="s">
        <v>12</v>
      </c>
      <c r="C32">
        <v>2944</v>
      </c>
      <c r="D32" s="22"/>
    </row>
    <row r="33" spans="2:4" x14ac:dyDescent="0.35">
      <c r="B33" s="16" t="s">
        <v>12</v>
      </c>
      <c r="C33">
        <v>2945</v>
      </c>
      <c r="D33" s="22"/>
    </row>
    <row r="34" spans="2:4" x14ac:dyDescent="0.35">
      <c r="B34" s="16" t="s">
        <v>12</v>
      </c>
      <c r="C34">
        <v>2946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E33" sqref="E33"/>
    </sheetView>
  </sheetViews>
  <sheetFormatPr baseColWidth="10" defaultRowHeight="12.5" x14ac:dyDescent="0.25"/>
  <cols>
    <col min="1" max="1" width="1" style="49" customWidth="1"/>
    <col min="2" max="2" width="7.81640625" style="49" customWidth="1"/>
    <col min="3" max="3" width="17.54296875" style="49" customWidth="1"/>
    <col min="4" max="4" width="11.54296875" style="49" customWidth="1"/>
    <col min="5" max="6" width="11.453125" style="49" customWidth="1"/>
    <col min="7" max="7" width="8.1796875" style="49" customWidth="1"/>
    <col min="8" max="8" width="20.81640625" style="49" customWidth="1"/>
    <col min="9" max="9" width="25.453125" style="49" customWidth="1"/>
    <col min="10" max="10" width="12.453125" style="49" customWidth="1"/>
    <col min="11" max="11" width="1.7265625" style="49" customWidth="1"/>
    <col min="12" max="12" width="8.7265625" style="49" customWidth="1"/>
    <col min="13" max="13" width="16.54296875" style="78" bestFit="1" customWidth="1"/>
    <col min="14" max="14" width="13.81640625" style="49" bestFit="1" customWidth="1"/>
    <col min="15" max="15" width="7.453125" style="49" bestFit="1" customWidth="1"/>
    <col min="16" max="16" width="13.26953125" style="49" bestFit="1" customWidth="1"/>
    <col min="17" max="225" width="10.90625" style="49"/>
    <col min="226" max="226" width="4.453125" style="49" customWidth="1"/>
    <col min="227" max="227" width="10.90625" style="49"/>
    <col min="228" max="228" width="17.54296875" style="49" customWidth="1"/>
    <col min="229" max="229" width="11.54296875" style="49" customWidth="1"/>
    <col min="230" max="233" width="10.90625" style="49"/>
    <col min="234" max="234" width="22.54296875" style="49" customWidth="1"/>
    <col min="235" max="235" width="14" style="49" customWidth="1"/>
    <col min="236" max="236" width="1.7265625" style="49" customWidth="1"/>
    <col min="237" max="481" width="10.90625" style="49"/>
    <col min="482" max="482" width="4.453125" style="49" customWidth="1"/>
    <col min="483" max="483" width="10.90625" style="49"/>
    <col min="484" max="484" width="17.54296875" style="49" customWidth="1"/>
    <col min="485" max="485" width="11.54296875" style="49" customWidth="1"/>
    <col min="486" max="489" width="10.90625" style="49"/>
    <col min="490" max="490" width="22.54296875" style="49" customWidth="1"/>
    <col min="491" max="491" width="14" style="49" customWidth="1"/>
    <col min="492" max="492" width="1.7265625" style="49" customWidth="1"/>
    <col min="493" max="737" width="10.90625" style="49"/>
    <col min="738" max="738" width="4.453125" style="49" customWidth="1"/>
    <col min="739" max="739" width="10.90625" style="49"/>
    <col min="740" max="740" width="17.54296875" style="49" customWidth="1"/>
    <col min="741" max="741" width="11.54296875" style="49" customWidth="1"/>
    <col min="742" max="745" width="10.90625" style="49"/>
    <col min="746" max="746" width="22.54296875" style="49" customWidth="1"/>
    <col min="747" max="747" width="14" style="49" customWidth="1"/>
    <col min="748" max="748" width="1.7265625" style="49" customWidth="1"/>
    <col min="749" max="993" width="10.90625" style="49"/>
    <col min="994" max="994" width="4.453125" style="49" customWidth="1"/>
    <col min="995" max="995" width="10.90625" style="49"/>
    <col min="996" max="996" width="17.54296875" style="49" customWidth="1"/>
    <col min="997" max="997" width="11.54296875" style="49" customWidth="1"/>
    <col min="998" max="1001" width="10.90625" style="49"/>
    <col min="1002" max="1002" width="22.54296875" style="49" customWidth="1"/>
    <col min="1003" max="1003" width="14" style="49" customWidth="1"/>
    <col min="1004" max="1004" width="1.7265625" style="49" customWidth="1"/>
    <col min="1005" max="1249" width="10.90625" style="49"/>
    <col min="1250" max="1250" width="4.453125" style="49" customWidth="1"/>
    <col min="1251" max="1251" width="10.90625" style="49"/>
    <col min="1252" max="1252" width="17.54296875" style="49" customWidth="1"/>
    <col min="1253" max="1253" width="11.54296875" style="49" customWidth="1"/>
    <col min="1254" max="1257" width="10.90625" style="49"/>
    <col min="1258" max="1258" width="22.54296875" style="49" customWidth="1"/>
    <col min="1259" max="1259" width="14" style="49" customWidth="1"/>
    <col min="1260" max="1260" width="1.7265625" style="49" customWidth="1"/>
    <col min="1261" max="1505" width="10.90625" style="49"/>
    <col min="1506" max="1506" width="4.453125" style="49" customWidth="1"/>
    <col min="1507" max="1507" width="10.90625" style="49"/>
    <col min="1508" max="1508" width="17.54296875" style="49" customWidth="1"/>
    <col min="1509" max="1509" width="11.54296875" style="49" customWidth="1"/>
    <col min="1510" max="1513" width="10.90625" style="49"/>
    <col min="1514" max="1514" width="22.54296875" style="49" customWidth="1"/>
    <col min="1515" max="1515" width="14" style="49" customWidth="1"/>
    <col min="1516" max="1516" width="1.7265625" style="49" customWidth="1"/>
    <col min="1517" max="1761" width="10.90625" style="49"/>
    <col min="1762" max="1762" width="4.453125" style="49" customWidth="1"/>
    <col min="1763" max="1763" width="10.90625" style="49"/>
    <col min="1764" max="1764" width="17.54296875" style="49" customWidth="1"/>
    <col min="1765" max="1765" width="11.54296875" style="49" customWidth="1"/>
    <col min="1766" max="1769" width="10.90625" style="49"/>
    <col min="1770" max="1770" width="22.54296875" style="49" customWidth="1"/>
    <col min="1771" max="1771" width="14" style="49" customWidth="1"/>
    <col min="1772" max="1772" width="1.7265625" style="49" customWidth="1"/>
    <col min="1773" max="2017" width="10.90625" style="49"/>
    <col min="2018" max="2018" width="4.453125" style="49" customWidth="1"/>
    <col min="2019" max="2019" width="10.90625" style="49"/>
    <col min="2020" max="2020" width="17.54296875" style="49" customWidth="1"/>
    <col min="2021" max="2021" width="11.54296875" style="49" customWidth="1"/>
    <col min="2022" max="2025" width="10.90625" style="49"/>
    <col min="2026" max="2026" width="22.54296875" style="49" customWidth="1"/>
    <col min="2027" max="2027" width="14" style="49" customWidth="1"/>
    <col min="2028" max="2028" width="1.7265625" style="49" customWidth="1"/>
    <col min="2029" max="2273" width="10.90625" style="49"/>
    <col min="2274" max="2274" width="4.453125" style="49" customWidth="1"/>
    <col min="2275" max="2275" width="10.90625" style="49"/>
    <col min="2276" max="2276" width="17.54296875" style="49" customWidth="1"/>
    <col min="2277" max="2277" width="11.54296875" style="49" customWidth="1"/>
    <col min="2278" max="2281" width="10.90625" style="49"/>
    <col min="2282" max="2282" width="22.54296875" style="49" customWidth="1"/>
    <col min="2283" max="2283" width="14" style="49" customWidth="1"/>
    <col min="2284" max="2284" width="1.7265625" style="49" customWidth="1"/>
    <col min="2285" max="2529" width="10.90625" style="49"/>
    <col min="2530" max="2530" width="4.453125" style="49" customWidth="1"/>
    <col min="2531" max="2531" width="10.90625" style="49"/>
    <col min="2532" max="2532" width="17.54296875" style="49" customWidth="1"/>
    <col min="2533" max="2533" width="11.54296875" style="49" customWidth="1"/>
    <col min="2534" max="2537" width="10.90625" style="49"/>
    <col min="2538" max="2538" width="22.54296875" style="49" customWidth="1"/>
    <col min="2539" max="2539" width="14" style="49" customWidth="1"/>
    <col min="2540" max="2540" width="1.7265625" style="49" customWidth="1"/>
    <col min="2541" max="2785" width="10.90625" style="49"/>
    <col min="2786" max="2786" width="4.453125" style="49" customWidth="1"/>
    <col min="2787" max="2787" width="10.90625" style="49"/>
    <col min="2788" max="2788" width="17.54296875" style="49" customWidth="1"/>
    <col min="2789" max="2789" width="11.54296875" style="49" customWidth="1"/>
    <col min="2790" max="2793" width="10.90625" style="49"/>
    <col min="2794" max="2794" width="22.54296875" style="49" customWidth="1"/>
    <col min="2795" max="2795" width="14" style="49" customWidth="1"/>
    <col min="2796" max="2796" width="1.7265625" style="49" customWidth="1"/>
    <col min="2797" max="3041" width="10.90625" style="49"/>
    <col min="3042" max="3042" width="4.453125" style="49" customWidth="1"/>
    <col min="3043" max="3043" width="10.90625" style="49"/>
    <col min="3044" max="3044" width="17.54296875" style="49" customWidth="1"/>
    <col min="3045" max="3045" width="11.54296875" style="49" customWidth="1"/>
    <col min="3046" max="3049" width="10.90625" style="49"/>
    <col min="3050" max="3050" width="22.54296875" style="49" customWidth="1"/>
    <col min="3051" max="3051" width="14" style="49" customWidth="1"/>
    <col min="3052" max="3052" width="1.7265625" style="49" customWidth="1"/>
    <col min="3053" max="3297" width="10.90625" style="49"/>
    <col min="3298" max="3298" width="4.453125" style="49" customWidth="1"/>
    <col min="3299" max="3299" width="10.90625" style="49"/>
    <col min="3300" max="3300" width="17.54296875" style="49" customWidth="1"/>
    <col min="3301" max="3301" width="11.54296875" style="49" customWidth="1"/>
    <col min="3302" max="3305" width="10.90625" style="49"/>
    <col min="3306" max="3306" width="22.54296875" style="49" customWidth="1"/>
    <col min="3307" max="3307" width="14" style="49" customWidth="1"/>
    <col min="3308" max="3308" width="1.7265625" style="49" customWidth="1"/>
    <col min="3309" max="3553" width="10.90625" style="49"/>
    <col min="3554" max="3554" width="4.453125" style="49" customWidth="1"/>
    <col min="3555" max="3555" width="10.90625" style="49"/>
    <col min="3556" max="3556" width="17.54296875" style="49" customWidth="1"/>
    <col min="3557" max="3557" width="11.54296875" style="49" customWidth="1"/>
    <col min="3558" max="3561" width="10.90625" style="49"/>
    <col min="3562" max="3562" width="22.54296875" style="49" customWidth="1"/>
    <col min="3563" max="3563" width="14" style="49" customWidth="1"/>
    <col min="3564" max="3564" width="1.7265625" style="49" customWidth="1"/>
    <col min="3565" max="3809" width="10.90625" style="49"/>
    <col min="3810" max="3810" width="4.453125" style="49" customWidth="1"/>
    <col min="3811" max="3811" width="10.90625" style="49"/>
    <col min="3812" max="3812" width="17.54296875" style="49" customWidth="1"/>
    <col min="3813" max="3813" width="11.54296875" style="49" customWidth="1"/>
    <col min="3814" max="3817" width="10.90625" style="49"/>
    <col min="3818" max="3818" width="22.54296875" style="49" customWidth="1"/>
    <col min="3819" max="3819" width="14" style="49" customWidth="1"/>
    <col min="3820" max="3820" width="1.7265625" style="49" customWidth="1"/>
    <col min="3821" max="4065" width="10.90625" style="49"/>
    <col min="4066" max="4066" width="4.453125" style="49" customWidth="1"/>
    <col min="4067" max="4067" width="10.90625" style="49"/>
    <col min="4068" max="4068" width="17.54296875" style="49" customWidth="1"/>
    <col min="4069" max="4069" width="11.54296875" style="49" customWidth="1"/>
    <col min="4070" max="4073" width="10.90625" style="49"/>
    <col min="4074" max="4074" width="22.54296875" style="49" customWidth="1"/>
    <col min="4075" max="4075" width="14" style="49" customWidth="1"/>
    <col min="4076" max="4076" width="1.7265625" style="49" customWidth="1"/>
    <col min="4077" max="4321" width="10.90625" style="49"/>
    <col min="4322" max="4322" width="4.453125" style="49" customWidth="1"/>
    <col min="4323" max="4323" width="10.90625" style="49"/>
    <col min="4324" max="4324" width="17.54296875" style="49" customWidth="1"/>
    <col min="4325" max="4325" width="11.54296875" style="49" customWidth="1"/>
    <col min="4326" max="4329" width="10.90625" style="49"/>
    <col min="4330" max="4330" width="22.54296875" style="49" customWidth="1"/>
    <col min="4331" max="4331" width="14" style="49" customWidth="1"/>
    <col min="4332" max="4332" width="1.7265625" style="49" customWidth="1"/>
    <col min="4333" max="4577" width="10.90625" style="49"/>
    <col min="4578" max="4578" width="4.453125" style="49" customWidth="1"/>
    <col min="4579" max="4579" width="10.90625" style="49"/>
    <col min="4580" max="4580" width="17.54296875" style="49" customWidth="1"/>
    <col min="4581" max="4581" width="11.54296875" style="49" customWidth="1"/>
    <col min="4582" max="4585" width="10.90625" style="49"/>
    <col min="4586" max="4586" width="22.54296875" style="49" customWidth="1"/>
    <col min="4587" max="4587" width="14" style="49" customWidth="1"/>
    <col min="4588" max="4588" width="1.7265625" style="49" customWidth="1"/>
    <col min="4589" max="4833" width="10.90625" style="49"/>
    <col min="4834" max="4834" width="4.453125" style="49" customWidth="1"/>
    <col min="4835" max="4835" width="10.90625" style="49"/>
    <col min="4836" max="4836" width="17.54296875" style="49" customWidth="1"/>
    <col min="4837" max="4837" width="11.54296875" style="49" customWidth="1"/>
    <col min="4838" max="4841" width="10.90625" style="49"/>
    <col min="4842" max="4842" width="22.54296875" style="49" customWidth="1"/>
    <col min="4843" max="4843" width="14" style="49" customWidth="1"/>
    <col min="4844" max="4844" width="1.7265625" style="49" customWidth="1"/>
    <col min="4845" max="5089" width="10.90625" style="49"/>
    <col min="5090" max="5090" width="4.453125" style="49" customWidth="1"/>
    <col min="5091" max="5091" width="10.90625" style="49"/>
    <col min="5092" max="5092" width="17.54296875" style="49" customWidth="1"/>
    <col min="5093" max="5093" width="11.54296875" style="49" customWidth="1"/>
    <col min="5094" max="5097" width="10.90625" style="49"/>
    <col min="5098" max="5098" width="22.54296875" style="49" customWidth="1"/>
    <col min="5099" max="5099" width="14" style="49" customWidth="1"/>
    <col min="5100" max="5100" width="1.7265625" style="49" customWidth="1"/>
    <col min="5101" max="5345" width="10.90625" style="49"/>
    <col min="5346" max="5346" width="4.453125" style="49" customWidth="1"/>
    <col min="5347" max="5347" width="10.90625" style="49"/>
    <col min="5348" max="5348" width="17.54296875" style="49" customWidth="1"/>
    <col min="5349" max="5349" width="11.54296875" style="49" customWidth="1"/>
    <col min="5350" max="5353" width="10.90625" style="49"/>
    <col min="5354" max="5354" width="22.54296875" style="49" customWidth="1"/>
    <col min="5355" max="5355" width="14" style="49" customWidth="1"/>
    <col min="5356" max="5356" width="1.7265625" style="49" customWidth="1"/>
    <col min="5357" max="5601" width="10.90625" style="49"/>
    <col min="5602" max="5602" width="4.453125" style="49" customWidth="1"/>
    <col min="5603" max="5603" width="10.90625" style="49"/>
    <col min="5604" max="5604" width="17.54296875" style="49" customWidth="1"/>
    <col min="5605" max="5605" width="11.54296875" style="49" customWidth="1"/>
    <col min="5606" max="5609" width="10.90625" style="49"/>
    <col min="5610" max="5610" width="22.54296875" style="49" customWidth="1"/>
    <col min="5611" max="5611" width="14" style="49" customWidth="1"/>
    <col min="5612" max="5612" width="1.7265625" style="49" customWidth="1"/>
    <col min="5613" max="5857" width="10.90625" style="49"/>
    <col min="5858" max="5858" width="4.453125" style="49" customWidth="1"/>
    <col min="5859" max="5859" width="10.90625" style="49"/>
    <col min="5860" max="5860" width="17.54296875" style="49" customWidth="1"/>
    <col min="5861" max="5861" width="11.54296875" style="49" customWidth="1"/>
    <col min="5862" max="5865" width="10.90625" style="49"/>
    <col min="5866" max="5866" width="22.54296875" style="49" customWidth="1"/>
    <col min="5867" max="5867" width="14" style="49" customWidth="1"/>
    <col min="5868" max="5868" width="1.7265625" style="49" customWidth="1"/>
    <col min="5869" max="6113" width="10.90625" style="49"/>
    <col min="6114" max="6114" width="4.453125" style="49" customWidth="1"/>
    <col min="6115" max="6115" width="10.90625" style="49"/>
    <col min="6116" max="6116" width="17.54296875" style="49" customWidth="1"/>
    <col min="6117" max="6117" width="11.54296875" style="49" customWidth="1"/>
    <col min="6118" max="6121" width="10.90625" style="49"/>
    <col min="6122" max="6122" width="22.54296875" style="49" customWidth="1"/>
    <col min="6123" max="6123" width="14" style="49" customWidth="1"/>
    <col min="6124" max="6124" width="1.7265625" style="49" customWidth="1"/>
    <col min="6125" max="6369" width="10.90625" style="49"/>
    <col min="6370" max="6370" width="4.453125" style="49" customWidth="1"/>
    <col min="6371" max="6371" width="10.90625" style="49"/>
    <col min="6372" max="6372" width="17.54296875" style="49" customWidth="1"/>
    <col min="6373" max="6373" width="11.54296875" style="49" customWidth="1"/>
    <col min="6374" max="6377" width="10.90625" style="49"/>
    <col min="6378" max="6378" width="22.54296875" style="49" customWidth="1"/>
    <col min="6379" max="6379" width="14" style="49" customWidth="1"/>
    <col min="6380" max="6380" width="1.7265625" style="49" customWidth="1"/>
    <col min="6381" max="6625" width="10.90625" style="49"/>
    <col min="6626" max="6626" width="4.453125" style="49" customWidth="1"/>
    <col min="6627" max="6627" width="10.90625" style="49"/>
    <col min="6628" max="6628" width="17.54296875" style="49" customWidth="1"/>
    <col min="6629" max="6629" width="11.54296875" style="49" customWidth="1"/>
    <col min="6630" max="6633" width="10.90625" style="49"/>
    <col min="6634" max="6634" width="22.54296875" style="49" customWidth="1"/>
    <col min="6635" max="6635" width="14" style="49" customWidth="1"/>
    <col min="6636" max="6636" width="1.7265625" style="49" customWidth="1"/>
    <col min="6637" max="6881" width="10.90625" style="49"/>
    <col min="6882" max="6882" width="4.453125" style="49" customWidth="1"/>
    <col min="6883" max="6883" width="10.90625" style="49"/>
    <col min="6884" max="6884" width="17.54296875" style="49" customWidth="1"/>
    <col min="6885" max="6885" width="11.54296875" style="49" customWidth="1"/>
    <col min="6886" max="6889" width="10.90625" style="49"/>
    <col min="6890" max="6890" width="22.54296875" style="49" customWidth="1"/>
    <col min="6891" max="6891" width="14" style="49" customWidth="1"/>
    <col min="6892" max="6892" width="1.7265625" style="49" customWidth="1"/>
    <col min="6893" max="7137" width="10.90625" style="49"/>
    <col min="7138" max="7138" width="4.453125" style="49" customWidth="1"/>
    <col min="7139" max="7139" width="10.90625" style="49"/>
    <col min="7140" max="7140" width="17.54296875" style="49" customWidth="1"/>
    <col min="7141" max="7141" width="11.54296875" style="49" customWidth="1"/>
    <col min="7142" max="7145" width="10.90625" style="49"/>
    <col min="7146" max="7146" width="22.54296875" style="49" customWidth="1"/>
    <col min="7147" max="7147" width="14" style="49" customWidth="1"/>
    <col min="7148" max="7148" width="1.7265625" style="49" customWidth="1"/>
    <col min="7149" max="7393" width="10.90625" style="49"/>
    <col min="7394" max="7394" width="4.453125" style="49" customWidth="1"/>
    <col min="7395" max="7395" width="10.90625" style="49"/>
    <col min="7396" max="7396" width="17.54296875" style="49" customWidth="1"/>
    <col min="7397" max="7397" width="11.54296875" style="49" customWidth="1"/>
    <col min="7398" max="7401" width="10.90625" style="49"/>
    <col min="7402" max="7402" width="22.54296875" style="49" customWidth="1"/>
    <col min="7403" max="7403" width="14" style="49" customWidth="1"/>
    <col min="7404" max="7404" width="1.7265625" style="49" customWidth="1"/>
    <col min="7405" max="7649" width="10.90625" style="49"/>
    <col min="7650" max="7650" width="4.453125" style="49" customWidth="1"/>
    <col min="7651" max="7651" width="10.90625" style="49"/>
    <col min="7652" max="7652" width="17.54296875" style="49" customWidth="1"/>
    <col min="7653" max="7653" width="11.54296875" style="49" customWidth="1"/>
    <col min="7654" max="7657" width="10.90625" style="49"/>
    <col min="7658" max="7658" width="22.54296875" style="49" customWidth="1"/>
    <col min="7659" max="7659" width="14" style="49" customWidth="1"/>
    <col min="7660" max="7660" width="1.7265625" style="49" customWidth="1"/>
    <col min="7661" max="7905" width="10.90625" style="49"/>
    <col min="7906" max="7906" width="4.453125" style="49" customWidth="1"/>
    <col min="7907" max="7907" width="10.90625" style="49"/>
    <col min="7908" max="7908" width="17.54296875" style="49" customWidth="1"/>
    <col min="7909" max="7909" width="11.54296875" style="49" customWidth="1"/>
    <col min="7910" max="7913" width="10.90625" style="49"/>
    <col min="7914" max="7914" width="22.54296875" style="49" customWidth="1"/>
    <col min="7915" max="7915" width="14" style="49" customWidth="1"/>
    <col min="7916" max="7916" width="1.7265625" style="49" customWidth="1"/>
    <col min="7917" max="8161" width="10.90625" style="49"/>
    <col min="8162" max="8162" width="4.453125" style="49" customWidth="1"/>
    <col min="8163" max="8163" width="10.90625" style="49"/>
    <col min="8164" max="8164" width="17.54296875" style="49" customWidth="1"/>
    <col min="8165" max="8165" width="11.54296875" style="49" customWidth="1"/>
    <col min="8166" max="8169" width="10.90625" style="49"/>
    <col min="8170" max="8170" width="22.54296875" style="49" customWidth="1"/>
    <col min="8171" max="8171" width="14" style="49" customWidth="1"/>
    <col min="8172" max="8172" width="1.7265625" style="49" customWidth="1"/>
    <col min="8173" max="8417" width="10.90625" style="49"/>
    <col min="8418" max="8418" width="4.453125" style="49" customWidth="1"/>
    <col min="8419" max="8419" width="10.90625" style="49"/>
    <col min="8420" max="8420" width="17.54296875" style="49" customWidth="1"/>
    <col min="8421" max="8421" width="11.54296875" style="49" customWidth="1"/>
    <col min="8422" max="8425" width="10.90625" style="49"/>
    <col min="8426" max="8426" width="22.54296875" style="49" customWidth="1"/>
    <col min="8427" max="8427" width="14" style="49" customWidth="1"/>
    <col min="8428" max="8428" width="1.7265625" style="49" customWidth="1"/>
    <col min="8429" max="8673" width="10.90625" style="49"/>
    <col min="8674" max="8674" width="4.453125" style="49" customWidth="1"/>
    <col min="8675" max="8675" width="10.90625" style="49"/>
    <col min="8676" max="8676" width="17.54296875" style="49" customWidth="1"/>
    <col min="8677" max="8677" width="11.54296875" style="49" customWidth="1"/>
    <col min="8678" max="8681" width="10.90625" style="49"/>
    <col min="8682" max="8682" width="22.54296875" style="49" customWidth="1"/>
    <col min="8683" max="8683" width="14" style="49" customWidth="1"/>
    <col min="8684" max="8684" width="1.7265625" style="49" customWidth="1"/>
    <col min="8685" max="8929" width="10.90625" style="49"/>
    <col min="8930" max="8930" width="4.453125" style="49" customWidth="1"/>
    <col min="8931" max="8931" width="10.90625" style="49"/>
    <col min="8932" max="8932" width="17.54296875" style="49" customWidth="1"/>
    <col min="8933" max="8933" width="11.54296875" style="49" customWidth="1"/>
    <col min="8934" max="8937" width="10.90625" style="49"/>
    <col min="8938" max="8938" width="22.54296875" style="49" customWidth="1"/>
    <col min="8939" max="8939" width="14" style="49" customWidth="1"/>
    <col min="8940" max="8940" width="1.7265625" style="49" customWidth="1"/>
    <col min="8941" max="9185" width="10.90625" style="49"/>
    <col min="9186" max="9186" width="4.453125" style="49" customWidth="1"/>
    <col min="9187" max="9187" width="10.90625" style="49"/>
    <col min="9188" max="9188" width="17.54296875" style="49" customWidth="1"/>
    <col min="9189" max="9189" width="11.54296875" style="49" customWidth="1"/>
    <col min="9190" max="9193" width="10.90625" style="49"/>
    <col min="9194" max="9194" width="22.54296875" style="49" customWidth="1"/>
    <col min="9195" max="9195" width="14" style="49" customWidth="1"/>
    <col min="9196" max="9196" width="1.7265625" style="49" customWidth="1"/>
    <col min="9197" max="9441" width="10.90625" style="49"/>
    <col min="9442" max="9442" width="4.453125" style="49" customWidth="1"/>
    <col min="9443" max="9443" width="10.90625" style="49"/>
    <col min="9444" max="9444" width="17.54296875" style="49" customWidth="1"/>
    <col min="9445" max="9445" width="11.54296875" style="49" customWidth="1"/>
    <col min="9446" max="9449" width="10.90625" style="49"/>
    <col min="9450" max="9450" width="22.54296875" style="49" customWidth="1"/>
    <col min="9451" max="9451" width="14" style="49" customWidth="1"/>
    <col min="9452" max="9452" width="1.7265625" style="49" customWidth="1"/>
    <col min="9453" max="9697" width="10.90625" style="49"/>
    <col min="9698" max="9698" width="4.453125" style="49" customWidth="1"/>
    <col min="9699" max="9699" width="10.90625" style="49"/>
    <col min="9700" max="9700" width="17.54296875" style="49" customWidth="1"/>
    <col min="9701" max="9701" width="11.54296875" style="49" customWidth="1"/>
    <col min="9702" max="9705" width="10.90625" style="49"/>
    <col min="9706" max="9706" width="22.54296875" style="49" customWidth="1"/>
    <col min="9707" max="9707" width="14" style="49" customWidth="1"/>
    <col min="9708" max="9708" width="1.7265625" style="49" customWidth="1"/>
    <col min="9709" max="9953" width="10.90625" style="49"/>
    <col min="9954" max="9954" width="4.453125" style="49" customWidth="1"/>
    <col min="9955" max="9955" width="10.90625" style="49"/>
    <col min="9956" max="9956" width="17.54296875" style="49" customWidth="1"/>
    <col min="9957" max="9957" width="11.54296875" style="49" customWidth="1"/>
    <col min="9958" max="9961" width="10.90625" style="49"/>
    <col min="9962" max="9962" width="22.54296875" style="49" customWidth="1"/>
    <col min="9963" max="9963" width="14" style="49" customWidth="1"/>
    <col min="9964" max="9964" width="1.7265625" style="49" customWidth="1"/>
    <col min="9965" max="10209" width="10.90625" style="49"/>
    <col min="10210" max="10210" width="4.453125" style="49" customWidth="1"/>
    <col min="10211" max="10211" width="10.90625" style="49"/>
    <col min="10212" max="10212" width="17.54296875" style="49" customWidth="1"/>
    <col min="10213" max="10213" width="11.54296875" style="49" customWidth="1"/>
    <col min="10214" max="10217" width="10.90625" style="49"/>
    <col min="10218" max="10218" width="22.54296875" style="49" customWidth="1"/>
    <col min="10219" max="10219" width="14" style="49" customWidth="1"/>
    <col min="10220" max="10220" width="1.7265625" style="49" customWidth="1"/>
    <col min="10221" max="10465" width="10.90625" style="49"/>
    <col min="10466" max="10466" width="4.453125" style="49" customWidth="1"/>
    <col min="10467" max="10467" width="10.90625" style="49"/>
    <col min="10468" max="10468" width="17.54296875" style="49" customWidth="1"/>
    <col min="10469" max="10469" width="11.54296875" style="49" customWidth="1"/>
    <col min="10470" max="10473" width="10.90625" style="49"/>
    <col min="10474" max="10474" width="22.54296875" style="49" customWidth="1"/>
    <col min="10475" max="10475" width="14" style="49" customWidth="1"/>
    <col min="10476" max="10476" width="1.7265625" style="49" customWidth="1"/>
    <col min="10477" max="10721" width="10.90625" style="49"/>
    <col min="10722" max="10722" width="4.453125" style="49" customWidth="1"/>
    <col min="10723" max="10723" width="10.90625" style="49"/>
    <col min="10724" max="10724" width="17.54296875" style="49" customWidth="1"/>
    <col min="10725" max="10725" width="11.54296875" style="49" customWidth="1"/>
    <col min="10726" max="10729" width="10.90625" style="49"/>
    <col min="10730" max="10730" width="22.54296875" style="49" customWidth="1"/>
    <col min="10731" max="10731" width="14" style="49" customWidth="1"/>
    <col min="10732" max="10732" width="1.7265625" style="49" customWidth="1"/>
    <col min="10733" max="10977" width="10.90625" style="49"/>
    <col min="10978" max="10978" width="4.453125" style="49" customWidth="1"/>
    <col min="10979" max="10979" width="10.90625" style="49"/>
    <col min="10980" max="10980" width="17.54296875" style="49" customWidth="1"/>
    <col min="10981" max="10981" width="11.54296875" style="49" customWidth="1"/>
    <col min="10982" max="10985" width="10.90625" style="49"/>
    <col min="10986" max="10986" width="22.54296875" style="49" customWidth="1"/>
    <col min="10987" max="10987" width="14" style="49" customWidth="1"/>
    <col min="10988" max="10988" width="1.7265625" style="49" customWidth="1"/>
    <col min="10989" max="11233" width="10.90625" style="49"/>
    <col min="11234" max="11234" width="4.453125" style="49" customWidth="1"/>
    <col min="11235" max="11235" width="10.90625" style="49"/>
    <col min="11236" max="11236" width="17.54296875" style="49" customWidth="1"/>
    <col min="11237" max="11237" width="11.54296875" style="49" customWidth="1"/>
    <col min="11238" max="11241" width="10.90625" style="49"/>
    <col min="11242" max="11242" width="22.54296875" style="49" customWidth="1"/>
    <col min="11243" max="11243" width="14" style="49" customWidth="1"/>
    <col min="11244" max="11244" width="1.7265625" style="49" customWidth="1"/>
    <col min="11245" max="11489" width="10.90625" style="49"/>
    <col min="11490" max="11490" width="4.453125" style="49" customWidth="1"/>
    <col min="11491" max="11491" width="10.90625" style="49"/>
    <col min="11492" max="11492" width="17.54296875" style="49" customWidth="1"/>
    <col min="11493" max="11493" width="11.54296875" style="49" customWidth="1"/>
    <col min="11494" max="11497" width="10.90625" style="49"/>
    <col min="11498" max="11498" width="22.54296875" style="49" customWidth="1"/>
    <col min="11499" max="11499" width="14" style="49" customWidth="1"/>
    <col min="11500" max="11500" width="1.7265625" style="49" customWidth="1"/>
    <col min="11501" max="11745" width="10.90625" style="49"/>
    <col min="11746" max="11746" width="4.453125" style="49" customWidth="1"/>
    <col min="11747" max="11747" width="10.90625" style="49"/>
    <col min="11748" max="11748" width="17.54296875" style="49" customWidth="1"/>
    <col min="11749" max="11749" width="11.54296875" style="49" customWidth="1"/>
    <col min="11750" max="11753" width="10.90625" style="49"/>
    <col min="11754" max="11754" width="22.54296875" style="49" customWidth="1"/>
    <col min="11755" max="11755" width="14" style="49" customWidth="1"/>
    <col min="11756" max="11756" width="1.7265625" style="49" customWidth="1"/>
    <col min="11757" max="12001" width="10.90625" style="49"/>
    <col min="12002" max="12002" width="4.453125" style="49" customWidth="1"/>
    <col min="12003" max="12003" width="10.90625" style="49"/>
    <col min="12004" max="12004" width="17.54296875" style="49" customWidth="1"/>
    <col min="12005" max="12005" width="11.54296875" style="49" customWidth="1"/>
    <col min="12006" max="12009" width="10.90625" style="49"/>
    <col min="12010" max="12010" width="22.54296875" style="49" customWidth="1"/>
    <col min="12011" max="12011" width="14" style="49" customWidth="1"/>
    <col min="12012" max="12012" width="1.7265625" style="49" customWidth="1"/>
    <col min="12013" max="12257" width="10.90625" style="49"/>
    <col min="12258" max="12258" width="4.453125" style="49" customWidth="1"/>
    <col min="12259" max="12259" width="10.90625" style="49"/>
    <col min="12260" max="12260" width="17.54296875" style="49" customWidth="1"/>
    <col min="12261" max="12261" width="11.54296875" style="49" customWidth="1"/>
    <col min="12262" max="12265" width="10.90625" style="49"/>
    <col min="12266" max="12266" width="22.54296875" style="49" customWidth="1"/>
    <col min="12267" max="12267" width="14" style="49" customWidth="1"/>
    <col min="12268" max="12268" width="1.7265625" style="49" customWidth="1"/>
    <col min="12269" max="12513" width="10.90625" style="49"/>
    <col min="12514" max="12514" width="4.453125" style="49" customWidth="1"/>
    <col min="12515" max="12515" width="10.90625" style="49"/>
    <col min="12516" max="12516" width="17.54296875" style="49" customWidth="1"/>
    <col min="12517" max="12517" width="11.54296875" style="49" customWidth="1"/>
    <col min="12518" max="12521" width="10.90625" style="49"/>
    <col min="12522" max="12522" width="22.54296875" style="49" customWidth="1"/>
    <col min="12523" max="12523" width="14" style="49" customWidth="1"/>
    <col min="12524" max="12524" width="1.7265625" style="49" customWidth="1"/>
    <col min="12525" max="12769" width="10.90625" style="49"/>
    <col min="12770" max="12770" width="4.453125" style="49" customWidth="1"/>
    <col min="12771" max="12771" width="10.90625" style="49"/>
    <col min="12772" max="12772" width="17.54296875" style="49" customWidth="1"/>
    <col min="12773" max="12773" width="11.54296875" style="49" customWidth="1"/>
    <col min="12774" max="12777" width="10.90625" style="49"/>
    <col min="12778" max="12778" width="22.54296875" style="49" customWidth="1"/>
    <col min="12779" max="12779" width="14" style="49" customWidth="1"/>
    <col min="12780" max="12780" width="1.7265625" style="49" customWidth="1"/>
    <col min="12781" max="13025" width="10.90625" style="49"/>
    <col min="13026" max="13026" width="4.453125" style="49" customWidth="1"/>
    <col min="13027" max="13027" width="10.90625" style="49"/>
    <col min="13028" max="13028" width="17.54296875" style="49" customWidth="1"/>
    <col min="13029" max="13029" width="11.54296875" style="49" customWidth="1"/>
    <col min="13030" max="13033" width="10.90625" style="49"/>
    <col min="13034" max="13034" width="22.54296875" style="49" customWidth="1"/>
    <col min="13035" max="13035" width="14" style="49" customWidth="1"/>
    <col min="13036" max="13036" width="1.7265625" style="49" customWidth="1"/>
    <col min="13037" max="13281" width="10.90625" style="49"/>
    <col min="13282" max="13282" width="4.453125" style="49" customWidth="1"/>
    <col min="13283" max="13283" width="10.90625" style="49"/>
    <col min="13284" max="13284" width="17.54296875" style="49" customWidth="1"/>
    <col min="13285" max="13285" width="11.54296875" style="49" customWidth="1"/>
    <col min="13286" max="13289" width="10.90625" style="49"/>
    <col min="13290" max="13290" width="22.54296875" style="49" customWidth="1"/>
    <col min="13291" max="13291" width="14" style="49" customWidth="1"/>
    <col min="13292" max="13292" width="1.7265625" style="49" customWidth="1"/>
    <col min="13293" max="13537" width="10.90625" style="49"/>
    <col min="13538" max="13538" width="4.453125" style="49" customWidth="1"/>
    <col min="13539" max="13539" width="10.90625" style="49"/>
    <col min="13540" max="13540" width="17.54296875" style="49" customWidth="1"/>
    <col min="13541" max="13541" width="11.54296875" style="49" customWidth="1"/>
    <col min="13542" max="13545" width="10.90625" style="49"/>
    <col min="13546" max="13546" width="22.54296875" style="49" customWidth="1"/>
    <col min="13547" max="13547" width="14" style="49" customWidth="1"/>
    <col min="13548" max="13548" width="1.7265625" style="49" customWidth="1"/>
    <col min="13549" max="13793" width="10.90625" style="49"/>
    <col min="13794" max="13794" width="4.453125" style="49" customWidth="1"/>
    <col min="13795" max="13795" width="10.90625" style="49"/>
    <col min="13796" max="13796" width="17.54296875" style="49" customWidth="1"/>
    <col min="13797" max="13797" width="11.54296875" style="49" customWidth="1"/>
    <col min="13798" max="13801" width="10.90625" style="49"/>
    <col min="13802" max="13802" width="22.54296875" style="49" customWidth="1"/>
    <col min="13803" max="13803" width="14" style="49" customWidth="1"/>
    <col min="13804" max="13804" width="1.7265625" style="49" customWidth="1"/>
    <col min="13805" max="14049" width="10.90625" style="49"/>
    <col min="14050" max="14050" width="4.453125" style="49" customWidth="1"/>
    <col min="14051" max="14051" width="10.90625" style="49"/>
    <col min="14052" max="14052" width="17.54296875" style="49" customWidth="1"/>
    <col min="14053" max="14053" width="11.54296875" style="49" customWidth="1"/>
    <col min="14054" max="14057" width="10.90625" style="49"/>
    <col min="14058" max="14058" width="22.54296875" style="49" customWidth="1"/>
    <col min="14059" max="14059" width="14" style="49" customWidth="1"/>
    <col min="14060" max="14060" width="1.7265625" style="49" customWidth="1"/>
    <col min="14061" max="14305" width="10.90625" style="49"/>
    <col min="14306" max="14306" width="4.453125" style="49" customWidth="1"/>
    <col min="14307" max="14307" width="10.90625" style="49"/>
    <col min="14308" max="14308" width="17.54296875" style="49" customWidth="1"/>
    <col min="14309" max="14309" width="11.54296875" style="49" customWidth="1"/>
    <col min="14310" max="14313" width="10.90625" style="49"/>
    <col min="14314" max="14314" width="22.54296875" style="49" customWidth="1"/>
    <col min="14315" max="14315" width="14" style="49" customWidth="1"/>
    <col min="14316" max="14316" width="1.7265625" style="49" customWidth="1"/>
    <col min="14317" max="14561" width="10.90625" style="49"/>
    <col min="14562" max="14562" width="4.453125" style="49" customWidth="1"/>
    <col min="14563" max="14563" width="10.90625" style="49"/>
    <col min="14564" max="14564" width="17.54296875" style="49" customWidth="1"/>
    <col min="14565" max="14565" width="11.54296875" style="49" customWidth="1"/>
    <col min="14566" max="14569" width="10.90625" style="49"/>
    <col min="14570" max="14570" width="22.54296875" style="49" customWidth="1"/>
    <col min="14571" max="14571" width="14" style="49" customWidth="1"/>
    <col min="14572" max="14572" width="1.7265625" style="49" customWidth="1"/>
    <col min="14573" max="14817" width="10.90625" style="49"/>
    <col min="14818" max="14818" width="4.453125" style="49" customWidth="1"/>
    <col min="14819" max="14819" width="10.90625" style="49"/>
    <col min="14820" max="14820" width="17.54296875" style="49" customWidth="1"/>
    <col min="14821" max="14821" width="11.54296875" style="49" customWidth="1"/>
    <col min="14822" max="14825" width="10.90625" style="49"/>
    <col min="14826" max="14826" width="22.54296875" style="49" customWidth="1"/>
    <col min="14827" max="14827" width="14" style="49" customWidth="1"/>
    <col min="14828" max="14828" width="1.7265625" style="49" customWidth="1"/>
    <col min="14829" max="15073" width="10.90625" style="49"/>
    <col min="15074" max="15074" width="4.453125" style="49" customWidth="1"/>
    <col min="15075" max="15075" width="10.90625" style="49"/>
    <col min="15076" max="15076" width="17.54296875" style="49" customWidth="1"/>
    <col min="15077" max="15077" width="11.54296875" style="49" customWidth="1"/>
    <col min="15078" max="15081" width="10.90625" style="49"/>
    <col min="15082" max="15082" width="22.54296875" style="49" customWidth="1"/>
    <col min="15083" max="15083" width="14" style="49" customWidth="1"/>
    <col min="15084" max="15084" width="1.7265625" style="49" customWidth="1"/>
    <col min="15085" max="15329" width="10.90625" style="49"/>
    <col min="15330" max="15330" width="4.453125" style="49" customWidth="1"/>
    <col min="15331" max="15331" width="10.90625" style="49"/>
    <col min="15332" max="15332" width="17.54296875" style="49" customWidth="1"/>
    <col min="15333" max="15333" width="11.54296875" style="49" customWidth="1"/>
    <col min="15334" max="15337" width="10.90625" style="49"/>
    <col min="15338" max="15338" width="22.54296875" style="49" customWidth="1"/>
    <col min="15339" max="15339" width="14" style="49" customWidth="1"/>
    <col min="15340" max="15340" width="1.7265625" style="49" customWidth="1"/>
    <col min="15341" max="15585" width="10.90625" style="49"/>
    <col min="15586" max="15586" width="4.453125" style="49" customWidth="1"/>
    <col min="15587" max="15587" width="10.90625" style="49"/>
    <col min="15588" max="15588" width="17.54296875" style="49" customWidth="1"/>
    <col min="15589" max="15589" width="11.54296875" style="49" customWidth="1"/>
    <col min="15590" max="15593" width="10.90625" style="49"/>
    <col min="15594" max="15594" width="22.54296875" style="49" customWidth="1"/>
    <col min="15595" max="15595" width="14" style="49" customWidth="1"/>
    <col min="15596" max="15596" width="1.7265625" style="49" customWidth="1"/>
    <col min="15597" max="15841" width="10.90625" style="49"/>
    <col min="15842" max="15842" width="4.453125" style="49" customWidth="1"/>
    <col min="15843" max="15843" width="10.90625" style="49"/>
    <col min="15844" max="15844" width="17.54296875" style="49" customWidth="1"/>
    <col min="15845" max="15845" width="11.54296875" style="49" customWidth="1"/>
    <col min="15846" max="15849" width="10.90625" style="49"/>
    <col min="15850" max="15850" width="22.54296875" style="49" customWidth="1"/>
    <col min="15851" max="15851" width="14" style="49" customWidth="1"/>
    <col min="15852" max="15852" width="1.7265625" style="49" customWidth="1"/>
    <col min="15853" max="16097" width="10.90625" style="49"/>
    <col min="16098" max="16098" width="4.453125" style="49" customWidth="1"/>
    <col min="16099" max="16099" width="10.90625" style="49"/>
    <col min="16100" max="16100" width="17.54296875" style="49" customWidth="1"/>
    <col min="16101" max="16101" width="11.54296875" style="49" customWidth="1"/>
    <col min="16102" max="16105" width="10.90625" style="49"/>
    <col min="16106" max="16106" width="22.54296875" style="49" customWidth="1"/>
    <col min="16107" max="16107" width="14" style="49" customWidth="1"/>
    <col min="16108" max="16108" width="1.7265625" style="49" customWidth="1"/>
    <col min="16109" max="16384" width="10.90625" style="49"/>
  </cols>
  <sheetData>
    <row r="1" spans="2:10" ht="6" customHeight="1" thickBot="1" x14ac:dyDescent="0.3"/>
    <row r="2" spans="2:10" ht="19.5" customHeight="1" x14ac:dyDescent="0.25">
      <c r="B2" s="50"/>
      <c r="C2" s="51"/>
      <c r="D2" s="52" t="s">
        <v>606</v>
      </c>
      <c r="E2" s="53"/>
      <c r="F2" s="53"/>
      <c r="G2" s="53"/>
      <c r="H2" s="53"/>
      <c r="I2" s="54"/>
      <c r="J2" s="55" t="s">
        <v>607</v>
      </c>
    </row>
    <row r="3" spans="2:10" ht="4.5" customHeight="1" thickBot="1" x14ac:dyDescent="0.3">
      <c r="B3" s="56"/>
      <c r="C3" s="57"/>
      <c r="D3" s="58"/>
      <c r="E3" s="59"/>
      <c r="F3" s="59"/>
      <c r="G3" s="59"/>
      <c r="H3" s="59"/>
      <c r="I3" s="60"/>
      <c r="J3" s="61"/>
    </row>
    <row r="4" spans="2:10" ht="13" x14ac:dyDescent="0.25">
      <c r="B4" s="56"/>
      <c r="C4" s="57"/>
      <c r="D4" s="52" t="s">
        <v>608</v>
      </c>
      <c r="E4" s="53"/>
      <c r="F4" s="53"/>
      <c r="G4" s="53"/>
      <c r="H4" s="53"/>
      <c r="I4" s="54"/>
      <c r="J4" s="55" t="s">
        <v>609</v>
      </c>
    </row>
    <row r="5" spans="2:10" ht="5.25" customHeight="1" x14ac:dyDescent="0.25">
      <c r="B5" s="56"/>
      <c r="C5" s="57"/>
      <c r="D5" s="62"/>
      <c r="E5" s="63"/>
      <c r="F5" s="63"/>
      <c r="G5" s="63"/>
      <c r="H5" s="63"/>
      <c r="I5" s="64"/>
      <c r="J5" s="65"/>
    </row>
    <row r="6" spans="2:10" ht="4.5" customHeight="1" thickBot="1" x14ac:dyDescent="0.3">
      <c r="B6" s="66"/>
      <c r="C6" s="67"/>
      <c r="D6" s="58"/>
      <c r="E6" s="59"/>
      <c r="F6" s="59"/>
      <c r="G6" s="59"/>
      <c r="H6" s="59"/>
      <c r="I6" s="60"/>
      <c r="J6" s="61"/>
    </row>
    <row r="7" spans="2:10" ht="6" customHeight="1" x14ac:dyDescent="0.25">
      <c r="B7" s="68"/>
      <c r="J7" s="69"/>
    </row>
    <row r="8" spans="2:10" ht="9" customHeight="1" x14ac:dyDescent="0.25">
      <c r="B8" s="68"/>
      <c r="J8" s="69"/>
    </row>
    <row r="9" spans="2:10" ht="13" x14ac:dyDescent="0.3">
      <c r="B9" s="68"/>
      <c r="C9" s="70" t="s">
        <v>642</v>
      </c>
      <c r="E9" s="71"/>
      <c r="H9" s="72"/>
      <c r="J9" s="69"/>
    </row>
    <row r="10" spans="2:10" ht="8.25" customHeight="1" x14ac:dyDescent="0.25">
      <c r="B10" s="68"/>
      <c r="J10" s="69"/>
    </row>
    <row r="11" spans="2:10" ht="13" x14ac:dyDescent="0.3">
      <c r="B11" s="68"/>
      <c r="C11" s="70" t="s">
        <v>641</v>
      </c>
      <c r="J11" s="69"/>
    </row>
    <row r="12" spans="2:10" ht="13" x14ac:dyDescent="0.3">
      <c r="B12" s="68"/>
      <c r="C12" s="70" t="s">
        <v>643</v>
      </c>
      <c r="J12" s="69"/>
    </row>
    <row r="13" spans="2:10" x14ac:dyDescent="0.25">
      <c r="B13" s="68"/>
      <c r="J13" s="69"/>
    </row>
    <row r="14" spans="2:10" x14ac:dyDescent="0.25">
      <c r="B14" s="68"/>
      <c r="C14" s="49" t="s">
        <v>610</v>
      </c>
      <c r="G14" s="73"/>
      <c r="H14" s="73"/>
      <c r="I14" s="73"/>
      <c r="J14" s="69"/>
    </row>
    <row r="15" spans="2:10" ht="9" customHeight="1" x14ac:dyDescent="0.25">
      <c r="B15" s="68"/>
      <c r="C15" s="74"/>
      <c r="G15" s="73"/>
      <c r="H15" s="73"/>
      <c r="I15" s="73"/>
      <c r="J15" s="69"/>
    </row>
    <row r="16" spans="2:10" ht="13" x14ac:dyDescent="0.3">
      <c r="B16" s="68"/>
      <c r="C16" s="49" t="s">
        <v>644</v>
      </c>
      <c r="D16" s="71"/>
      <c r="G16" s="73"/>
      <c r="H16" s="75" t="s">
        <v>611</v>
      </c>
      <c r="I16" s="75" t="s">
        <v>612</v>
      </c>
      <c r="J16" s="69"/>
    </row>
    <row r="17" spans="2:14" ht="13" x14ac:dyDescent="0.3">
      <c r="B17" s="68"/>
      <c r="C17" s="70" t="s">
        <v>613</v>
      </c>
      <c r="D17" s="70"/>
      <c r="E17" s="70"/>
      <c r="F17" s="70"/>
      <c r="G17" s="73"/>
      <c r="H17" s="76">
        <v>279</v>
      </c>
      <c r="I17" s="77">
        <v>729392688</v>
      </c>
      <c r="J17" s="69"/>
    </row>
    <row r="18" spans="2:14" x14ac:dyDescent="0.25">
      <c r="B18" s="68"/>
      <c r="C18" s="49" t="s">
        <v>614</v>
      </c>
      <c r="G18" s="73"/>
      <c r="H18" s="79">
        <v>71</v>
      </c>
      <c r="I18" s="80">
        <v>187979888</v>
      </c>
      <c r="J18" s="69"/>
    </row>
    <row r="19" spans="2:14" x14ac:dyDescent="0.25">
      <c r="B19" s="68"/>
      <c r="C19" s="49" t="s">
        <v>615</v>
      </c>
      <c r="G19" s="73"/>
      <c r="H19" s="79">
        <v>0</v>
      </c>
      <c r="I19" s="80">
        <v>0</v>
      </c>
      <c r="J19" s="69"/>
    </row>
    <row r="20" spans="2:14" x14ac:dyDescent="0.25">
      <c r="B20" s="68"/>
      <c r="C20" s="49" t="s">
        <v>616</v>
      </c>
      <c r="H20" s="81">
        <v>9</v>
      </c>
      <c r="I20" s="82">
        <v>14310000</v>
      </c>
      <c r="J20" s="69"/>
    </row>
    <row r="21" spans="2:14" x14ac:dyDescent="0.25">
      <c r="B21" s="68"/>
      <c r="C21" s="49" t="s">
        <v>617</v>
      </c>
      <c r="H21" s="81">
        <v>0</v>
      </c>
      <c r="I21" s="82">
        <v>0</v>
      </c>
      <c r="J21" s="69"/>
      <c r="N21" s="83"/>
    </row>
    <row r="22" spans="2:14" ht="13" thickBot="1" x14ac:dyDescent="0.3">
      <c r="B22" s="68"/>
      <c r="C22" s="49" t="s">
        <v>618</v>
      </c>
      <c r="H22" s="84">
        <v>0</v>
      </c>
      <c r="I22" s="85">
        <v>0</v>
      </c>
      <c r="J22" s="69"/>
    </row>
    <row r="23" spans="2:14" ht="13" x14ac:dyDescent="0.3">
      <c r="B23" s="68"/>
      <c r="C23" s="70" t="s">
        <v>619</v>
      </c>
      <c r="D23" s="70"/>
      <c r="E23" s="70"/>
      <c r="F23" s="70"/>
      <c r="H23" s="86">
        <f>H18+H19+H20+H21+H22</f>
        <v>80</v>
      </c>
      <c r="I23" s="87">
        <f>I18+I19+I20+I21+I22</f>
        <v>202289888</v>
      </c>
      <c r="J23" s="69"/>
    </row>
    <row r="24" spans="2:14" x14ac:dyDescent="0.25">
      <c r="B24" s="68"/>
      <c r="C24" s="49" t="s">
        <v>620</v>
      </c>
      <c r="H24" s="81">
        <v>199</v>
      </c>
      <c r="I24" s="82">
        <v>527102800</v>
      </c>
      <c r="J24" s="69"/>
    </row>
    <row r="25" spans="2:14" ht="13" thickBot="1" x14ac:dyDescent="0.3">
      <c r="B25" s="68"/>
      <c r="C25" s="49" t="s">
        <v>621</v>
      </c>
      <c r="H25" s="84">
        <v>0</v>
      </c>
      <c r="I25" s="85">
        <v>0</v>
      </c>
      <c r="J25" s="69"/>
    </row>
    <row r="26" spans="2:14" ht="13" x14ac:dyDescent="0.3">
      <c r="B26" s="68"/>
      <c r="C26" s="70" t="s">
        <v>622</v>
      </c>
      <c r="D26" s="70"/>
      <c r="E26" s="70"/>
      <c r="F26" s="70"/>
      <c r="H26" s="86">
        <f>H24+H25</f>
        <v>199</v>
      </c>
      <c r="I26" s="87">
        <f>I24+I25</f>
        <v>527102800</v>
      </c>
      <c r="J26" s="69"/>
    </row>
    <row r="27" spans="2:14" ht="13.5" thickBot="1" x14ac:dyDescent="0.35">
      <c r="B27" s="68"/>
      <c r="C27" s="73" t="s">
        <v>623</v>
      </c>
      <c r="D27" s="88"/>
      <c r="E27" s="88"/>
      <c r="F27" s="88"/>
      <c r="G27" s="73"/>
      <c r="H27" s="89">
        <v>0</v>
      </c>
      <c r="I27" s="90">
        <v>0</v>
      </c>
      <c r="J27" s="91"/>
    </row>
    <row r="28" spans="2:14" ht="13" x14ac:dyDescent="0.3">
      <c r="B28" s="68"/>
      <c r="C28" s="88" t="s">
        <v>624</v>
      </c>
      <c r="D28" s="88"/>
      <c r="E28" s="88"/>
      <c r="F28" s="88"/>
      <c r="G28" s="73"/>
      <c r="H28" s="92">
        <f>H27</f>
        <v>0</v>
      </c>
      <c r="I28" s="80">
        <f>I27</f>
        <v>0</v>
      </c>
      <c r="J28" s="91"/>
    </row>
    <row r="29" spans="2:14" ht="13" x14ac:dyDescent="0.3">
      <c r="B29" s="68"/>
      <c r="C29" s="88"/>
      <c r="D29" s="88"/>
      <c r="E29" s="88"/>
      <c r="F29" s="88"/>
      <c r="G29" s="73"/>
      <c r="H29" s="79"/>
      <c r="I29" s="77"/>
      <c r="J29" s="91"/>
    </row>
    <row r="30" spans="2:14" ht="13.5" thickBot="1" x14ac:dyDescent="0.35">
      <c r="B30" s="68"/>
      <c r="C30" s="88" t="s">
        <v>625</v>
      </c>
      <c r="D30" s="88"/>
      <c r="E30" s="73"/>
      <c r="F30" s="73"/>
      <c r="G30" s="73"/>
      <c r="H30" s="93"/>
      <c r="I30" s="94"/>
      <c r="J30" s="91"/>
    </row>
    <row r="31" spans="2:14" ht="13.5" thickTop="1" x14ac:dyDescent="0.3">
      <c r="B31" s="68"/>
      <c r="C31" s="88"/>
      <c r="D31" s="88"/>
      <c r="E31" s="73"/>
      <c r="F31" s="73"/>
      <c r="G31" s="73"/>
      <c r="H31" s="80">
        <f>H23+H26+H28</f>
        <v>279</v>
      </c>
      <c r="I31" s="80">
        <f>I23+I26+I28</f>
        <v>729392688</v>
      </c>
      <c r="J31" s="91"/>
    </row>
    <row r="32" spans="2:14" ht="9.75" customHeight="1" x14ac:dyDescent="0.25">
      <c r="B32" s="68"/>
      <c r="C32" s="73"/>
      <c r="D32" s="73"/>
      <c r="E32" s="73"/>
      <c r="F32" s="73"/>
      <c r="G32" s="95"/>
      <c r="H32" s="96"/>
      <c r="I32" s="97"/>
      <c r="J32" s="91"/>
    </row>
    <row r="33" spans="2:10" ht="9.75" customHeight="1" x14ac:dyDescent="0.25">
      <c r="B33" s="68"/>
      <c r="C33" s="73"/>
      <c r="D33" s="73"/>
      <c r="E33" s="73"/>
      <c r="F33" s="73"/>
      <c r="G33" s="95"/>
      <c r="H33" s="96"/>
      <c r="I33" s="97"/>
      <c r="J33" s="91"/>
    </row>
    <row r="34" spans="2:10" ht="9.75" customHeight="1" x14ac:dyDescent="0.25">
      <c r="B34" s="68"/>
      <c r="C34" s="73"/>
      <c r="D34" s="73"/>
      <c r="E34" s="73"/>
      <c r="F34" s="73"/>
      <c r="G34" s="95"/>
      <c r="H34" s="96"/>
      <c r="I34" s="97"/>
      <c r="J34" s="91"/>
    </row>
    <row r="35" spans="2:10" ht="9.75" customHeight="1" x14ac:dyDescent="0.25">
      <c r="B35" s="68"/>
      <c r="C35" s="73"/>
      <c r="D35" s="73"/>
      <c r="E35" s="73"/>
      <c r="F35" s="73"/>
      <c r="G35" s="95"/>
      <c r="H35" s="96"/>
      <c r="I35" s="97"/>
      <c r="J35" s="91"/>
    </row>
    <row r="36" spans="2:10" ht="9.75" customHeight="1" x14ac:dyDescent="0.25">
      <c r="B36" s="68"/>
      <c r="C36" s="73"/>
      <c r="D36" s="73"/>
      <c r="E36" s="73"/>
      <c r="F36" s="73"/>
      <c r="G36" s="95"/>
      <c r="H36" s="96"/>
      <c r="I36" s="97"/>
      <c r="J36" s="91"/>
    </row>
    <row r="37" spans="2:10" ht="13.5" thickBot="1" x14ac:dyDescent="0.35">
      <c r="B37" s="68"/>
      <c r="C37" s="98"/>
      <c r="D37" s="99"/>
      <c r="E37" s="73"/>
      <c r="F37" s="73"/>
      <c r="G37" s="73"/>
      <c r="H37" s="100"/>
      <c r="I37" s="101"/>
      <c r="J37" s="91"/>
    </row>
    <row r="38" spans="2:10" ht="13" x14ac:dyDescent="0.3">
      <c r="B38" s="68"/>
      <c r="C38" s="88" t="s">
        <v>645</v>
      </c>
      <c r="D38" s="95"/>
      <c r="E38" s="73"/>
      <c r="F38" s="73"/>
      <c r="G38" s="73"/>
      <c r="H38" s="102" t="s">
        <v>626</v>
      </c>
      <c r="I38" s="95"/>
      <c r="J38" s="91"/>
    </row>
    <row r="39" spans="2:10" ht="13" x14ac:dyDescent="0.3">
      <c r="B39" s="68"/>
      <c r="C39" s="88" t="s">
        <v>646</v>
      </c>
      <c r="D39" s="73"/>
      <c r="E39" s="73"/>
      <c r="F39" s="73"/>
      <c r="G39" s="73"/>
      <c r="H39" s="88" t="s">
        <v>627</v>
      </c>
      <c r="I39" s="95"/>
      <c r="J39" s="91"/>
    </row>
    <row r="40" spans="2:10" ht="13" x14ac:dyDescent="0.3">
      <c r="B40" s="68"/>
      <c r="C40" s="73"/>
      <c r="D40" s="73"/>
      <c r="E40" s="73"/>
      <c r="F40" s="73"/>
      <c r="G40" s="73"/>
      <c r="H40" s="88" t="s">
        <v>628</v>
      </c>
      <c r="I40" s="95"/>
      <c r="J40" s="91"/>
    </row>
    <row r="41" spans="2:10" ht="13" x14ac:dyDescent="0.3">
      <c r="B41" s="68"/>
      <c r="C41" s="73"/>
      <c r="D41" s="73"/>
      <c r="E41" s="73"/>
      <c r="F41" s="73"/>
      <c r="G41" s="88"/>
      <c r="H41" s="95"/>
      <c r="I41" s="95"/>
      <c r="J41" s="91"/>
    </row>
    <row r="42" spans="2:10" x14ac:dyDescent="0.25">
      <c r="B42" s="68"/>
      <c r="C42" s="103" t="s">
        <v>629</v>
      </c>
      <c r="D42" s="103"/>
      <c r="E42" s="103"/>
      <c r="F42" s="103"/>
      <c r="G42" s="103"/>
      <c r="H42" s="103"/>
      <c r="I42" s="103"/>
      <c r="J42" s="91"/>
    </row>
    <row r="43" spans="2:10" x14ac:dyDescent="0.25">
      <c r="B43" s="68"/>
      <c r="C43" s="103"/>
      <c r="D43" s="103"/>
      <c r="E43" s="103"/>
      <c r="F43" s="103"/>
      <c r="G43" s="103"/>
      <c r="H43" s="103"/>
      <c r="I43" s="103"/>
      <c r="J43" s="91"/>
    </row>
    <row r="44" spans="2:10" ht="7.5" customHeight="1" thickBot="1" x14ac:dyDescent="0.3">
      <c r="B44" s="104"/>
      <c r="C44" s="105"/>
      <c r="D44" s="105"/>
      <c r="E44" s="105"/>
      <c r="F44" s="105"/>
      <c r="G44" s="106"/>
      <c r="H44" s="106"/>
      <c r="I44" s="106"/>
      <c r="J44" s="10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I18" sqref="I18"/>
    </sheetView>
  </sheetViews>
  <sheetFormatPr baseColWidth="10" defaultRowHeight="12.5" x14ac:dyDescent="0.25"/>
  <cols>
    <col min="1" max="1" width="4.453125" style="49" customWidth="1"/>
    <col min="2" max="2" width="10.90625" style="49"/>
    <col min="3" max="3" width="12.81640625" style="49" customWidth="1"/>
    <col min="4" max="4" width="22" style="49" customWidth="1"/>
    <col min="5" max="8" width="10.90625" style="49"/>
    <col min="9" max="9" width="24.7265625" style="49" customWidth="1"/>
    <col min="10" max="10" width="12.54296875" style="49" customWidth="1"/>
    <col min="11" max="11" width="1.7265625" style="49" customWidth="1"/>
    <col min="12" max="223" width="10.90625" style="49"/>
    <col min="224" max="224" width="4.453125" style="49" customWidth="1"/>
    <col min="225" max="225" width="10.90625" style="49"/>
    <col min="226" max="226" width="17.54296875" style="49" customWidth="1"/>
    <col min="227" max="227" width="11.54296875" style="49" customWidth="1"/>
    <col min="228" max="231" width="10.90625" style="49"/>
    <col min="232" max="232" width="22.54296875" style="49" customWidth="1"/>
    <col min="233" max="233" width="14" style="49" customWidth="1"/>
    <col min="234" max="234" width="1.7265625" style="49" customWidth="1"/>
    <col min="235" max="479" width="10.90625" style="49"/>
    <col min="480" max="480" width="4.453125" style="49" customWidth="1"/>
    <col min="481" max="481" width="10.90625" style="49"/>
    <col min="482" max="482" width="17.54296875" style="49" customWidth="1"/>
    <col min="483" max="483" width="11.54296875" style="49" customWidth="1"/>
    <col min="484" max="487" width="10.90625" style="49"/>
    <col min="488" max="488" width="22.54296875" style="49" customWidth="1"/>
    <col min="489" max="489" width="14" style="49" customWidth="1"/>
    <col min="490" max="490" width="1.7265625" style="49" customWidth="1"/>
    <col min="491" max="735" width="10.90625" style="49"/>
    <col min="736" max="736" width="4.453125" style="49" customWidth="1"/>
    <col min="737" max="737" width="10.90625" style="49"/>
    <col min="738" max="738" width="17.54296875" style="49" customWidth="1"/>
    <col min="739" max="739" width="11.54296875" style="49" customWidth="1"/>
    <col min="740" max="743" width="10.90625" style="49"/>
    <col min="744" max="744" width="22.54296875" style="49" customWidth="1"/>
    <col min="745" max="745" width="14" style="49" customWidth="1"/>
    <col min="746" max="746" width="1.7265625" style="49" customWidth="1"/>
    <col min="747" max="991" width="10.90625" style="49"/>
    <col min="992" max="992" width="4.453125" style="49" customWidth="1"/>
    <col min="993" max="993" width="10.90625" style="49"/>
    <col min="994" max="994" width="17.54296875" style="49" customWidth="1"/>
    <col min="995" max="995" width="11.54296875" style="49" customWidth="1"/>
    <col min="996" max="999" width="10.90625" style="49"/>
    <col min="1000" max="1000" width="22.54296875" style="49" customWidth="1"/>
    <col min="1001" max="1001" width="14" style="49" customWidth="1"/>
    <col min="1002" max="1002" width="1.7265625" style="49" customWidth="1"/>
    <col min="1003" max="1247" width="10.90625" style="49"/>
    <col min="1248" max="1248" width="4.453125" style="49" customWidth="1"/>
    <col min="1249" max="1249" width="10.90625" style="49"/>
    <col min="1250" max="1250" width="17.54296875" style="49" customWidth="1"/>
    <col min="1251" max="1251" width="11.54296875" style="49" customWidth="1"/>
    <col min="1252" max="1255" width="10.90625" style="49"/>
    <col min="1256" max="1256" width="22.54296875" style="49" customWidth="1"/>
    <col min="1257" max="1257" width="14" style="49" customWidth="1"/>
    <col min="1258" max="1258" width="1.7265625" style="49" customWidth="1"/>
    <col min="1259" max="1503" width="10.90625" style="49"/>
    <col min="1504" max="1504" width="4.453125" style="49" customWidth="1"/>
    <col min="1505" max="1505" width="10.90625" style="49"/>
    <col min="1506" max="1506" width="17.54296875" style="49" customWidth="1"/>
    <col min="1507" max="1507" width="11.54296875" style="49" customWidth="1"/>
    <col min="1508" max="1511" width="10.90625" style="49"/>
    <col min="1512" max="1512" width="22.54296875" style="49" customWidth="1"/>
    <col min="1513" max="1513" width="14" style="49" customWidth="1"/>
    <col min="1514" max="1514" width="1.7265625" style="49" customWidth="1"/>
    <col min="1515" max="1759" width="10.90625" style="49"/>
    <col min="1760" max="1760" width="4.453125" style="49" customWidth="1"/>
    <col min="1761" max="1761" width="10.90625" style="49"/>
    <col min="1762" max="1762" width="17.54296875" style="49" customWidth="1"/>
    <col min="1763" max="1763" width="11.54296875" style="49" customWidth="1"/>
    <col min="1764" max="1767" width="10.90625" style="49"/>
    <col min="1768" max="1768" width="22.54296875" style="49" customWidth="1"/>
    <col min="1769" max="1769" width="14" style="49" customWidth="1"/>
    <col min="1770" max="1770" width="1.7265625" style="49" customWidth="1"/>
    <col min="1771" max="2015" width="10.90625" style="49"/>
    <col min="2016" max="2016" width="4.453125" style="49" customWidth="1"/>
    <col min="2017" max="2017" width="10.90625" style="49"/>
    <col min="2018" max="2018" width="17.54296875" style="49" customWidth="1"/>
    <col min="2019" max="2019" width="11.54296875" style="49" customWidth="1"/>
    <col min="2020" max="2023" width="10.90625" style="49"/>
    <col min="2024" max="2024" width="22.54296875" style="49" customWidth="1"/>
    <col min="2025" max="2025" width="14" style="49" customWidth="1"/>
    <col min="2026" max="2026" width="1.7265625" style="49" customWidth="1"/>
    <col min="2027" max="2271" width="10.90625" style="49"/>
    <col min="2272" max="2272" width="4.453125" style="49" customWidth="1"/>
    <col min="2273" max="2273" width="10.90625" style="49"/>
    <col min="2274" max="2274" width="17.54296875" style="49" customWidth="1"/>
    <col min="2275" max="2275" width="11.54296875" style="49" customWidth="1"/>
    <col min="2276" max="2279" width="10.90625" style="49"/>
    <col min="2280" max="2280" width="22.54296875" style="49" customWidth="1"/>
    <col min="2281" max="2281" width="14" style="49" customWidth="1"/>
    <col min="2282" max="2282" width="1.7265625" style="49" customWidth="1"/>
    <col min="2283" max="2527" width="10.90625" style="49"/>
    <col min="2528" max="2528" width="4.453125" style="49" customWidth="1"/>
    <col min="2529" max="2529" width="10.90625" style="49"/>
    <col min="2530" max="2530" width="17.54296875" style="49" customWidth="1"/>
    <col min="2531" max="2531" width="11.54296875" style="49" customWidth="1"/>
    <col min="2532" max="2535" width="10.90625" style="49"/>
    <col min="2536" max="2536" width="22.54296875" style="49" customWidth="1"/>
    <col min="2537" max="2537" width="14" style="49" customWidth="1"/>
    <col min="2538" max="2538" width="1.7265625" style="49" customWidth="1"/>
    <col min="2539" max="2783" width="10.90625" style="49"/>
    <col min="2784" max="2784" width="4.453125" style="49" customWidth="1"/>
    <col min="2785" max="2785" width="10.90625" style="49"/>
    <col min="2786" max="2786" width="17.54296875" style="49" customWidth="1"/>
    <col min="2787" max="2787" width="11.54296875" style="49" customWidth="1"/>
    <col min="2788" max="2791" width="10.90625" style="49"/>
    <col min="2792" max="2792" width="22.54296875" style="49" customWidth="1"/>
    <col min="2793" max="2793" width="14" style="49" customWidth="1"/>
    <col min="2794" max="2794" width="1.7265625" style="49" customWidth="1"/>
    <col min="2795" max="3039" width="10.90625" style="49"/>
    <col min="3040" max="3040" width="4.453125" style="49" customWidth="1"/>
    <col min="3041" max="3041" width="10.90625" style="49"/>
    <col min="3042" max="3042" width="17.54296875" style="49" customWidth="1"/>
    <col min="3043" max="3043" width="11.54296875" style="49" customWidth="1"/>
    <col min="3044" max="3047" width="10.90625" style="49"/>
    <col min="3048" max="3048" width="22.54296875" style="49" customWidth="1"/>
    <col min="3049" max="3049" width="14" style="49" customWidth="1"/>
    <col min="3050" max="3050" width="1.7265625" style="49" customWidth="1"/>
    <col min="3051" max="3295" width="10.90625" style="49"/>
    <col min="3296" max="3296" width="4.453125" style="49" customWidth="1"/>
    <col min="3297" max="3297" width="10.90625" style="49"/>
    <col min="3298" max="3298" width="17.54296875" style="49" customWidth="1"/>
    <col min="3299" max="3299" width="11.54296875" style="49" customWidth="1"/>
    <col min="3300" max="3303" width="10.90625" style="49"/>
    <col min="3304" max="3304" width="22.54296875" style="49" customWidth="1"/>
    <col min="3305" max="3305" width="14" style="49" customWidth="1"/>
    <col min="3306" max="3306" width="1.7265625" style="49" customWidth="1"/>
    <col min="3307" max="3551" width="10.90625" style="49"/>
    <col min="3552" max="3552" width="4.453125" style="49" customWidth="1"/>
    <col min="3553" max="3553" width="10.90625" style="49"/>
    <col min="3554" max="3554" width="17.54296875" style="49" customWidth="1"/>
    <col min="3555" max="3555" width="11.54296875" style="49" customWidth="1"/>
    <col min="3556" max="3559" width="10.90625" style="49"/>
    <col min="3560" max="3560" width="22.54296875" style="49" customWidth="1"/>
    <col min="3561" max="3561" width="14" style="49" customWidth="1"/>
    <col min="3562" max="3562" width="1.7265625" style="49" customWidth="1"/>
    <col min="3563" max="3807" width="10.90625" style="49"/>
    <col min="3808" max="3808" width="4.453125" style="49" customWidth="1"/>
    <col min="3809" max="3809" width="10.90625" style="49"/>
    <col min="3810" max="3810" width="17.54296875" style="49" customWidth="1"/>
    <col min="3811" max="3811" width="11.54296875" style="49" customWidth="1"/>
    <col min="3812" max="3815" width="10.90625" style="49"/>
    <col min="3816" max="3816" width="22.54296875" style="49" customWidth="1"/>
    <col min="3817" max="3817" width="14" style="49" customWidth="1"/>
    <col min="3818" max="3818" width="1.7265625" style="49" customWidth="1"/>
    <col min="3819" max="4063" width="10.90625" style="49"/>
    <col min="4064" max="4064" width="4.453125" style="49" customWidth="1"/>
    <col min="4065" max="4065" width="10.90625" style="49"/>
    <col min="4066" max="4066" width="17.54296875" style="49" customWidth="1"/>
    <col min="4067" max="4067" width="11.54296875" style="49" customWidth="1"/>
    <col min="4068" max="4071" width="10.90625" style="49"/>
    <col min="4072" max="4072" width="22.54296875" style="49" customWidth="1"/>
    <col min="4073" max="4073" width="14" style="49" customWidth="1"/>
    <col min="4074" max="4074" width="1.7265625" style="49" customWidth="1"/>
    <col min="4075" max="4319" width="10.90625" style="49"/>
    <col min="4320" max="4320" width="4.453125" style="49" customWidth="1"/>
    <col min="4321" max="4321" width="10.90625" style="49"/>
    <col min="4322" max="4322" width="17.54296875" style="49" customWidth="1"/>
    <col min="4323" max="4323" width="11.54296875" style="49" customWidth="1"/>
    <col min="4324" max="4327" width="10.90625" style="49"/>
    <col min="4328" max="4328" width="22.54296875" style="49" customWidth="1"/>
    <col min="4329" max="4329" width="14" style="49" customWidth="1"/>
    <col min="4330" max="4330" width="1.7265625" style="49" customWidth="1"/>
    <col min="4331" max="4575" width="10.90625" style="49"/>
    <col min="4576" max="4576" width="4.453125" style="49" customWidth="1"/>
    <col min="4577" max="4577" width="10.90625" style="49"/>
    <col min="4578" max="4578" width="17.54296875" style="49" customWidth="1"/>
    <col min="4579" max="4579" width="11.54296875" style="49" customWidth="1"/>
    <col min="4580" max="4583" width="10.90625" style="49"/>
    <col min="4584" max="4584" width="22.54296875" style="49" customWidth="1"/>
    <col min="4585" max="4585" width="14" style="49" customWidth="1"/>
    <col min="4586" max="4586" width="1.7265625" style="49" customWidth="1"/>
    <col min="4587" max="4831" width="10.90625" style="49"/>
    <col min="4832" max="4832" width="4.453125" style="49" customWidth="1"/>
    <col min="4833" max="4833" width="10.90625" style="49"/>
    <col min="4834" max="4834" width="17.54296875" style="49" customWidth="1"/>
    <col min="4835" max="4835" width="11.54296875" style="49" customWidth="1"/>
    <col min="4836" max="4839" width="10.90625" style="49"/>
    <col min="4840" max="4840" width="22.54296875" style="49" customWidth="1"/>
    <col min="4841" max="4841" width="14" style="49" customWidth="1"/>
    <col min="4842" max="4842" width="1.7265625" style="49" customWidth="1"/>
    <col min="4843" max="5087" width="10.90625" style="49"/>
    <col min="5088" max="5088" width="4.453125" style="49" customWidth="1"/>
    <col min="5089" max="5089" width="10.90625" style="49"/>
    <col min="5090" max="5090" width="17.54296875" style="49" customWidth="1"/>
    <col min="5091" max="5091" width="11.54296875" style="49" customWidth="1"/>
    <col min="5092" max="5095" width="10.90625" style="49"/>
    <col min="5096" max="5096" width="22.54296875" style="49" customWidth="1"/>
    <col min="5097" max="5097" width="14" style="49" customWidth="1"/>
    <col min="5098" max="5098" width="1.7265625" style="49" customWidth="1"/>
    <col min="5099" max="5343" width="10.90625" style="49"/>
    <col min="5344" max="5344" width="4.453125" style="49" customWidth="1"/>
    <col min="5345" max="5345" width="10.90625" style="49"/>
    <col min="5346" max="5346" width="17.54296875" style="49" customWidth="1"/>
    <col min="5347" max="5347" width="11.54296875" style="49" customWidth="1"/>
    <col min="5348" max="5351" width="10.90625" style="49"/>
    <col min="5352" max="5352" width="22.54296875" style="49" customWidth="1"/>
    <col min="5353" max="5353" width="14" style="49" customWidth="1"/>
    <col min="5354" max="5354" width="1.7265625" style="49" customWidth="1"/>
    <col min="5355" max="5599" width="10.90625" style="49"/>
    <col min="5600" max="5600" width="4.453125" style="49" customWidth="1"/>
    <col min="5601" max="5601" width="10.90625" style="49"/>
    <col min="5602" max="5602" width="17.54296875" style="49" customWidth="1"/>
    <col min="5603" max="5603" width="11.54296875" style="49" customWidth="1"/>
    <col min="5604" max="5607" width="10.90625" style="49"/>
    <col min="5608" max="5608" width="22.54296875" style="49" customWidth="1"/>
    <col min="5609" max="5609" width="14" style="49" customWidth="1"/>
    <col min="5610" max="5610" width="1.7265625" style="49" customWidth="1"/>
    <col min="5611" max="5855" width="10.90625" style="49"/>
    <col min="5856" max="5856" width="4.453125" style="49" customWidth="1"/>
    <col min="5857" max="5857" width="10.90625" style="49"/>
    <col min="5858" max="5858" width="17.54296875" style="49" customWidth="1"/>
    <col min="5859" max="5859" width="11.54296875" style="49" customWidth="1"/>
    <col min="5860" max="5863" width="10.90625" style="49"/>
    <col min="5864" max="5864" width="22.54296875" style="49" customWidth="1"/>
    <col min="5865" max="5865" width="14" style="49" customWidth="1"/>
    <col min="5866" max="5866" width="1.7265625" style="49" customWidth="1"/>
    <col min="5867" max="6111" width="10.90625" style="49"/>
    <col min="6112" max="6112" width="4.453125" style="49" customWidth="1"/>
    <col min="6113" max="6113" width="10.90625" style="49"/>
    <col min="6114" max="6114" width="17.54296875" style="49" customWidth="1"/>
    <col min="6115" max="6115" width="11.54296875" style="49" customWidth="1"/>
    <col min="6116" max="6119" width="10.90625" style="49"/>
    <col min="6120" max="6120" width="22.54296875" style="49" customWidth="1"/>
    <col min="6121" max="6121" width="14" style="49" customWidth="1"/>
    <col min="6122" max="6122" width="1.7265625" style="49" customWidth="1"/>
    <col min="6123" max="6367" width="10.90625" style="49"/>
    <col min="6368" max="6368" width="4.453125" style="49" customWidth="1"/>
    <col min="6369" max="6369" width="10.90625" style="49"/>
    <col min="6370" max="6370" width="17.54296875" style="49" customWidth="1"/>
    <col min="6371" max="6371" width="11.54296875" style="49" customWidth="1"/>
    <col min="6372" max="6375" width="10.90625" style="49"/>
    <col min="6376" max="6376" width="22.54296875" style="49" customWidth="1"/>
    <col min="6377" max="6377" width="14" style="49" customWidth="1"/>
    <col min="6378" max="6378" width="1.7265625" style="49" customWidth="1"/>
    <col min="6379" max="6623" width="10.90625" style="49"/>
    <col min="6624" max="6624" width="4.453125" style="49" customWidth="1"/>
    <col min="6625" max="6625" width="10.90625" style="49"/>
    <col min="6626" max="6626" width="17.54296875" style="49" customWidth="1"/>
    <col min="6627" max="6627" width="11.54296875" style="49" customWidth="1"/>
    <col min="6628" max="6631" width="10.90625" style="49"/>
    <col min="6632" max="6632" width="22.54296875" style="49" customWidth="1"/>
    <col min="6633" max="6633" width="14" style="49" customWidth="1"/>
    <col min="6634" max="6634" width="1.7265625" style="49" customWidth="1"/>
    <col min="6635" max="6879" width="10.90625" style="49"/>
    <col min="6880" max="6880" width="4.453125" style="49" customWidth="1"/>
    <col min="6881" max="6881" width="10.90625" style="49"/>
    <col min="6882" max="6882" width="17.54296875" style="49" customWidth="1"/>
    <col min="6883" max="6883" width="11.54296875" style="49" customWidth="1"/>
    <col min="6884" max="6887" width="10.90625" style="49"/>
    <col min="6888" max="6888" width="22.54296875" style="49" customWidth="1"/>
    <col min="6889" max="6889" width="14" style="49" customWidth="1"/>
    <col min="6890" max="6890" width="1.7265625" style="49" customWidth="1"/>
    <col min="6891" max="7135" width="10.90625" style="49"/>
    <col min="7136" max="7136" width="4.453125" style="49" customWidth="1"/>
    <col min="7137" max="7137" width="10.90625" style="49"/>
    <col min="7138" max="7138" width="17.54296875" style="49" customWidth="1"/>
    <col min="7139" max="7139" width="11.54296875" style="49" customWidth="1"/>
    <col min="7140" max="7143" width="10.90625" style="49"/>
    <col min="7144" max="7144" width="22.54296875" style="49" customWidth="1"/>
    <col min="7145" max="7145" width="14" style="49" customWidth="1"/>
    <col min="7146" max="7146" width="1.7265625" style="49" customWidth="1"/>
    <col min="7147" max="7391" width="10.90625" style="49"/>
    <col min="7392" max="7392" width="4.453125" style="49" customWidth="1"/>
    <col min="7393" max="7393" width="10.90625" style="49"/>
    <col min="7394" max="7394" width="17.54296875" style="49" customWidth="1"/>
    <col min="7395" max="7395" width="11.54296875" style="49" customWidth="1"/>
    <col min="7396" max="7399" width="10.90625" style="49"/>
    <col min="7400" max="7400" width="22.54296875" style="49" customWidth="1"/>
    <col min="7401" max="7401" width="14" style="49" customWidth="1"/>
    <col min="7402" max="7402" width="1.7265625" style="49" customWidth="1"/>
    <col min="7403" max="7647" width="10.90625" style="49"/>
    <col min="7648" max="7648" width="4.453125" style="49" customWidth="1"/>
    <col min="7649" max="7649" width="10.90625" style="49"/>
    <col min="7650" max="7650" width="17.54296875" style="49" customWidth="1"/>
    <col min="7651" max="7651" width="11.54296875" style="49" customWidth="1"/>
    <col min="7652" max="7655" width="10.90625" style="49"/>
    <col min="7656" max="7656" width="22.54296875" style="49" customWidth="1"/>
    <col min="7657" max="7657" width="14" style="49" customWidth="1"/>
    <col min="7658" max="7658" width="1.7265625" style="49" customWidth="1"/>
    <col min="7659" max="7903" width="10.90625" style="49"/>
    <col min="7904" max="7904" width="4.453125" style="49" customWidth="1"/>
    <col min="7905" max="7905" width="10.90625" style="49"/>
    <col min="7906" max="7906" width="17.54296875" style="49" customWidth="1"/>
    <col min="7907" max="7907" width="11.54296875" style="49" customWidth="1"/>
    <col min="7908" max="7911" width="10.90625" style="49"/>
    <col min="7912" max="7912" width="22.54296875" style="49" customWidth="1"/>
    <col min="7913" max="7913" width="14" style="49" customWidth="1"/>
    <col min="7914" max="7914" width="1.7265625" style="49" customWidth="1"/>
    <col min="7915" max="8159" width="10.90625" style="49"/>
    <col min="8160" max="8160" width="4.453125" style="49" customWidth="1"/>
    <col min="8161" max="8161" width="10.90625" style="49"/>
    <col min="8162" max="8162" width="17.54296875" style="49" customWidth="1"/>
    <col min="8163" max="8163" width="11.54296875" style="49" customWidth="1"/>
    <col min="8164" max="8167" width="10.90625" style="49"/>
    <col min="8168" max="8168" width="22.54296875" style="49" customWidth="1"/>
    <col min="8169" max="8169" width="14" style="49" customWidth="1"/>
    <col min="8170" max="8170" width="1.7265625" style="49" customWidth="1"/>
    <col min="8171" max="8415" width="10.90625" style="49"/>
    <col min="8416" max="8416" width="4.453125" style="49" customWidth="1"/>
    <col min="8417" max="8417" width="10.90625" style="49"/>
    <col min="8418" max="8418" width="17.54296875" style="49" customWidth="1"/>
    <col min="8419" max="8419" width="11.54296875" style="49" customWidth="1"/>
    <col min="8420" max="8423" width="10.90625" style="49"/>
    <col min="8424" max="8424" width="22.54296875" style="49" customWidth="1"/>
    <col min="8425" max="8425" width="14" style="49" customWidth="1"/>
    <col min="8426" max="8426" width="1.7265625" style="49" customWidth="1"/>
    <col min="8427" max="8671" width="10.90625" style="49"/>
    <col min="8672" max="8672" width="4.453125" style="49" customWidth="1"/>
    <col min="8673" max="8673" width="10.90625" style="49"/>
    <col min="8674" max="8674" width="17.54296875" style="49" customWidth="1"/>
    <col min="8675" max="8675" width="11.54296875" style="49" customWidth="1"/>
    <col min="8676" max="8679" width="10.90625" style="49"/>
    <col min="8680" max="8680" width="22.54296875" style="49" customWidth="1"/>
    <col min="8681" max="8681" width="14" style="49" customWidth="1"/>
    <col min="8682" max="8682" width="1.7265625" style="49" customWidth="1"/>
    <col min="8683" max="8927" width="10.90625" style="49"/>
    <col min="8928" max="8928" width="4.453125" style="49" customWidth="1"/>
    <col min="8929" max="8929" width="10.90625" style="49"/>
    <col min="8930" max="8930" width="17.54296875" style="49" customWidth="1"/>
    <col min="8931" max="8931" width="11.54296875" style="49" customWidth="1"/>
    <col min="8932" max="8935" width="10.90625" style="49"/>
    <col min="8936" max="8936" width="22.54296875" style="49" customWidth="1"/>
    <col min="8937" max="8937" width="14" style="49" customWidth="1"/>
    <col min="8938" max="8938" width="1.7265625" style="49" customWidth="1"/>
    <col min="8939" max="9183" width="10.90625" style="49"/>
    <col min="9184" max="9184" width="4.453125" style="49" customWidth="1"/>
    <col min="9185" max="9185" width="10.90625" style="49"/>
    <col min="9186" max="9186" width="17.54296875" style="49" customWidth="1"/>
    <col min="9187" max="9187" width="11.54296875" style="49" customWidth="1"/>
    <col min="9188" max="9191" width="10.90625" style="49"/>
    <col min="9192" max="9192" width="22.54296875" style="49" customWidth="1"/>
    <col min="9193" max="9193" width="14" style="49" customWidth="1"/>
    <col min="9194" max="9194" width="1.7265625" style="49" customWidth="1"/>
    <col min="9195" max="9439" width="10.90625" style="49"/>
    <col min="9440" max="9440" width="4.453125" style="49" customWidth="1"/>
    <col min="9441" max="9441" width="10.90625" style="49"/>
    <col min="9442" max="9442" width="17.54296875" style="49" customWidth="1"/>
    <col min="9443" max="9443" width="11.54296875" style="49" customWidth="1"/>
    <col min="9444" max="9447" width="10.90625" style="49"/>
    <col min="9448" max="9448" width="22.54296875" style="49" customWidth="1"/>
    <col min="9449" max="9449" width="14" style="49" customWidth="1"/>
    <col min="9450" max="9450" width="1.7265625" style="49" customWidth="1"/>
    <col min="9451" max="9695" width="10.90625" style="49"/>
    <col min="9696" max="9696" width="4.453125" style="49" customWidth="1"/>
    <col min="9697" max="9697" width="10.90625" style="49"/>
    <col min="9698" max="9698" width="17.54296875" style="49" customWidth="1"/>
    <col min="9699" max="9699" width="11.54296875" style="49" customWidth="1"/>
    <col min="9700" max="9703" width="10.90625" style="49"/>
    <col min="9704" max="9704" width="22.54296875" style="49" customWidth="1"/>
    <col min="9705" max="9705" width="14" style="49" customWidth="1"/>
    <col min="9706" max="9706" width="1.7265625" style="49" customWidth="1"/>
    <col min="9707" max="9951" width="10.90625" style="49"/>
    <col min="9952" max="9952" width="4.453125" style="49" customWidth="1"/>
    <col min="9953" max="9953" width="10.90625" style="49"/>
    <col min="9954" max="9954" width="17.54296875" style="49" customWidth="1"/>
    <col min="9955" max="9955" width="11.54296875" style="49" customWidth="1"/>
    <col min="9956" max="9959" width="10.90625" style="49"/>
    <col min="9960" max="9960" width="22.54296875" style="49" customWidth="1"/>
    <col min="9961" max="9961" width="14" style="49" customWidth="1"/>
    <col min="9962" max="9962" width="1.7265625" style="49" customWidth="1"/>
    <col min="9963" max="10207" width="10.90625" style="49"/>
    <col min="10208" max="10208" width="4.453125" style="49" customWidth="1"/>
    <col min="10209" max="10209" width="10.90625" style="49"/>
    <col min="10210" max="10210" width="17.54296875" style="49" customWidth="1"/>
    <col min="10211" max="10211" width="11.54296875" style="49" customWidth="1"/>
    <col min="10212" max="10215" width="10.90625" style="49"/>
    <col min="10216" max="10216" width="22.54296875" style="49" customWidth="1"/>
    <col min="10217" max="10217" width="14" style="49" customWidth="1"/>
    <col min="10218" max="10218" width="1.7265625" style="49" customWidth="1"/>
    <col min="10219" max="10463" width="10.90625" style="49"/>
    <col min="10464" max="10464" width="4.453125" style="49" customWidth="1"/>
    <col min="10465" max="10465" width="10.90625" style="49"/>
    <col min="10466" max="10466" width="17.54296875" style="49" customWidth="1"/>
    <col min="10467" max="10467" width="11.54296875" style="49" customWidth="1"/>
    <col min="10468" max="10471" width="10.90625" style="49"/>
    <col min="10472" max="10472" width="22.54296875" style="49" customWidth="1"/>
    <col min="10473" max="10473" width="14" style="49" customWidth="1"/>
    <col min="10474" max="10474" width="1.7265625" style="49" customWidth="1"/>
    <col min="10475" max="10719" width="10.90625" style="49"/>
    <col min="10720" max="10720" width="4.453125" style="49" customWidth="1"/>
    <col min="10721" max="10721" width="10.90625" style="49"/>
    <col min="10722" max="10722" width="17.54296875" style="49" customWidth="1"/>
    <col min="10723" max="10723" width="11.54296875" style="49" customWidth="1"/>
    <col min="10724" max="10727" width="10.90625" style="49"/>
    <col min="10728" max="10728" width="22.54296875" style="49" customWidth="1"/>
    <col min="10729" max="10729" width="14" style="49" customWidth="1"/>
    <col min="10730" max="10730" width="1.7265625" style="49" customWidth="1"/>
    <col min="10731" max="10975" width="10.90625" style="49"/>
    <col min="10976" max="10976" width="4.453125" style="49" customWidth="1"/>
    <col min="10977" max="10977" width="10.90625" style="49"/>
    <col min="10978" max="10978" width="17.54296875" style="49" customWidth="1"/>
    <col min="10979" max="10979" width="11.54296875" style="49" customWidth="1"/>
    <col min="10980" max="10983" width="10.90625" style="49"/>
    <col min="10984" max="10984" width="22.54296875" style="49" customWidth="1"/>
    <col min="10985" max="10985" width="14" style="49" customWidth="1"/>
    <col min="10986" max="10986" width="1.7265625" style="49" customWidth="1"/>
    <col min="10987" max="11231" width="10.90625" style="49"/>
    <col min="11232" max="11232" width="4.453125" style="49" customWidth="1"/>
    <col min="11233" max="11233" width="10.90625" style="49"/>
    <col min="11234" max="11234" width="17.54296875" style="49" customWidth="1"/>
    <col min="11235" max="11235" width="11.54296875" style="49" customWidth="1"/>
    <col min="11236" max="11239" width="10.90625" style="49"/>
    <col min="11240" max="11240" width="22.54296875" style="49" customWidth="1"/>
    <col min="11241" max="11241" width="14" style="49" customWidth="1"/>
    <col min="11242" max="11242" width="1.7265625" style="49" customWidth="1"/>
    <col min="11243" max="11487" width="10.90625" style="49"/>
    <col min="11488" max="11488" width="4.453125" style="49" customWidth="1"/>
    <col min="11489" max="11489" width="10.90625" style="49"/>
    <col min="11490" max="11490" width="17.54296875" style="49" customWidth="1"/>
    <col min="11491" max="11491" width="11.54296875" style="49" customWidth="1"/>
    <col min="11492" max="11495" width="10.90625" style="49"/>
    <col min="11496" max="11496" width="22.54296875" style="49" customWidth="1"/>
    <col min="11497" max="11497" width="14" style="49" customWidth="1"/>
    <col min="11498" max="11498" width="1.7265625" style="49" customWidth="1"/>
    <col min="11499" max="11743" width="10.90625" style="49"/>
    <col min="11744" max="11744" width="4.453125" style="49" customWidth="1"/>
    <col min="11745" max="11745" width="10.90625" style="49"/>
    <col min="11746" max="11746" width="17.54296875" style="49" customWidth="1"/>
    <col min="11747" max="11747" width="11.54296875" style="49" customWidth="1"/>
    <col min="11748" max="11751" width="10.90625" style="49"/>
    <col min="11752" max="11752" width="22.54296875" style="49" customWidth="1"/>
    <col min="11753" max="11753" width="14" style="49" customWidth="1"/>
    <col min="11754" max="11754" width="1.7265625" style="49" customWidth="1"/>
    <col min="11755" max="11999" width="10.90625" style="49"/>
    <col min="12000" max="12000" width="4.453125" style="49" customWidth="1"/>
    <col min="12001" max="12001" width="10.90625" style="49"/>
    <col min="12002" max="12002" width="17.54296875" style="49" customWidth="1"/>
    <col min="12003" max="12003" width="11.54296875" style="49" customWidth="1"/>
    <col min="12004" max="12007" width="10.90625" style="49"/>
    <col min="12008" max="12008" width="22.54296875" style="49" customWidth="1"/>
    <col min="12009" max="12009" width="14" style="49" customWidth="1"/>
    <col min="12010" max="12010" width="1.7265625" style="49" customWidth="1"/>
    <col min="12011" max="12255" width="10.90625" style="49"/>
    <col min="12256" max="12256" width="4.453125" style="49" customWidth="1"/>
    <col min="12257" max="12257" width="10.90625" style="49"/>
    <col min="12258" max="12258" width="17.54296875" style="49" customWidth="1"/>
    <col min="12259" max="12259" width="11.54296875" style="49" customWidth="1"/>
    <col min="12260" max="12263" width="10.90625" style="49"/>
    <col min="12264" max="12264" width="22.54296875" style="49" customWidth="1"/>
    <col min="12265" max="12265" width="14" style="49" customWidth="1"/>
    <col min="12266" max="12266" width="1.7265625" style="49" customWidth="1"/>
    <col min="12267" max="12511" width="10.90625" style="49"/>
    <col min="12512" max="12512" width="4.453125" style="49" customWidth="1"/>
    <col min="12513" max="12513" width="10.90625" style="49"/>
    <col min="12514" max="12514" width="17.54296875" style="49" customWidth="1"/>
    <col min="12515" max="12515" width="11.54296875" style="49" customWidth="1"/>
    <col min="12516" max="12519" width="10.90625" style="49"/>
    <col min="12520" max="12520" width="22.54296875" style="49" customWidth="1"/>
    <col min="12521" max="12521" width="14" style="49" customWidth="1"/>
    <col min="12522" max="12522" width="1.7265625" style="49" customWidth="1"/>
    <col min="12523" max="12767" width="10.90625" style="49"/>
    <col min="12768" max="12768" width="4.453125" style="49" customWidth="1"/>
    <col min="12769" max="12769" width="10.90625" style="49"/>
    <col min="12770" max="12770" width="17.54296875" style="49" customWidth="1"/>
    <col min="12771" max="12771" width="11.54296875" style="49" customWidth="1"/>
    <col min="12772" max="12775" width="10.90625" style="49"/>
    <col min="12776" max="12776" width="22.54296875" style="49" customWidth="1"/>
    <col min="12777" max="12777" width="14" style="49" customWidth="1"/>
    <col min="12778" max="12778" width="1.7265625" style="49" customWidth="1"/>
    <col min="12779" max="13023" width="10.90625" style="49"/>
    <col min="13024" max="13024" width="4.453125" style="49" customWidth="1"/>
    <col min="13025" max="13025" width="10.90625" style="49"/>
    <col min="13026" max="13026" width="17.54296875" style="49" customWidth="1"/>
    <col min="13027" max="13027" width="11.54296875" style="49" customWidth="1"/>
    <col min="13028" max="13031" width="10.90625" style="49"/>
    <col min="13032" max="13032" width="22.54296875" style="49" customWidth="1"/>
    <col min="13033" max="13033" width="14" style="49" customWidth="1"/>
    <col min="13034" max="13034" width="1.7265625" style="49" customWidth="1"/>
    <col min="13035" max="13279" width="10.90625" style="49"/>
    <col min="13280" max="13280" width="4.453125" style="49" customWidth="1"/>
    <col min="13281" max="13281" width="10.90625" style="49"/>
    <col min="13282" max="13282" width="17.54296875" style="49" customWidth="1"/>
    <col min="13283" max="13283" width="11.54296875" style="49" customWidth="1"/>
    <col min="13284" max="13287" width="10.90625" style="49"/>
    <col min="13288" max="13288" width="22.54296875" style="49" customWidth="1"/>
    <col min="13289" max="13289" width="14" style="49" customWidth="1"/>
    <col min="13290" max="13290" width="1.7265625" style="49" customWidth="1"/>
    <col min="13291" max="13535" width="10.90625" style="49"/>
    <col min="13536" max="13536" width="4.453125" style="49" customWidth="1"/>
    <col min="13537" max="13537" width="10.90625" style="49"/>
    <col min="13538" max="13538" width="17.54296875" style="49" customWidth="1"/>
    <col min="13539" max="13539" width="11.54296875" style="49" customWidth="1"/>
    <col min="13540" max="13543" width="10.90625" style="49"/>
    <col min="13544" max="13544" width="22.54296875" style="49" customWidth="1"/>
    <col min="13545" max="13545" width="14" style="49" customWidth="1"/>
    <col min="13546" max="13546" width="1.7265625" style="49" customWidth="1"/>
    <col min="13547" max="13791" width="10.90625" style="49"/>
    <col min="13792" max="13792" width="4.453125" style="49" customWidth="1"/>
    <col min="13793" max="13793" width="10.90625" style="49"/>
    <col min="13794" max="13794" width="17.54296875" style="49" customWidth="1"/>
    <col min="13795" max="13795" width="11.54296875" style="49" customWidth="1"/>
    <col min="13796" max="13799" width="10.90625" style="49"/>
    <col min="13800" max="13800" width="22.54296875" style="49" customWidth="1"/>
    <col min="13801" max="13801" width="14" style="49" customWidth="1"/>
    <col min="13802" max="13802" width="1.7265625" style="49" customWidth="1"/>
    <col min="13803" max="14047" width="10.90625" style="49"/>
    <col min="14048" max="14048" width="4.453125" style="49" customWidth="1"/>
    <col min="14049" max="14049" width="10.90625" style="49"/>
    <col min="14050" max="14050" width="17.54296875" style="49" customWidth="1"/>
    <col min="14051" max="14051" width="11.54296875" style="49" customWidth="1"/>
    <col min="14052" max="14055" width="10.90625" style="49"/>
    <col min="14056" max="14056" width="22.54296875" style="49" customWidth="1"/>
    <col min="14057" max="14057" width="14" style="49" customWidth="1"/>
    <col min="14058" max="14058" width="1.7265625" style="49" customWidth="1"/>
    <col min="14059" max="14303" width="10.90625" style="49"/>
    <col min="14304" max="14304" width="4.453125" style="49" customWidth="1"/>
    <col min="14305" max="14305" width="10.90625" style="49"/>
    <col min="14306" max="14306" width="17.54296875" style="49" customWidth="1"/>
    <col min="14307" max="14307" width="11.54296875" style="49" customWidth="1"/>
    <col min="14308" max="14311" width="10.90625" style="49"/>
    <col min="14312" max="14312" width="22.54296875" style="49" customWidth="1"/>
    <col min="14313" max="14313" width="14" style="49" customWidth="1"/>
    <col min="14314" max="14314" width="1.7265625" style="49" customWidth="1"/>
    <col min="14315" max="14559" width="10.90625" style="49"/>
    <col min="14560" max="14560" width="4.453125" style="49" customWidth="1"/>
    <col min="14561" max="14561" width="10.90625" style="49"/>
    <col min="14562" max="14562" width="17.54296875" style="49" customWidth="1"/>
    <col min="14563" max="14563" width="11.54296875" style="49" customWidth="1"/>
    <col min="14564" max="14567" width="10.90625" style="49"/>
    <col min="14568" max="14568" width="22.54296875" style="49" customWidth="1"/>
    <col min="14569" max="14569" width="14" style="49" customWidth="1"/>
    <col min="14570" max="14570" width="1.7265625" style="49" customWidth="1"/>
    <col min="14571" max="14815" width="10.90625" style="49"/>
    <col min="14816" max="14816" width="4.453125" style="49" customWidth="1"/>
    <col min="14817" max="14817" width="10.90625" style="49"/>
    <col min="14818" max="14818" width="17.54296875" style="49" customWidth="1"/>
    <col min="14819" max="14819" width="11.54296875" style="49" customWidth="1"/>
    <col min="14820" max="14823" width="10.90625" style="49"/>
    <col min="14824" max="14824" width="22.54296875" style="49" customWidth="1"/>
    <col min="14825" max="14825" width="14" style="49" customWidth="1"/>
    <col min="14826" max="14826" width="1.7265625" style="49" customWidth="1"/>
    <col min="14827" max="15071" width="10.90625" style="49"/>
    <col min="15072" max="15072" width="4.453125" style="49" customWidth="1"/>
    <col min="15073" max="15073" width="10.90625" style="49"/>
    <col min="15074" max="15074" width="17.54296875" style="49" customWidth="1"/>
    <col min="15075" max="15075" width="11.54296875" style="49" customWidth="1"/>
    <col min="15076" max="15079" width="10.90625" style="49"/>
    <col min="15080" max="15080" width="22.54296875" style="49" customWidth="1"/>
    <col min="15081" max="15081" width="14" style="49" customWidth="1"/>
    <col min="15082" max="15082" width="1.7265625" style="49" customWidth="1"/>
    <col min="15083" max="15327" width="10.90625" style="49"/>
    <col min="15328" max="15328" width="4.453125" style="49" customWidth="1"/>
    <col min="15329" max="15329" width="10.90625" style="49"/>
    <col min="15330" max="15330" width="17.54296875" style="49" customWidth="1"/>
    <col min="15331" max="15331" width="11.54296875" style="49" customWidth="1"/>
    <col min="15332" max="15335" width="10.90625" style="49"/>
    <col min="15336" max="15336" width="22.54296875" style="49" customWidth="1"/>
    <col min="15337" max="15337" width="14" style="49" customWidth="1"/>
    <col min="15338" max="15338" width="1.7265625" style="49" customWidth="1"/>
    <col min="15339" max="15583" width="10.90625" style="49"/>
    <col min="15584" max="15584" width="4.453125" style="49" customWidth="1"/>
    <col min="15585" max="15585" width="10.90625" style="49"/>
    <col min="15586" max="15586" width="17.54296875" style="49" customWidth="1"/>
    <col min="15587" max="15587" width="11.54296875" style="49" customWidth="1"/>
    <col min="15588" max="15591" width="10.90625" style="49"/>
    <col min="15592" max="15592" width="22.54296875" style="49" customWidth="1"/>
    <col min="15593" max="15593" width="14" style="49" customWidth="1"/>
    <col min="15594" max="15594" width="1.7265625" style="49" customWidth="1"/>
    <col min="15595" max="15839" width="10.90625" style="49"/>
    <col min="15840" max="15840" width="4.453125" style="49" customWidth="1"/>
    <col min="15841" max="15841" width="10.90625" style="49"/>
    <col min="15842" max="15842" width="17.54296875" style="49" customWidth="1"/>
    <col min="15843" max="15843" width="11.54296875" style="49" customWidth="1"/>
    <col min="15844" max="15847" width="10.90625" style="49"/>
    <col min="15848" max="15848" width="22.54296875" style="49" customWidth="1"/>
    <col min="15849" max="15849" width="14" style="49" customWidth="1"/>
    <col min="15850" max="15850" width="1.7265625" style="49" customWidth="1"/>
    <col min="15851" max="16095" width="10.90625" style="49"/>
    <col min="16096" max="16096" width="4.453125" style="49" customWidth="1"/>
    <col min="16097" max="16097" width="10.90625" style="49"/>
    <col min="16098" max="16098" width="17.54296875" style="49" customWidth="1"/>
    <col min="16099" max="16099" width="11.54296875" style="49" customWidth="1"/>
    <col min="16100" max="16103" width="10.90625" style="49"/>
    <col min="16104" max="16104" width="22.54296875" style="49" customWidth="1"/>
    <col min="16105" max="16105" width="21.54296875" style="49" bestFit="1" customWidth="1"/>
    <col min="16106" max="16106" width="1.7265625" style="49" customWidth="1"/>
    <col min="16107" max="16384" width="10.90625" style="49"/>
  </cols>
  <sheetData>
    <row r="1" spans="2:10 16102:16105" ht="18" customHeight="1" thickBot="1" x14ac:dyDescent="0.3"/>
    <row r="2" spans="2:10 16102:16105" ht="19.5" customHeight="1" x14ac:dyDescent="0.25">
      <c r="B2" s="50"/>
      <c r="C2" s="51"/>
      <c r="D2" s="52" t="s">
        <v>630</v>
      </c>
      <c r="E2" s="53"/>
      <c r="F2" s="53"/>
      <c r="G2" s="53"/>
      <c r="H2" s="53"/>
      <c r="I2" s="54"/>
      <c r="J2" s="55" t="s">
        <v>607</v>
      </c>
    </row>
    <row r="3" spans="2:10 16102:16105" ht="13.5" thickBot="1" x14ac:dyDescent="0.3">
      <c r="B3" s="56"/>
      <c r="C3" s="57"/>
      <c r="D3" s="58"/>
      <c r="E3" s="59"/>
      <c r="F3" s="59"/>
      <c r="G3" s="59"/>
      <c r="H3" s="59"/>
      <c r="I3" s="60"/>
      <c r="J3" s="61"/>
    </row>
    <row r="4" spans="2:10 16102:16105" ht="13" x14ac:dyDescent="0.25">
      <c r="B4" s="56"/>
      <c r="C4" s="57"/>
      <c r="E4" s="53"/>
      <c r="F4" s="53"/>
      <c r="G4" s="53"/>
      <c r="H4" s="53"/>
      <c r="I4" s="54"/>
      <c r="J4" s="55" t="s">
        <v>631</v>
      </c>
    </row>
    <row r="5" spans="2:10 16102:16105" ht="13" x14ac:dyDescent="0.25">
      <c r="B5" s="56"/>
      <c r="C5" s="57"/>
      <c r="D5" s="108" t="s">
        <v>632</v>
      </c>
      <c r="E5" s="109"/>
      <c r="F5" s="109"/>
      <c r="G5" s="109"/>
      <c r="H5" s="109"/>
      <c r="I5" s="110"/>
      <c r="J5" s="65"/>
      <c r="WUH5" s="71"/>
    </row>
    <row r="6" spans="2:10 16102:16105" ht="13.5" thickBot="1" x14ac:dyDescent="0.3">
      <c r="B6" s="66"/>
      <c r="C6" s="67"/>
      <c r="D6" s="58"/>
      <c r="E6" s="59"/>
      <c r="F6" s="59"/>
      <c r="G6" s="59"/>
      <c r="H6" s="59"/>
      <c r="I6" s="60"/>
      <c r="J6" s="61"/>
      <c r="WUI6" s="49" t="s">
        <v>633</v>
      </c>
      <c r="WUJ6" s="49" t="s">
        <v>634</v>
      </c>
      <c r="WUK6" s="72">
        <f ca="1">+TODAY()</f>
        <v>45306</v>
      </c>
    </row>
    <row r="7" spans="2:10 16102:16105" x14ac:dyDescent="0.25">
      <c r="B7" s="68"/>
      <c r="J7" s="69"/>
    </row>
    <row r="8" spans="2:10 16102:16105" x14ac:dyDescent="0.25">
      <c r="B8" s="68"/>
      <c r="J8" s="69"/>
    </row>
    <row r="9" spans="2:10 16102:16105" ht="13" x14ac:dyDescent="0.3">
      <c r="B9" s="68"/>
      <c r="C9" s="70" t="s">
        <v>647</v>
      </c>
      <c r="D9" s="72"/>
      <c r="E9" s="71"/>
      <c r="J9" s="69"/>
    </row>
    <row r="10" spans="2:10 16102:16105" ht="13" x14ac:dyDescent="0.3">
      <c r="B10" s="68"/>
      <c r="C10" s="70"/>
      <c r="J10" s="69"/>
    </row>
    <row r="11" spans="2:10 16102:16105" ht="13" x14ac:dyDescent="0.3">
      <c r="B11" s="68"/>
      <c r="C11" s="70" t="s">
        <v>641</v>
      </c>
      <c r="J11" s="69"/>
    </row>
    <row r="12" spans="2:10 16102:16105" ht="13" x14ac:dyDescent="0.3">
      <c r="B12" s="68"/>
      <c r="C12" s="70" t="s">
        <v>643</v>
      </c>
      <c r="J12" s="69"/>
    </row>
    <row r="13" spans="2:10 16102:16105" x14ac:dyDescent="0.25">
      <c r="B13" s="68"/>
      <c r="J13" s="69"/>
    </row>
    <row r="14" spans="2:10 16102:16105" x14ac:dyDescent="0.25">
      <c r="B14" s="68"/>
      <c r="C14" s="49" t="s">
        <v>635</v>
      </c>
      <c r="J14" s="69"/>
    </row>
    <row r="15" spans="2:10 16102:16105" x14ac:dyDescent="0.25">
      <c r="B15" s="68"/>
      <c r="C15" s="74"/>
      <c r="J15" s="69"/>
    </row>
    <row r="16" spans="2:10 16102:16105" ht="13" x14ac:dyDescent="0.3">
      <c r="B16" s="68"/>
      <c r="C16" s="49" t="s">
        <v>644</v>
      </c>
      <c r="D16" s="71"/>
      <c r="H16" s="111" t="s">
        <v>636</v>
      </c>
      <c r="I16" s="111" t="s">
        <v>637</v>
      </c>
      <c r="J16" s="69"/>
    </row>
    <row r="17" spans="2:10" ht="13" x14ac:dyDescent="0.3">
      <c r="B17" s="68"/>
      <c r="C17" s="70" t="s">
        <v>613</v>
      </c>
      <c r="D17" s="70"/>
      <c r="E17" s="70"/>
      <c r="F17" s="70"/>
      <c r="H17" s="112">
        <v>80</v>
      </c>
      <c r="I17" s="113">
        <v>202289888</v>
      </c>
      <c r="J17" s="69"/>
    </row>
    <row r="18" spans="2:10" x14ac:dyDescent="0.25">
      <c r="B18" s="68"/>
      <c r="C18" s="49" t="s">
        <v>614</v>
      </c>
      <c r="H18" s="114">
        <v>71</v>
      </c>
      <c r="I18" s="115">
        <v>187979888</v>
      </c>
      <c r="J18" s="69"/>
    </row>
    <row r="19" spans="2:10" x14ac:dyDescent="0.25">
      <c r="B19" s="68"/>
      <c r="C19" s="49" t="s">
        <v>615</v>
      </c>
      <c r="H19" s="114">
        <v>0</v>
      </c>
      <c r="I19" s="115">
        <v>0</v>
      </c>
      <c r="J19" s="69"/>
    </row>
    <row r="20" spans="2:10" x14ac:dyDescent="0.25">
      <c r="B20" s="68"/>
      <c r="C20" s="49" t="s">
        <v>616</v>
      </c>
      <c r="H20" s="114">
        <v>9</v>
      </c>
      <c r="I20" s="115">
        <v>14310000</v>
      </c>
      <c r="J20" s="69"/>
    </row>
    <row r="21" spans="2:10" x14ac:dyDescent="0.25">
      <c r="B21" s="68"/>
      <c r="C21" s="49" t="s">
        <v>617</v>
      </c>
      <c r="H21" s="114">
        <v>0</v>
      </c>
      <c r="I21" s="115">
        <v>0</v>
      </c>
      <c r="J21" s="69"/>
    </row>
    <row r="22" spans="2:10" x14ac:dyDescent="0.25">
      <c r="B22" s="68"/>
      <c r="C22" s="49" t="s">
        <v>638</v>
      </c>
      <c r="H22" s="116">
        <v>0</v>
      </c>
      <c r="I22" s="117">
        <v>0</v>
      </c>
      <c r="J22" s="69"/>
    </row>
    <row r="23" spans="2:10" ht="13" x14ac:dyDescent="0.3">
      <c r="B23" s="68"/>
      <c r="C23" s="70" t="s">
        <v>639</v>
      </c>
      <c r="D23" s="70"/>
      <c r="E23" s="70"/>
      <c r="F23" s="70"/>
      <c r="H23" s="114">
        <f>SUM(H18:H22)</f>
        <v>80</v>
      </c>
      <c r="I23" s="113">
        <f>(I18+I19+I20+I21+I22)</f>
        <v>202289888</v>
      </c>
      <c r="J23" s="69"/>
    </row>
    <row r="24" spans="2:10" ht="13.5" thickBot="1" x14ac:dyDescent="0.35">
      <c r="B24" s="68"/>
      <c r="C24" s="70"/>
      <c r="D24" s="70"/>
      <c r="H24" s="118"/>
      <c r="I24" s="119"/>
      <c r="J24" s="69"/>
    </row>
    <row r="25" spans="2:10" ht="15" thickTop="1" x14ac:dyDescent="0.35">
      <c r="B25" s="68"/>
      <c r="C25" s="70"/>
      <c r="D25" s="70"/>
      <c r="F25" s="120"/>
      <c r="H25" s="121"/>
      <c r="I25" s="122"/>
      <c r="J25" s="69"/>
    </row>
    <row r="26" spans="2:10" ht="13" x14ac:dyDescent="0.3">
      <c r="B26" s="68"/>
      <c r="C26" s="70"/>
      <c r="D26" s="70"/>
      <c r="H26" s="121"/>
      <c r="I26" s="122"/>
      <c r="J26" s="69"/>
    </row>
    <row r="27" spans="2:10" ht="13" x14ac:dyDescent="0.3">
      <c r="B27" s="68"/>
      <c r="C27" s="70"/>
      <c r="D27" s="70"/>
      <c r="H27" s="121"/>
      <c r="I27" s="122"/>
      <c r="J27" s="69"/>
    </row>
    <row r="28" spans="2:10" x14ac:dyDescent="0.25">
      <c r="B28" s="68"/>
      <c r="G28" s="121"/>
      <c r="H28" s="121"/>
      <c r="I28" s="121"/>
      <c r="J28" s="69"/>
    </row>
    <row r="29" spans="2:10" ht="13.5" thickBot="1" x14ac:dyDescent="0.35">
      <c r="B29" s="68"/>
      <c r="C29" s="106"/>
      <c r="D29" s="106"/>
      <c r="G29" s="123" t="s">
        <v>627</v>
      </c>
      <c r="H29" s="106"/>
      <c r="I29" s="121"/>
      <c r="J29" s="69"/>
    </row>
    <row r="30" spans="2:10" ht="13" x14ac:dyDescent="0.3">
      <c r="B30" s="68"/>
      <c r="C30" s="124" t="s">
        <v>648</v>
      </c>
      <c r="D30" s="121"/>
      <c r="G30" s="124" t="s">
        <v>640</v>
      </c>
      <c r="H30" s="121"/>
      <c r="I30" s="121"/>
      <c r="J30" s="69"/>
    </row>
    <row r="31" spans="2:10" ht="18.75" customHeight="1" thickBot="1" x14ac:dyDescent="0.3">
      <c r="B31" s="104"/>
      <c r="C31" s="105"/>
      <c r="D31" s="105"/>
      <c r="E31" s="105"/>
      <c r="F31" s="105"/>
      <c r="G31" s="106"/>
      <c r="H31" s="106"/>
      <c r="I31" s="106"/>
      <c r="J31" s="107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8"/>
  <sheetViews>
    <sheetView workbookViewId="0">
      <selection activeCell="D30" sqref="D30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7265625" bestFit="1" customWidth="1"/>
  </cols>
  <sheetData>
    <row r="1" spans="2:6" s="17" customFormat="1" ht="26.5" customHeight="1" x14ac:dyDescent="0.35">
      <c r="B1" s="17" t="s">
        <v>46</v>
      </c>
      <c r="C1" s="17" t="s">
        <v>41</v>
      </c>
      <c r="D1" s="17" t="s">
        <v>45</v>
      </c>
    </row>
    <row r="2" spans="2:6" x14ac:dyDescent="0.35">
      <c r="B2" s="16" t="s">
        <v>12</v>
      </c>
      <c r="C2">
        <v>2839</v>
      </c>
      <c r="D2" s="21">
        <v>510398</v>
      </c>
      <c r="E2" s="14"/>
      <c r="F2" s="14"/>
    </row>
    <row r="3" spans="2:6" x14ac:dyDescent="0.35">
      <c r="B3" s="16" t="s">
        <v>12</v>
      </c>
      <c r="C3">
        <v>2840</v>
      </c>
      <c r="D3" s="21">
        <v>5103599</v>
      </c>
      <c r="E3" s="14"/>
      <c r="F3" s="14"/>
    </row>
    <row r="4" spans="2:6" x14ac:dyDescent="0.35">
      <c r="B4" s="16" t="s">
        <v>12</v>
      </c>
      <c r="C4">
        <v>2841</v>
      </c>
      <c r="D4">
        <v>5103600</v>
      </c>
      <c r="E4" s="14"/>
      <c r="F4" s="14"/>
    </row>
    <row r="5" spans="2:6" x14ac:dyDescent="0.35">
      <c r="B5" s="16" t="s">
        <v>12</v>
      </c>
      <c r="C5">
        <v>2842</v>
      </c>
      <c r="D5">
        <v>5103601</v>
      </c>
      <c r="E5" s="14"/>
      <c r="F5" s="14"/>
    </row>
    <row r="6" spans="2:6" x14ac:dyDescent="0.35">
      <c r="B6" s="16" t="s">
        <v>12</v>
      </c>
      <c r="C6">
        <v>2843</v>
      </c>
      <c r="D6">
        <v>5103709</v>
      </c>
      <c r="E6" s="14"/>
      <c r="F6" s="14"/>
    </row>
    <row r="7" spans="2:6" x14ac:dyDescent="0.35">
      <c r="B7" s="16" t="s">
        <v>12</v>
      </c>
      <c r="C7">
        <v>2844</v>
      </c>
      <c r="D7">
        <v>5103710</v>
      </c>
      <c r="E7" s="14"/>
      <c r="F7" s="14"/>
    </row>
    <row r="8" spans="2:6" x14ac:dyDescent="0.35">
      <c r="B8" s="16" t="s">
        <v>12</v>
      </c>
      <c r="C8">
        <v>2845</v>
      </c>
      <c r="D8">
        <v>5103711</v>
      </c>
      <c r="E8" s="14"/>
      <c r="F8" s="14"/>
    </row>
    <row r="9" spans="2:6" x14ac:dyDescent="0.35">
      <c r="B9" s="16" t="s">
        <v>12</v>
      </c>
      <c r="C9">
        <v>2846</v>
      </c>
      <c r="D9">
        <v>5103832</v>
      </c>
      <c r="E9" s="14"/>
      <c r="F9" s="14"/>
    </row>
    <row r="10" spans="2:6" x14ac:dyDescent="0.35">
      <c r="B10" s="16" t="s">
        <v>12</v>
      </c>
      <c r="C10">
        <v>2847</v>
      </c>
      <c r="D10">
        <v>5103846</v>
      </c>
      <c r="E10" s="14"/>
      <c r="F10" s="14"/>
    </row>
    <row r="11" spans="2:6" x14ac:dyDescent="0.35">
      <c r="B11" s="16" t="s">
        <v>12</v>
      </c>
      <c r="C11">
        <v>2848</v>
      </c>
      <c r="D11">
        <v>5104422</v>
      </c>
      <c r="E11" s="14"/>
      <c r="F11" s="14"/>
    </row>
    <row r="12" spans="2:6" x14ac:dyDescent="0.35">
      <c r="B12" s="16" t="s">
        <v>12</v>
      </c>
      <c r="C12">
        <v>2849</v>
      </c>
      <c r="D12">
        <v>5104423</v>
      </c>
      <c r="E12" s="14"/>
      <c r="F12" s="14"/>
    </row>
    <row r="13" spans="2:6" x14ac:dyDescent="0.35">
      <c r="B13" s="16" t="s">
        <v>12</v>
      </c>
      <c r="C13">
        <v>2850</v>
      </c>
      <c r="D13">
        <v>5104424</v>
      </c>
      <c r="E13" s="14"/>
      <c r="F13" s="14"/>
    </row>
    <row r="14" spans="2:6" x14ac:dyDescent="0.35">
      <c r="B14" s="16" t="s">
        <v>12</v>
      </c>
      <c r="C14">
        <v>2851</v>
      </c>
      <c r="E14" s="14"/>
      <c r="F14" s="14"/>
    </row>
    <row r="15" spans="2:6" x14ac:dyDescent="0.35">
      <c r="B15" s="16" t="s">
        <v>12</v>
      </c>
      <c r="C15">
        <v>2852</v>
      </c>
      <c r="D15">
        <v>5104843</v>
      </c>
      <c r="E15" s="14"/>
      <c r="F15" s="14"/>
    </row>
    <row r="16" spans="2:6" x14ac:dyDescent="0.35">
      <c r="B16" s="16" t="s">
        <v>12</v>
      </c>
      <c r="C16">
        <v>2853</v>
      </c>
      <c r="D16">
        <v>5104845</v>
      </c>
      <c r="E16" s="14"/>
      <c r="F16" s="14"/>
    </row>
    <row r="17" spans="2:6" x14ac:dyDescent="0.35">
      <c r="B17" s="16" t="s">
        <v>12</v>
      </c>
      <c r="C17">
        <v>2854</v>
      </c>
      <c r="D17">
        <v>5104847</v>
      </c>
      <c r="E17" s="14"/>
      <c r="F17" s="14"/>
    </row>
    <row r="18" spans="2:6" x14ac:dyDescent="0.35">
      <c r="B18" s="16" t="s">
        <v>12</v>
      </c>
      <c r="C18">
        <v>2855</v>
      </c>
      <c r="D18">
        <v>5105371</v>
      </c>
      <c r="E18" s="14"/>
      <c r="F18" s="14"/>
    </row>
    <row r="19" spans="2:6" x14ac:dyDescent="0.35">
      <c r="B19" s="16" t="s">
        <v>12</v>
      </c>
      <c r="C19">
        <v>2856</v>
      </c>
      <c r="D19">
        <v>5104849</v>
      </c>
      <c r="E19" s="14"/>
      <c r="F19" s="14"/>
    </row>
    <row r="20" spans="2:6" x14ac:dyDescent="0.35">
      <c r="B20" s="16" t="s">
        <v>12</v>
      </c>
      <c r="C20">
        <v>2857</v>
      </c>
      <c r="D20">
        <v>5104966</v>
      </c>
      <c r="E20" s="14"/>
      <c r="F20" s="14"/>
    </row>
    <row r="21" spans="2:6" x14ac:dyDescent="0.35">
      <c r="B21" s="16" t="s">
        <v>12</v>
      </c>
      <c r="C21">
        <v>2858</v>
      </c>
      <c r="D21">
        <v>5104968</v>
      </c>
      <c r="E21" s="14"/>
      <c r="F21" s="14"/>
    </row>
    <row r="22" spans="2:6" x14ac:dyDescent="0.35">
      <c r="B22" s="16" t="s">
        <v>12</v>
      </c>
      <c r="C22">
        <v>2859</v>
      </c>
      <c r="D22">
        <v>5104971</v>
      </c>
      <c r="E22" s="14"/>
      <c r="F22" s="14"/>
    </row>
    <row r="23" spans="2:6" x14ac:dyDescent="0.35">
      <c r="B23" s="16" t="s">
        <v>12</v>
      </c>
      <c r="C23">
        <v>2860</v>
      </c>
      <c r="D23">
        <v>5105072</v>
      </c>
      <c r="E23" s="14"/>
      <c r="F23" s="14"/>
    </row>
    <row r="24" spans="2:6" x14ac:dyDescent="0.35">
      <c r="B24" s="16" t="s">
        <v>12</v>
      </c>
      <c r="C24">
        <v>2861</v>
      </c>
      <c r="D24">
        <v>5105237</v>
      </c>
      <c r="E24" s="14"/>
      <c r="F24" s="14"/>
    </row>
    <row r="25" spans="2:6" x14ac:dyDescent="0.35">
      <c r="B25" s="16" t="s">
        <v>12</v>
      </c>
      <c r="C25">
        <v>2862</v>
      </c>
      <c r="D25">
        <v>5105238</v>
      </c>
      <c r="E25" s="14"/>
      <c r="F25" s="14"/>
    </row>
    <row r="26" spans="2:6" x14ac:dyDescent="0.35">
      <c r="B26" s="16" t="s">
        <v>12</v>
      </c>
      <c r="C26">
        <v>2863</v>
      </c>
      <c r="D26">
        <v>5105239</v>
      </c>
      <c r="E26" s="14"/>
      <c r="F26" s="14"/>
    </row>
    <row r="27" spans="2:6" x14ac:dyDescent="0.35">
      <c r="B27" s="16" t="s">
        <v>12</v>
      </c>
      <c r="C27">
        <v>2864</v>
      </c>
      <c r="D27">
        <v>5105372</v>
      </c>
      <c r="E27" s="14"/>
      <c r="F27" s="14"/>
    </row>
    <row r="28" spans="2:6" x14ac:dyDescent="0.35">
      <c r="B28" s="16" t="s">
        <v>12</v>
      </c>
      <c r="C28">
        <v>2865</v>
      </c>
      <c r="D28">
        <v>5105737</v>
      </c>
      <c r="E28" s="14"/>
      <c r="F28" s="14"/>
    </row>
    <row r="29" spans="2:6" x14ac:dyDescent="0.35">
      <c r="B29" s="16" t="s">
        <v>12</v>
      </c>
      <c r="C29">
        <v>2866</v>
      </c>
      <c r="D29">
        <v>5105823</v>
      </c>
    </row>
    <row r="32" spans="2:6" x14ac:dyDescent="0.35">
      <c r="D32" s="22"/>
    </row>
    <row r="33" spans="2:4" x14ac:dyDescent="0.35">
      <c r="D33" s="22"/>
    </row>
    <row r="35" spans="2:4" x14ac:dyDescent="0.35">
      <c r="B35" s="16" t="s">
        <v>12</v>
      </c>
    </row>
    <row r="36" spans="2:4" x14ac:dyDescent="0.35">
      <c r="B36" s="16" t="s">
        <v>12</v>
      </c>
    </row>
    <row r="37" spans="2:4" x14ac:dyDescent="0.35">
      <c r="B37" s="16" t="s">
        <v>12</v>
      </c>
    </row>
    <row r="38" spans="2:4" x14ac:dyDescent="0.35">
      <c r="B38" s="16" t="s">
        <v>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8"/>
  <sheetViews>
    <sheetView workbookViewId="0">
      <selection activeCell="D9" sqref="D9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7265625" bestFit="1" customWidth="1"/>
  </cols>
  <sheetData>
    <row r="1" spans="2:6" s="17" customFormat="1" ht="26.5" customHeight="1" x14ac:dyDescent="0.35">
      <c r="B1" s="17" t="s">
        <v>46</v>
      </c>
      <c r="C1" s="17" t="s">
        <v>41</v>
      </c>
      <c r="D1" s="17" t="s">
        <v>45</v>
      </c>
    </row>
    <row r="2" spans="2:6" x14ac:dyDescent="0.35">
      <c r="B2" s="16" t="s">
        <v>12</v>
      </c>
      <c r="C2">
        <v>2754</v>
      </c>
      <c r="D2" s="21">
        <v>5083924</v>
      </c>
      <c r="E2" s="14"/>
      <c r="F2" s="14"/>
    </row>
    <row r="3" spans="2:6" x14ac:dyDescent="0.35">
      <c r="B3" s="16" t="s">
        <v>12</v>
      </c>
      <c r="C3">
        <v>2755</v>
      </c>
      <c r="D3" s="21">
        <v>5083925</v>
      </c>
      <c r="E3" s="14"/>
      <c r="F3" s="14"/>
    </row>
    <row r="4" spans="2:6" x14ac:dyDescent="0.35">
      <c r="B4" s="16" t="s">
        <v>12</v>
      </c>
      <c r="C4">
        <v>2756</v>
      </c>
      <c r="D4">
        <v>5083926</v>
      </c>
      <c r="E4" s="14"/>
      <c r="F4" s="14"/>
    </row>
    <row r="5" spans="2:6" x14ac:dyDescent="0.35">
      <c r="B5" s="16" t="s">
        <v>12</v>
      </c>
      <c r="C5">
        <v>2757</v>
      </c>
      <c r="D5">
        <v>5084032</v>
      </c>
      <c r="E5" s="14"/>
      <c r="F5" s="14"/>
    </row>
    <row r="6" spans="2:6" x14ac:dyDescent="0.35">
      <c r="B6" s="16" t="s">
        <v>12</v>
      </c>
      <c r="C6">
        <v>2758</v>
      </c>
      <c r="D6">
        <v>5084033</v>
      </c>
      <c r="E6" s="14"/>
      <c r="F6" s="14"/>
    </row>
    <row r="7" spans="2:6" x14ac:dyDescent="0.35">
      <c r="B7" s="16" t="s">
        <v>12</v>
      </c>
      <c r="C7">
        <v>2759</v>
      </c>
      <c r="D7">
        <v>5084034</v>
      </c>
      <c r="E7" s="14"/>
      <c r="F7" s="14"/>
    </row>
    <row r="8" spans="2:6" x14ac:dyDescent="0.35">
      <c r="B8" s="16" t="s">
        <v>12</v>
      </c>
      <c r="C8">
        <v>2760</v>
      </c>
      <c r="D8">
        <v>5084035</v>
      </c>
      <c r="E8" s="14"/>
      <c r="F8" s="14"/>
    </row>
    <row r="9" spans="2:6" x14ac:dyDescent="0.35">
      <c r="B9" s="16" t="s">
        <v>12</v>
      </c>
      <c r="C9">
        <v>2761</v>
      </c>
      <c r="D9">
        <v>5084036</v>
      </c>
      <c r="E9" s="14"/>
      <c r="F9" s="14"/>
    </row>
    <row r="10" spans="2:6" x14ac:dyDescent="0.35">
      <c r="B10" s="16" t="s">
        <v>12</v>
      </c>
      <c r="C10">
        <v>2762</v>
      </c>
      <c r="D10">
        <v>5084255</v>
      </c>
      <c r="E10" s="14"/>
      <c r="F10" s="14"/>
    </row>
    <row r="11" spans="2:6" x14ac:dyDescent="0.35">
      <c r="B11" s="16" t="s">
        <v>12</v>
      </c>
      <c r="C11">
        <v>2763</v>
      </c>
      <c r="D11">
        <v>5084256</v>
      </c>
      <c r="E11" s="14"/>
      <c r="F11" s="14"/>
    </row>
    <row r="12" spans="2:6" x14ac:dyDescent="0.35">
      <c r="B12" s="16" t="s">
        <v>12</v>
      </c>
      <c r="C12">
        <v>2764</v>
      </c>
      <c r="D12">
        <v>5084257</v>
      </c>
      <c r="E12" s="14"/>
      <c r="F12" s="14"/>
    </row>
    <row r="13" spans="2:6" x14ac:dyDescent="0.35">
      <c r="B13" s="16" t="s">
        <v>12</v>
      </c>
      <c r="C13">
        <v>2765</v>
      </c>
      <c r="D13">
        <v>5084337</v>
      </c>
      <c r="E13" s="14"/>
      <c r="F13" s="14"/>
    </row>
    <row r="14" spans="2:6" x14ac:dyDescent="0.35">
      <c r="B14" s="16" t="s">
        <v>12</v>
      </c>
      <c r="C14">
        <v>2766</v>
      </c>
      <c r="D14">
        <v>5084338</v>
      </c>
      <c r="E14" s="14"/>
      <c r="F14" s="14"/>
    </row>
    <row r="15" spans="2:6" x14ac:dyDescent="0.35">
      <c r="B15" s="16" t="s">
        <v>12</v>
      </c>
      <c r="C15">
        <v>2767</v>
      </c>
      <c r="D15">
        <v>5084372</v>
      </c>
      <c r="E15" s="14"/>
      <c r="F15" s="14"/>
    </row>
    <row r="16" spans="2:6" x14ac:dyDescent="0.35">
      <c r="B16" s="16" t="s">
        <v>12</v>
      </c>
      <c r="C16">
        <v>2768</v>
      </c>
      <c r="D16">
        <v>5084373</v>
      </c>
      <c r="E16" s="14"/>
      <c r="F16" s="14"/>
    </row>
    <row r="17" spans="2:6" x14ac:dyDescent="0.35">
      <c r="B17" s="16" t="s">
        <v>12</v>
      </c>
      <c r="C17">
        <v>2769</v>
      </c>
      <c r="D17">
        <v>5084374</v>
      </c>
      <c r="E17" s="14"/>
      <c r="F17" s="14"/>
    </row>
    <row r="18" spans="2:6" x14ac:dyDescent="0.35">
      <c r="B18" s="16" t="s">
        <v>12</v>
      </c>
      <c r="C18">
        <v>2770</v>
      </c>
      <c r="D18">
        <v>5084368</v>
      </c>
      <c r="E18" s="14"/>
      <c r="F18" s="14"/>
    </row>
    <row r="19" spans="2:6" x14ac:dyDescent="0.35">
      <c r="B19" s="16" t="s">
        <v>12</v>
      </c>
      <c r="C19">
        <v>2771</v>
      </c>
      <c r="D19">
        <v>5084375</v>
      </c>
      <c r="E19" s="14"/>
      <c r="F19" s="14"/>
    </row>
    <row r="20" spans="2:6" x14ac:dyDescent="0.35">
      <c r="B20" s="16" t="s">
        <v>12</v>
      </c>
      <c r="C20">
        <v>2773</v>
      </c>
      <c r="D20">
        <v>5086264</v>
      </c>
      <c r="E20" s="14"/>
      <c r="F20" s="14"/>
    </row>
    <row r="21" spans="2:6" x14ac:dyDescent="0.35">
      <c r="B21" s="16" t="s">
        <v>12</v>
      </c>
      <c r="C21">
        <v>2774</v>
      </c>
      <c r="D21">
        <v>5084503</v>
      </c>
      <c r="E21" s="14"/>
      <c r="F21" s="14"/>
    </row>
    <row r="22" spans="2:6" x14ac:dyDescent="0.35">
      <c r="B22" s="16" t="s">
        <v>12</v>
      </c>
      <c r="C22">
        <v>2775</v>
      </c>
      <c r="D22">
        <v>5086317</v>
      </c>
      <c r="E22" s="14"/>
      <c r="F22" s="14"/>
    </row>
    <row r="23" spans="2:6" x14ac:dyDescent="0.35">
      <c r="B23" s="16" t="s">
        <v>12</v>
      </c>
      <c r="C23">
        <v>2776</v>
      </c>
      <c r="D23">
        <v>5086318</v>
      </c>
      <c r="E23" s="14"/>
      <c r="F23" s="14"/>
    </row>
    <row r="24" spans="2:6" x14ac:dyDescent="0.35">
      <c r="B24" s="16" t="s">
        <v>12</v>
      </c>
      <c r="C24">
        <v>2777</v>
      </c>
      <c r="D24">
        <v>5086319</v>
      </c>
      <c r="E24" s="14"/>
      <c r="F24" s="14"/>
    </row>
    <row r="25" spans="2:6" x14ac:dyDescent="0.35">
      <c r="B25" s="16" t="s">
        <v>12</v>
      </c>
      <c r="C25">
        <v>2778</v>
      </c>
      <c r="D25">
        <v>5086320</v>
      </c>
      <c r="E25" s="14"/>
      <c r="F25" s="14"/>
    </row>
    <row r="26" spans="2:6" x14ac:dyDescent="0.35">
      <c r="E26" s="14"/>
      <c r="F26" s="14"/>
    </row>
    <row r="27" spans="2:6" x14ac:dyDescent="0.35">
      <c r="E27" s="14"/>
      <c r="F27" s="14"/>
    </row>
    <row r="28" spans="2:6" x14ac:dyDescent="0.35">
      <c r="E28" s="14"/>
      <c r="F28" s="14"/>
    </row>
    <row r="32" spans="2:6" x14ac:dyDescent="0.35">
      <c r="D32" s="22"/>
    </row>
    <row r="33" spans="2:4" x14ac:dyDescent="0.35">
      <c r="D33" s="22"/>
    </row>
    <row r="35" spans="2:4" x14ac:dyDescent="0.35">
      <c r="B35" s="16" t="s">
        <v>12</v>
      </c>
    </row>
    <row r="36" spans="2:4" x14ac:dyDescent="0.35">
      <c r="B36" s="16" t="s">
        <v>12</v>
      </c>
    </row>
    <row r="37" spans="2:4" x14ac:dyDescent="0.35">
      <c r="B37" s="16" t="s">
        <v>12</v>
      </c>
    </row>
    <row r="38" spans="2:4" x14ac:dyDescent="0.35">
      <c r="B38" s="16" t="s">
        <v>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9"/>
  <sheetViews>
    <sheetView workbookViewId="0">
      <selection activeCell="D27" sqref="D27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7265625" bestFit="1" customWidth="1"/>
  </cols>
  <sheetData>
    <row r="1" spans="2:6" s="17" customFormat="1" ht="26.5" customHeight="1" x14ac:dyDescent="0.35">
      <c r="B1" s="17" t="s">
        <v>46</v>
      </c>
      <c r="C1" s="17" t="s">
        <v>41</v>
      </c>
      <c r="D1" s="17" t="s">
        <v>45</v>
      </c>
    </row>
    <row r="2" spans="2:6" x14ac:dyDescent="0.35">
      <c r="B2" s="16" t="s">
        <v>12</v>
      </c>
      <c r="C2">
        <v>2674</v>
      </c>
      <c r="D2" s="21">
        <v>5068642</v>
      </c>
      <c r="E2" s="14"/>
      <c r="F2" s="14"/>
    </row>
    <row r="3" spans="2:6" x14ac:dyDescent="0.35">
      <c r="B3" s="16" t="s">
        <v>12</v>
      </c>
      <c r="C3">
        <v>2675</v>
      </c>
      <c r="D3" s="21">
        <v>5069210</v>
      </c>
      <c r="E3" s="14"/>
      <c r="F3" s="14"/>
    </row>
    <row r="4" spans="2:6" x14ac:dyDescent="0.35">
      <c r="B4" s="16" t="s">
        <v>12</v>
      </c>
      <c r="C4">
        <v>2676</v>
      </c>
      <c r="D4">
        <v>5068643</v>
      </c>
      <c r="E4" s="14"/>
      <c r="F4" s="14"/>
    </row>
    <row r="5" spans="2:6" x14ac:dyDescent="0.35">
      <c r="B5" s="16" t="s">
        <v>12</v>
      </c>
      <c r="C5">
        <v>2677</v>
      </c>
      <c r="D5">
        <v>5068644</v>
      </c>
      <c r="E5" s="14"/>
      <c r="F5" s="14"/>
    </row>
    <row r="6" spans="2:6" x14ac:dyDescent="0.35">
      <c r="B6" s="16" t="s">
        <v>12</v>
      </c>
      <c r="C6">
        <v>2678</v>
      </c>
      <c r="D6">
        <v>5068678</v>
      </c>
      <c r="E6" s="14"/>
      <c r="F6" s="14"/>
    </row>
    <row r="7" spans="2:6" x14ac:dyDescent="0.35">
      <c r="B7" s="16" t="s">
        <v>12</v>
      </c>
      <c r="C7">
        <v>2679</v>
      </c>
      <c r="D7">
        <v>5068991</v>
      </c>
      <c r="E7" s="14"/>
      <c r="F7" s="14"/>
    </row>
    <row r="8" spans="2:6" x14ac:dyDescent="0.35">
      <c r="B8" s="16" t="s">
        <v>12</v>
      </c>
      <c r="C8">
        <v>2680</v>
      </c>
      <c r="D8">
        <v>5068992</v>
      </c>
      <c r="E8" s="14"/>
      <c r="F8" s="14"/>
    </row>
    <row r="9" spans="2:6" x14ac:dyDescent="0.35">
      <c r="B9" s="16" t="s">
        <v>12</v>
      </c>
      <c r="C9">
        <v>2681</v>
      </c>
      <c r="D9">
        <v>5069123</v>
      </c>
      <c r="E9" s="14"/>
      <c r="F9" s="14"/>
    </row>
    <row r="10" spans="2:6" x14ac:dyDescent="0.35">
      <c r="B10" s="16" t="s">
        <v>12</v>
      </c>
      <c r="C10">
        <v>2682</v>
      </c>
      <c r="D10">
        <v>5071160</v>
      </c>
      <c r="E10" s="14"/>
      <c r="F10" s="14"/>
    </row>
    <row r="11" spans="2:6" x14ac:dyDescent="0.35">
      <c r="B11" s="16" t="s">
        <v>12</v>
      </c>
      <c r="C11">
        <v>2683</v>
      </c>
      <c r="D11">
        <v>5071161</v>
      </c>
      <c r="E11" s="14"/>
      <c r="F11" s="14"/>
    </row>
    <row r="12" spans="2:6" x14ac:dyDescent="0.35">
      <c r="B12" s="16" t="s">
        <v>12</v>
      </c>
      <c r="C12">
        <v>2684</v>
      </c>
      <c r="D12">
        <v>5069212</v>
      </c>
      <c r="E12" s="14"/>
      <c r="F12" s="14"/>
    </row>
    <row r="13" spans="2:6" x14ac:dyDescent="0.35">
      <c r="B13" s="16" t="s">
        <v>12</v>
      </c>
      <c r="C13">
        <v>2685</v>
      </c>
      <c r="D13">
        <v>5069212</v>
      </c>
      <c r="E13" s="14"/>
      <c r="F13" s="14"/>
    </row>
    <row r="14" spans="2:6" x14ac:dyDescent="0.35">
      <c r="B14" s="16" t="s">
        <v>12</v>
      </c>
      <c r="C14">
        <v>2686</v>
      </c>
      <c r="D14">
        <v>5069213</v>
      </c>
      <c r="E14" s="14"/>
      <c r="F14" s="14"/>
    </row>
    <row r="15" spans="2:6" x14ac:dyDescent="0.35">
      <c r="B15" s="16" t="s">
        <v>12</v>
      </c>
      <c r="C15">
        <v>2687</v>
      </c>
      <c r="D15">
        <v>5069214</v>
      </c>
      <c r="E15" s="14"/>
      <c r="F15" s="14"/>
    </row>
    <row r="16" spans="2:6" x14ac:dyDescent="0.35">
      <c r="B16" s="16" t="s">
        <v>12</v>
      </c>
      <c r="C16">
        <v>2688</v>
      </c>
      <c r="D16">
        <v>5069247</v>
      </c>
      <c r="E16" s="14"/>
      <c r="F16" s="14"/>
    </row>
    <row r="17" spans="2:6" x14ac:dyDescent="0.35">
      <c r="B17" s="16" t="s">
        <v>12</v>
      </c>
      <c r="C17">
        <v>2689</v>
      </c>
      <c r="D17">
        <v>5069248</v>
      </c>
      <c r="E17" s="14"/>
      <c r="F17" s="14"/>
    </row>
    <row r="18" spans="2:6" x14ac:dyDescent="0.35">
      <c r="B18" s="16" t="s">
        <v>12</v>
      </c>
      <c r="C18">
        <v>2690</v>
      </c>
      <c r="D18">
        <v>5069249</v>
      </c>
      <c r="E18" s="14"/>
      <c r="F18" s="14"/>
    </row>
    <row r="19" spans="2:6" x14ac:dyDescent="0.35">
      <c r="B19" s="16" t="s">
        <v>12</v>
      </c>
      <c r="C19">
        <v>2691</v>
      </c>
      <c r="D19">
        <v>5069865</v>
      </c>
      <c r="E19" s="14"/>
      <c r="F19" s="14"/>
    </row>
    <row r="20" spans="2:6" x14ac:dyDescent="0.35">
      <c r="B20" s="16" t="s">
        <v>12</v>
      </c>
      <c r="C20">
        <v>2692</v>
      </c>
      <c r="D20">
        <v>5069866</v>
      </c>
      <c r="E20" s="14"/>
      <c r="F20" s="14"/>
    </row>
    <row r="21" spans="2:6" x14ac:dyDescent="0.35">
      <c r="B21" s="16" t="s">
        <v>12</v>
      </c>
      <c r="C21">
        <v>2693</v>
      </c>
      <c r="D21">
        <v>5070160</v>
      </c>
      <c r="E21" s="14"/>
      <c r="F21" s="14"/>
    </row>
    <row r="22" spans="2:6" x14ac:dyDescent="0.35">
      <c r="B22" s="16" t="s">
        <v>12</v>
      </c>
      <c r="C22">
        <v>2694</v>
      </c>
      <c r="D22">
        <v>5070536</v>
      </c>
      <c r="E22" s="14"/>
      <c r="F22" s="14"/>
    </row>
    <row r="23" spans="2:6" x14ac:dyDescent="0.35">
      <c r="B23" s="16" t="s">
        <v>12</v>
      </c>
      <c r="C23">
        <v>2695</v>
      </c>
      <c r="D23">
        <v>5070537</v>
      </c>
      <c r="E23" s="14"/>
      <c r="F23" s="14"/>
    </row>
    <row r="24" spans="2:6" x14ac:dyDescent="0.35">
      <c r="B24" s="16" t="s">
        <v>12</v>
      </c>
      <c r="C24">
        <v>2696</v>
      </c>
      <c r="D24">
        <v>5070538</v>
      </c>
      <c r="E24" s="14"/>
      <c r="F24" s="14"/>
    </row>
    <row r="25" spans="2:6" x14ac:dyDescent="0.35">
      <c r="B25" s="16" t="s">
        <v>12</v>
      </c>
      <c r="C25">
        <v>2697</v>
      </c>
      <c r="D25">
        <v>5070539</v>
      </c>
      <c r="E25" s="14"/>
      <c r="F25" s="14"/>
    </row>
    <row r="26" spans="2:6" x14ac:dyDescent="0.35">
      <c r="B26" s="16" t="s">
        <v>12</v>
      </c>
      <c r="C26">
        <v>2698</v>
      </c>
      <c r="D26">
        <v>5070540</v>
      </c>
      <c r="E26" s="14"/>
      <c r="F26" s="14"/>
    </row>
    <row r="27" spans="2:6" x14ac:dyDescent="0.35">
      <c r="E27" s="14"/>
      <c r="F27" s="14"/>
    </row>
    <row r="28" spans="2:6" x14ac:dyDescent="0.35">
      <c r="E28" s="14"/>
      <c r="F28" s="14"/>
    </row>
    <row r="29" spans="2:6" x14ac:dyDescent="0.35">
      <c r="E29" s="14"/>
      <c r="F29" s="14"/>
    </row>
    <row r="33" spans="2:4" x14ac:dyDescent="0.35">
      <c r="D33" s="22"/>
    </row>
    <row r="34" spans="2:4" x14ac:dyDescent="0.35">
      <c r="D34" s="22"/>
    </row>
    <row r="36" spans="2:4" x14ac:dyDescent="0.35">
      <c r="B36" s="16" t="s">
        <v>12</v>
      </c>
    </row>
    <row r="37" spans="2:4" x14ac:dyDescent="0.35">
      <c r="B37" s="16" t="s">
        <v>12</v>
      </c>
    </row>
    <row r="38" spans="2:4" x14ac:dyDescent="0.35">
      <c r="B38" s="16" t="s">
        <v>12</v>
      </c>
    </row>
    <row r="39" spans="2:4" x14ac:dyDescent="0.35">
      <c r="B39" s="16" t="s">
        <v>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9"/>
  <sheetViews>
    <sheetView topLeftCell="A4" workbookViewId="0">
      <selection activeCell="D29" sqref="D29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7265625" bestFit="1" customWidth="1"/>
  </cols>
  <sheetData>
    <row r="1" spans="2:6" s="17" customFormat="1" ht="26.5" customHeight="1" x14ac:dyDescent="0.35">
      <c r="B1" s="17" t="s">
        <v>46</v>
      </c>
      <c r="C1" s="17" t="s">
        <v>41</v>
      </c>
      <c r="D1" s="17" t="s">
        <v>45</v>
      </c>
    </row>
    <row r="2" spans="2:6" x14ac:dyDescent="0.35">
      <c r="B2" s="16" t="s">
        <v>12</v>
      </c>
      <c r="C2">
        <v>2580</v>
      </c>
      <c r="D2" s="21">
        <v>5049730</v>
      </c>
      <c r="E2" s="14"/>
      <c r="F2" s="14"/>
    </row>
    <row r="3" spans="2:6" x14ac:dyDescent="0.35">
      <c r="B3" s="16" t="s">
        <v>12</v>
      </c>
      <c r="C3">
        <v>2581</v>
      </c>
      <c r="D3" s="21">
        <v>504931</v>
      </c>
      <c r="E3" s="14"/>
      <c r="F3" s="14"/>
    </row>
    <row r="4" spans="2:6" x14ac:dyDescent="0.35">
      <c r="B4" s="16" t="s">
        <v>12</v>
      </c>
      <c r="C4">
        <v>2582</v>
      </c>
      <c r="D4">
        <v>5049794</v>
      </c>
      <c r="E4" s="14"/>
      <c r="F4" s="14"/>
    </row>
    <row r="5" spans="2:6" x14ac:dyDescent="0.35">
      <c r="B5" s="16" t="s">
        <v>12</v>
      </c>
      <c r="C5">
        <v>2583</v>
      </c>
      <c r="D5">
        <v>5049795</v>
      </c>
      <c r="E5" s="14"/>
      <c r="F5" s="14"/>
    </row>
    <row r="6" spans="2:6" x14ac:dyDescent="0.35">
      <c r="B6" s="16" t="s">
        <v>12</v>
      </c>
      <c r="C6">
        <v>2584</v>
      </c>
      <c r="D6">
        <v>5049796</v>
      </c>
      <c r="E6" s="14"/>
      <c r="F6" s="14"/>
    </row>
    <row r="7" spans="2:6" x14ac:dyDescent="0.35">
      <c r="B7" s="16" t="s">
        <v>12</v>
      </c>
      <c r="C7">
        <v>2586</v>
      </c>
      <c r="D7">
        <v>5049997</v>
      </c>
      <c r="E7" s="14"/>
      <c r="F7" s="14"/>
    </row>
    <row r="8" spans="2:6" x14ac:dyDescent="0.35">
      <c r="B8" s="16" t="s">
        <v>12</v>
      </c>
      <c r="C8">
        <v>2587</v>
      </c>
      <c r="D8">
        <v>5049998</v>
      </c>
      <c r="E8" s="14"/>
      <c r="F8" s="14"/>
    </row>
    <row r="9" spans="2:6" x14ac:dyDescent="0.35">
      <c r="B9" s="16" t="s">
        <v>12</v>
      </c>
      <c r="C9">
        <v>2588</v>
      </c>
      <c r="D9">
        <v>5049999</v>
      </c>
      <c r="E9" s="14"/>
      <c r="F9" s="14"/>
    </row>
    <row r="10" spans="2:6" x14ac:dyDescent="0.35">
      <c r="B10" s="16" t="s">
        <v>12</v>
      </c>
      <c r="C10">
        <v>2589</v>
      </c>
      <c r="D10">
        <v>5050000</v>
      </c>
      <c r="E10" s="14"/>
      <c r="F10" s="14"/>
    </row>
    <row r="11" spans="2:6" x14ac:dyDescent="0.35">
      <c r="B11" s="16" t="s">
        <v>12</v>
      </c>
      <c r="C11">
        <v>2590</v>
      </c>
      <c r="D11">
        <v>5050001</v>
      </c>
      <c r="E11" s="14"/>
      <c r="F11" s="14"/>
    </row>
    <row r="12" spans="2:6" x14ac:dyDescent="0.35">
      <c r="B12" s="16" t="s">
        <v>12</v>
      </c>
      <c r="C12">
        <v>2591</v>
      </c>
      <c r="D12">
        <v>5050002</v>
      </c>
      <c r="E12" s="14"/>
      <c r="F12" s="14"/>
    </row>
    <row r="13" spans="2:6" x14ac:dyDescent="0.35">
      <c r="B13" s="16" t="s">
        <v>12</v>
      </c>
      <c r="C13">
        <v>2592</v>
      </c>
      <c r="D13">
        <v>5050041</v>
      </c>
      <c r="E13" s="14"/>
      <c r="F13" s="14"/>
    </row>
    <row r="14" spans="2:6" x14ac:dyDescent="0.35">
      <c r="B14" s="16" t="s">
        <v>12</v>
      </c>
      <c r="C14">
        <v>2593</v>
      </c>
      <c r="D14">
        <v>5050042</v>
      </c>
      <c r="E14" s="14"/>
      <c r="F14" s="14"/>
    </row>
    <row r="15" spans="2:6" x14ac:dyDescent="0.35">
      <c r="B15" s="16" t="s">
        <v>12</v>
      </c>
      <c r="C15">
        <v>2594</v>
      </c>
      <c r="D15">
        <v>5050073</v>
      </c>
      <c r="E15" s="14"/>
      <c r="F15" s="14"/>
    </row>
    <row r="16" spans="2:6" x14ac:dyDescent="0.35">
      <c r="B16" s="16" t="s">
        <v>12</v>
      </c>
      <c r="C16">
        <v>2595</v>
      </c>
      <c r="D16">
        <v>5050074</v>
      </c>
      <c r="E16" s="14"/>
      <c r="F16" s="14"/>
    </row>
    <row r="17" spans="2:6" x14ac:dyDescent="0.35">
      <c r="B17" s="16" t="s">
        <v>12</v>
      </c>
      <c r="C17">
        <v>2596</v>
      </c>
      <c r="D17">
        <v>5050075</v>
      </c>
      <c r="E17" s="14"/>
      <c r="F17" s="14"/>
    </row>
    <row r="18" spans="2:6" x14ac:dyDescent="0.35">
      <c r="B18" s="16" t="s">
        <v>12</v>
      </c>
      <c r="C18">
        <v>2597</v>
      </c>
      <c r="D18">
        <v>5050076</v>
      </c>
      <c r="E18" s="14"/>
      <c r="F18" s="14"/>
    </row>
    <row r="19" spans="2:6" x14ac:dyDescent="0.35">
      <c r="B19" s="16" t="s">
        <v>12</v>
      </c>
      <c r="C19">
        <v>2598</v>
      </c>
      <c r="D19">
        <v>5050100</v>
      </c>
      <c r="E19" s="14"/>
      <c r="F19" s="14"/>
    </row>
    <row r="20" spans="2:6" x14ac:dyDescent="0.35">
      <c r="B20" s="16" t="s">
        <v>12</v>
      </c>
      <c r="C20">
        <v>2599</v>
      </c>
      <c r="D20">
        <v>5050101</v>
      </c>
      <c r="E20" s="14"/>
      <c r="F20" s="14"/>
    </row>
    <row r="21" spans="2:6" x14ac:dyDescent="0.35">
      <c r="B21" s="16" t="s">
        <v>12</v>
      </c>
      <c r="C21">
        <v>2600</v>
      </c>
      <c r="D21">
        <v>5050145</v>
      </c>
      <c r="E21" s="14"/>
      <c r="F21" s="14"/>
    </row>
    <row r="22" spans="2:6" x14ac:dyDescent="0.35">
      <c r="B22" s="16" t="s">
        <v>12</v>
      </c>
      <c r="C22">
        <v>2601</v>
      </c>
      <c r="D22">
        <v>5051595</v>
      </c>
      <c r="E22" s="14"/>
      <c r="F22" s="14"/>
    </row>
    <row r="23" spans="2:6" x14ac:dyDescent="0.35">
      <c r="B23" s="16" t="s">
        <v>12</v>
      </c>
      <c r="C23">
        <v>2602</v>
      </c>
      <c r="D23">
        <v>5051596</v>
      </c>
      <c r="E23" s="14"/>
      <c r="F23" s="14"/>
    </row>
    <row r="24" spans="2:6" x14ac:dyDescent="0.35">
      <c r="B24" s="16" t="s">
        <v>12</v>
      </c>
      <c r="C24">
        <v>2603</v>
      </c>
      <c r="D24">
        <v>5051597</v>
      </c>
      <c r="E24" s="14"/>
      <c r="F24" s="14"/>
    </row>
    <row r="25" spans="2:6" x14ac:dyDescent="0.35">
      <c r="B25" s="16" t="s">
        <v>12</v>
      </c>
      <c r="C25">
        <v>2604</v>
      </c>
      <c r="D25">
        <v>5051598</v>
      </c>
      <c r="E25" s="14"/>
      <c r="F25" s="14"/>
    </row>
    <row r="26" spans="2:6" x14ac:dyDescent="0.35">
      <c r="B26" s="16" t="s">
        <v>12</v>
      </c>
      <c r="C26">
        <v>2605</v>
      </c>
      <c r="D26">
        <v>5051599</v>
      </c>
      <c r="E26" s="14"/>
      <c r="F26" s="14"/>
    </row>
    <row r="27" spans="2:6" x14ac:dyDescent="0.35">
      <c r="B27" s="16" t="s">
        <v>12</v>
      </c>
      <c r="C27">
        <v>2606</v>
      </c>
      <c r="D27">
        <v>5051600</v>
      </c>
      <c r="E27" s="14"/>
      <c r="F27" s="14"/>
    </row>
    <row r="28" spans="2:6" x14ac:dyDescent="0.35">
      <c r="B28" s="16" t="s">
        <v>12</v>
      </c>
      <c r="C28">
        <v>2607</v>
      </c>
      <c r="D28">
        <v>5051664</v>
      </c>
      <c r="E28" s="14"/>
      <c r="F28" s="14"/>
    </row>
    <row r="29" spans="2:6" x14ac:dyDescent="0.35">
      <c r="E29" s="14"/>
      <c r="F29" s="14"/>
    </row>
    <row r="33" spans="2:4" x14ac:dyDescent="0.35">
      <c r="D33" s="22"/>
    </row>
    <row r="34" spans="2:4" x14ac:dyDescent="0.35">
      <c r="D34" s="22"/>
    </row>
    <row r="36" spans="2:4" x14ac:dyDescent="0.35">
      <c r="B36" s="16" t="s">
        <v>12</v>
      </c>
    </row>
    <row r="37" spans="2:4" x14ac:dyDescent="0.35">
      <c r="B37" s="16" t="s">
        <v>12</v>
      </c>
    </row>
    <row r="38" spans="2:4" x14ac:dyDescent="0.35">
      <c r="B38" s="16" t="s">
        <v>12</v>
      </c>
    </row>
    <row r="39" spans="2:4" x14ac:dyDescent="0.35">
      <c r="B39" s="16" t="s">
        <v>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5"/>
  <sheetViews>
    <sheetView topLeftCell="A9" workbookViewId="0">
      <selection activeCell="K2" sqref="K2:K30"/>
    </sheetView>
  </sheetViews>
  <sheetFormatPr baseColWidth="10" defaultRowHeight="14.5" x14ac:dyDescent="0.35"/>
  <cols>
    <col min="1" max="2" width="16.54296875" bestFit="1" customWidth="1"/>
    <col min="3" max="4" width="17" bestFit="1" customWidth="1"/>
    <col min="5" max="5" width="27.1796875" bestFit="1" customWidth="1"/>
    <col min="6" max="6" width="12.81640625" bestFit="1" customWidth="1"/>
    <col min="7" max="7" width="18.26953125" bestFit="1" customWidth="1"/>
    <col min="8" max="8" width="12.81640625" bestFit="1" customWidth="1"/>
    <col min="9" max="9" width="16.26953125" bestFit="1" customWidth="1"/>
    <col min="10" max="10" width="12.81640625" bestFit="1" customWidth="1"/>
    <col min="11" max="11" width="15.7265625" bestFit="1" customWidth="1"/>
  </cols>
  <sheetData>
    <row r="2" spans="1:11" x14ac:dyDescent="0.35">
      <c r="A2" s="11" t="s">
        <v>31</v>
      </c>
      <c r="B2" s="11" t="s">
        <v>34</v>
      </c>
      <c r="C2" s="11" t="s">
        <v>37</v>
      </c>
      <c r="D2" s="11" t="s">
        <v>40</v>
      </c>
      <c r="E2" s="15" t="s">
        <v>43</v>
      </c>
      <c r="F2" s="15" t="s">
        <v>49</v>
      </c>
      <c r="G2" s="11" t="s">
        <v>50</v>
      </c>
      <c r="H2" s="11" t="s">
        <v>53</v>
      </c>
      <c r="I2" s="11" t="s">
        <v>56</v>
      </c>
      <c r="J2" s="11" t="s">
        <v>60</v>
      </c>
      <c r="K2" s="11" t="s">
        <v>63</v>
      </c>
    </row>
    <row r="3" spans="1:11" x14ac:dyDescent="0.35">
      <c r="A3" s="10">
        <v>1120000</v>
      </c>
      <c r="B3" s="10">
        <v>2345000</v>
      </c>
      <c r="C3" s="10">
        <v>2800000</v>
      </c>
      <c r="D3" s="10">
        <v>2800000</v>
      </c>
      <c r="E3" s="10">
        <v>2800000</v>
      </c>
      <c r="F3" s="10">
        <v>455000</v>
      </c>
      <c r="G3" s="10">
        <v>2800000</v>
      </c>
      <c r="H3" s="10">
        <v>4760000</v>
      </c>
      <c r="I3" s="10">
        <v>2450000</v>
      </c>
      <c r="J3" s="10">
        <v>2800000</v>
      </c>
      <c r="K3" s="25">
        <f t="shared" ref="K3:K35" si="0">+J3</f>
        <v>2800000</v>
      </c>
    </row>
    <row r="4" spans="1:11" x14ac:dyDescent="0.35">
      <c r="A4" s="10">
        <v>5600000</v>
      </c>
      <c r="B4" s="10">
        <v>2800000</v>
      </c>
      <c r="C4" s="10">
        <v>2800000</v>
      </c>
      <c r="D4" s="10">
        <v>2800000</v>
      </c>
      <c r="E4" s="10">
        <v>2800000</v>
      </c>
      <c r="F4" s="10">
        <v>2520000</v>
      </c>
      <c r="G4" s="10">
        <v>2660000</v>
      </c>
      <c r="H4" s="10">
        <v>2800000</v>
      </c>
      <c r="I4" s="10">
        <v>4970000</v>
      </c>
      <c r="J4" s="10">
        <v>2800000</v>
      </c>
      <c r="K4" s="25">
        <f t="shared" si="0"/>
        <v>2800000</v>
      </c>
    </row>
    <row r="5" spans="1:11" x14ac:dyDescent="0.35">
      <c r="A5" s="10">
        <v>735000</v>
      </c>
      <c r="B5" s="10">
        <v>2660000</v>
      </c>
      <c r="C5" s="10">
        <v>3955000</v>
      </c>
      <c r="D5" s="10">
        <v>420000</v>
      </c>
      <c r="E5" s="10">
        <v>2800000</v>
      </c>
      <c r="F5" s="10">
        <v>2800000</v>
      </c>
      <c r="G5" s="10">
        <v>2240000</v>
      </c>
      <c r="H5" s="10">
        <v>1155000</v>
      </c>
      <c r="I5" s="10">
        <v>4200000</v>
      </c>
      <c r="J5" s="10">
        <v>1960000</v>
      </c>
      <c r="K5" s="25">
        <f t="shared" si="0"/>
        <v>1960000</v>
      </c>
    </row>
    <row r="6" spans="1:11" x14ac:dyDescent="0.35">
      <c r="A6" s="10">
        <v>4200000</v>
      </c>
      <c r="B6" s="10">
        <v>3500000</v>
      </c>
      <c r="C6" s="10">
        <v>1260000</v>
      </c>
      <c r="D6" s="10">
        <v>2800000</v>
      </c>
      <c r="E6" s="10">
        <v>2800000</v>
      </c>
      <c r="F6" s="10">
        <v>2415000</v>
      </c>
      <c r="G6" s="10">
        <v>3500000</v>
      </c>
      <c r="H6" s="10">
        <v>2800000</v>
      </c>
      <c r="I6" s="10">
        <v>2170000</v>
      </c>
      <c r="J6" s="10">
        <v>2625000</v>
      </c>
      <c r="K6" s="25">
        <f t="shared" si="0"/>
        <v>2625000</v>
      </c>
    </row>
    <row r="7" spans="1:11" x14ac:dyDescent="0.35">
      <c r="A7" s="10">
        <v>2800000</v>
      </c>
      <c r="B7" s="10">
        <v>2520000</v>
      </c>
      <c r="C7" s="10">
        <v>2800000</v>
      </c>
      <c r="D7" s="10">
        <v>3500000</v>
      </c>
      <c r="E7" s="10">
        <v>5600000</v>
      </c>
      <c r="F7" s="10">
        <v>2800000</v>
      </c>
      <c r="G7" s="10">
        <v>1368000</v>
      </c>
      <c r="H7" s="10">
        <v>3640000</v>
      </c>
      <c r="I7" s="10">
        <v>2520000</v>
      </c>
      <c r="J7" s="10">
        <v>1750000</v>
      </c>
      <c r="K7" s="25">
        <f t="shared" si="0"/>
        <v>1750000</v>
      </c>
    </row>
    <row r="8" spans="1:11" x14ac:dyDescent="0.35">
      <c r="A8" s="10">
        <v>5600000</v>
      </c>
      <c r="B8" s="10">
        <v>2800000</v>
      </c>
      <c r="C8" s="10">
        <v>2800000</v>
      </c>
      <c r="D8" s="10">
        <v>2380000</v>
      </c>
      <c r="E8" s="10">
        <v>3220000</v>
      </c>
      <c r="F8" s="10">
        <v>2800000</v>
      </c>
      <c r="G8" s="10">
        <v>684000</v>
      </c>
      <c r="H8" s="10">
        <v>2835000</v>
      </c>
      <c r="I8" s="10">
        <v>2800000</v>
      </c>
      <c r="J8" s="10">
        <v>5250000</v>
      </c>
      <c r="K8" s="25">
        <f t="shared" si="0"/>
        <v>5250000</v>
      </c>
    </row>
    <row r="9" spans="1:11" x14ac:dyDescent="0.35">
      <c r="A9" s="10">
        <v>2100000</v>
      </c>
      <c r="B9" s="10">
        <v>1680000</v>
      </c>
      <c r="C9" s="10">
        <v>2800000</v>
      </c>
      <c r="D9" s="10">
        <v>2765000</v>
      </c>
      <c r="E9" s="10">
        <v>2800000</v>
      </c>
      <c r="F9" s="10">
        <v>1680000</v>
      </c>
      <c r="G9" s="10">
        <v>684000</v>
      </c>
      <c r="H9" s="10">
        <v>2800000</v>
      </c>
      <c r="I9" s="10">
        <v>2520000</v>
      </c>
      <c r="J9" s="10">
        <v>4585000</v>
      </c>
      <c r="K9" s="25">
        <f t="shared" si="0"/>
        <v>4585000</v>
      </c>
    </row>
    <row r="10" spans="1:11" x14ac:dyDescent="0.35">
      <c r="A10" s="10">
        <v>2800000</v>
      </c>
      <c r="B10" s="10">
        <v>2695000</v>
      </c>
      <c r="C10" s="10">
        <v>5110000</v>
      </c>
      <c r="D10" s="10">
        <v>2765000</v>
      </c>
      <c r="E10" s="10">
        <v>2800000</v>
      </c>
      <c r="F10" s="10">
        <v>2030000</v>
      </c>
      <c r="G10" s="12">
        <f>SUM(G3:G9)</f>
        <v>13936000</v>
      </c>
      <c r="H10" s="10">
        <v>2800000</v>
      </c>
      <c r="I10" s="10">
        <v>5600000</v>
      </c>
      <c r="J10" s="10">
        <v>3500000</v>
      </c>
      <c r="K10" s="25">
        <f t="shared" si="0"/>
        <v>3500000</v>
      </c>
    </row>
    <row r="11" spans="1:11" x14ac:dyDescent="0.35">
      <c r="A11" s="10">
        <v>2800000</v>
      </c>
      <c r="B11" s="10">
        <v>2520000</v>
      </c>
      <c r="C11" s="10">
        <v>2800000</v>
      </c>
      <c r="D11" s="10">
        <v>4200000</v>
      </c>
      <c r="E11" s="10">
        <v>2800000</v>
      </c>
      <c r="F11" s="10">
        <v>2800000</v>
      </c>
      <c r="H11" s="10">
        <v>2800000</v>
      </c>
      <c r="I11" s="10">
        <v>1750000</v>
      </c>
      <c r="J11" s="10">
        <v>2800000</v>
      </c>
      <c r="K11" s="25">
        <f t="shared" si="0"/>
        <v>2800000</v>
      </c>
    </row>
    <row r="12" spans="1:11" x14ac:dyDescent="0.35">
      <c r="A12" s="10">
        <v>4200000</v>
      </c>
      <c r="B12" s="10">
        <v>2800000</v>
      </c>
      <c r="C12" s="10">
        <v>4200000</v>
      </c>
      <c r="D12" s="10">
        <v>2520000</v>
      </c>
      <c r="E12" s="10">
        <v>1960000</v>
      </c>
      <c r="F12" s="10">
        <v>2800000</v>
      </c>
      <c r="H12" s="10">
        <v>2380000</v>
      </c>
      <c r="I12" s="10">
        <v>2800000</v>
      </c>
      <c r="J12" s="10">
        <v>2520000</v>
      </c>
      <c r="K12" s="25">
        <f t="shared" si="0"/>
        <v>2520000</v>
      </c>
    </row>
    <row r="13" spans="1:11" x14ac:dyDescent="0.35">
      <c r="A13" s="10">
        <v>2660000</v>
      </c>
      <c r="B13" s="10">
        <v>2520000</v>
      </c>
      <c r="C13" s="10">
        <v>2240000</v>
      </c>
      <c r="D13" s="10">
        <v>5600000</v>
      </c>
      <c r="E13" s="10">
        <v>4025000</v>
      </c>
      <c r="F13" s="10">
        <v>2660000</v>
      </c>
      <c r="H13" s="10">
        <v>2660000</v>
      </c>
      <c r="I13" s="10">
        <v>4200000</v>
      </c>
      <c r="J13" s="10">
        <v>2800000</v>
      </c>
      <c r="K13" s="25">
        <f t="shared" si="0"/>
        <v>2800000</v>
      </c>
    </row>
    <row r="14" spans="1:11" x14ac:dyDescent="0.35">
      <c r="A14" s="12">
        <f>SUM(A3:A13)</f>
        <v>34615000</v>
      </c>
      <c r="B14" s="10">
        <v>4375000</v>
      </c>
      <c r="C14" s="10">
        <v>2310000</v>
      </c>
      <c r="D14" s="10">
        <v>1368000</v>
      </c>
      <c r="E14" s="10">
        <v>2625000</v>
      </c>
      <c r="F14" s="10">
        <v>3745000</v>
      </c>
      <c r="H14" s="10">
        <v>2520000</v>
      </c>
      <c r="I14" s="10">
        <v>2800000</v>
      </c>
      <c r="J14" s="10">
        <v>2800000</v>
      </c>
      <c r="K14" s="25">
        <f t="shared" si="0"/>
        <v>2800000</v>
      </c>
    </row>
    <row r="15" spans="1:11" x14ac:dyDescent="0.35">
      <c r="B15" s="10">
        <v>684000</v>
      </c>
      <c r="C15" s="10">
        <v>2800000</v>
      </c>
      <c r="D15" s="10">
        <v>684000</v>
      </c>
      <c r="E15" s="10">
        <v>1120000</v>
      </c>
      <c r="F15" s="10">
        <v>2660000</v>
      </c>
      <c r="H15" s="10">
        <v>4200000</v>
      </c>
      <c r="I15" s="10">
        <v>2800000</v>
      </c>
      <c r="J15" s="10">
        <v>2800000</v>
      </c>
      <c r="K15" s="25">
        <f t="shared" si="0"/>
        <v>2800000</v>
      </c>
    </row>
    <row r="16" spans="1:11" x14ac:dyDescent="0.35">
      <c r="B16" s="10">
        <v>684000</v>
      </c>
      <c r="C16" s="10">
        <v>2800000</v>
      </c>
      <c r="D16" s="10">
        <v>684000</v>
      </c>
      <c r="E16" s="10">
        <v>1050000</v>
      </c>
      <c r="F16" s="10">
        <v>2520000</v>
      </c>
      <c r="H16" s="10">
        <v>3500000</v>
      </c>
      <c r="I16" s="10">
        <v>3500000</v>
      </c>
      <c r="J16" s="10">
        <v>4200000</v>
      </c>
      <c r="K16" s="25">
        <f t="shared" si="0"/>
        <v>4200000</v>
      </c>
    </row>
    <row r="17" spans="2:11" x14ac:dyDescent="0.35">
      <c r="B17" s="12">
        <f>SUM(B3:B16)</f>
        <v>34583000</v>
      </c>
      <c r="C17" s="10">
        <v>1680000</v>
      </c>
      <c r="D17" s="12">
        <f>SUM(D3:D16)</f>
        <v>35286000</v>
      </c>
      <c r="E17" s="10">
        <v>2800000</v>
      </c>
      <c r="F17" s="10">
        <v>2800000</v>
      </c>
      <c r="H17" s="10">
        <v>2800000</v>
      </c>
      <c r="I17" s="10">
        <v>2800000</v>
      </c>
      <c r="J17" s="10">
        <v>2800000</v>
      </c>
      <c r="K17" s="25">
        <f t="shared" si="0"/>
        <v>2800000</v>
      </c>
    </row>
    <row r="18" spans="2:11" x14ac:dyDescent="0.35">
      <c r="C18" s="12">
        <f>SUM(C3:C17)</f>
        <v>43155000</v>
      </c>
      <c r="E18" s="10">
        <v>5180000</v>
      </c>
      <c r="F18" s="10">
        <v>4235000</v>
      </c>
      <c r="H18" s="10">
        <v>1260000</v>
      </c>
      <c r="I18" s="10">
        <v>2800000</v>
      </c>
      <c r="J18" s="10">
        <v>2590000</v>
      </c>
      <c r="K18" s="25">
        <f t="shared" si="0"/>
        <v>2590000</v>
      </c>
    </row>
    <row r="19" spans="2:11" x14ac:dyDescent="0.35">
      <c r="E19" s="10">
        <v>2800000</v>
      </c>
      <c r="F19" s="10">
        <v>2800000</v>
      </c>
      <c r="H19" s="10">
        <v>5600000</v>
      </c>
      <c r="I19" s="10">
        <v>2800000</v>
      </c>
      <c r="J19" s="10">
        <v>3500000</v>
      </c>
      <c r="K19" s="25">
        <f t="shared" si="0"/>
        <v>3500000</v>
      </c>
    </row>
    <row r="20" spans="2:11" x14ac:dyDescent="0.35">
      <c r="E20" s="10">
        <v>2520000</v>
      </c>
      <c r="F20" s="10">
        <v>4200000</v>
      </c>
      <c r="H20" s="10">
        <v>1680000</v>
      </c>
      <c r="I20" s="10">
        <v>945000</v>
      </c>
      <c r="J20" s="10">
        <v>2660000</v>
      </c>
      <c r="K20" s="25">
        <f t="shared" si="0"/>
        <v>2660000</v>
      </c>
    </row>
    <row r="21" spans="2:11" x14ac:dyDescent="0.35">
      <c r="E21" s="10">
        <v>2800000</v>
      </c>
      <c r="F21" s="10">
        <v>3080000</v>
      </c>
      <c r="H21" s="10">
        <v>2800000</v>
      </c>
      <c r="I21" s="10">
        <v>684000</v>
      </c>
      <c r="J21" s="10">
        <v>1960000</v>
      </c>
      <c r="K21" s="25">
        <f t="shared" si="0"/>
        <v>1960000</v>
      </c>
    </row>
    <row r="22" spans="2:11" x14ac:dyDescent="0.35">
      <c r="E22" s="10">
        <v>684000</v>
      </c>
      <c r="F22" s="10">
        <v>2800000</v>
      </c>
      <c r="H22" s="10">
        <v>560000</v>
      </c>
      <c r="I22" s="10">
        <v>684000</v>
      </c>
      <c r="J22" s="10">
        <v>1750000</v>
      </c>
      <c r="K22" s="25">
        <f t="shared" si="0"/>
        <v>1750000</v>
      </c>
    </row>
    <row r="23" spans="2:11" x14ac:dyDescent="0.35">
      <c r="E23" s="10">
        <v>684000</v>
      </c>
      <c r="F23" s="12">
        <f>SUM(F3:F22)</f>
        <v>54600000</v>
      </c>
      <c r="H23" s="10">
        <v>1260000</v>
      </c>
      <c r="I23" s="10">
        <v>342000</v>
      </c>
      <c r="J23" s="10">
        <v>2800000</v>
      </c>
      <c r="K23" s="25">
        <f t="shared" si="0"/>
        <v>2800000</v>
      </c>
    </row>
    <row r="24" spans="2:11" x14ac:dyDescent="0.35">
      <c r="E24" s="10">
        <v>1368000</v>
      </c>
      <c r="H24" s="10">
        <v>2800000</v>
      </c>
      <c r="I24" s="10">
        <v>3500000</v>
      </c>
      <c r="J24" s="10">
        <v>2800000</v>
      </c>
      <c r="K24" s="25">
        <f t="shared" si="0"/>
        <v>2800000</v>
      </c>
    </row>
    <row r="25" spans="2:11" x14ac:dyDescent="0.35">
      <c r="E25" s="10">
        <v>2380000</v>
      </c>
      <c r="H25" s="10">
        <v>2380000</v>
      </c>
      <c r="I25" s="10">
        <v>2695000</v>
      </c>
      <c r="J25" s="10">
        <v>2800000</v>
      </c>
      <c r="K25" s="25">
        <f t="shared" si="0"/>
        <v>2800000</v>
      </c>
    </row>
    <row r="26" spans="2:11" x14ac:dyDescent="0.35">
      <c r="E26" s="10">
        <v>1680000</v>
      </c>
      <c r="H26" s="10">
        <v>1750000</v>
      </c>
      <c r="I26" s="10">
        <v>2205000</v>
      </c>
      <c r="J26" s="10">
        <v>228000</v>
      </c>
      <c r="K26" s="25">
        <f t="shared" si="0"/>
        <v>228000</v>
      </c>
    </row>
    <row r="27" spans="2:11" x14ac:dyDescent="0.35">
      <c r="E27" s="10">
        <v>2800000</v>
      </c>
      <c r="H27" s="10">
        <v>684000</v>
      </c>
      <c r="I27" s="10">
        <v>2520000</v>
      </c>
      <c r="J27" s="10">
        <v>228000</v>
      </c>
      <c r="K27" s="25">
        <f t="shared" si="0"/>
        <v>228000</v>
      </c>
    </row>
    <row r="28" spans="2:11" x14ac:dyDescent="0.35">
      <c r="E28" s="10">
        <v>3500000</v>
      </c>
      <c r="H28" s="12">
        <f>SUM(H3:H27)</f>
        <v>65224000</v>
      </c>
      <c r="I28" s="12">
        <f>SUM(I3:I27)</f>
        <v>67055000</v>
      </c>
      <c r="J28" s="10">
        <v>228000</v>
      </c>
      <c r="K28" s="25">
        <f t="shared" si="0"/>
        <v>228000</v>
      </c>
    </row>
    <row r="29" spans="2:11" x14ac:dyDescent="0.35">
      <c r="E29" s="10">
        <v>2800000</v>
      </c>
      <c r="J29" s="10">
        <v>684000</v>
      </c>
      <c r="K29" s="25">
        <f t="shared" si="0"/>
        <v>684000</v>
      </c>
    </row>
    <row r="30" spans="2:11" x14ac:dyDescent="0.35">
      <c r="E30" s="12">
        <f>SUM(E3:E29)</f>
        <v>71196000</v>
      </c>
      <c r="J30" s="10">
        <v>2800000</v>
      </c>
      <c r="K30" s="26">
        <f>SUM(K3:K29)</f>
        <v>68218000</v>
      </c>
    </row>
    <row r="31" spans="2:11" x14ac:dyDescent="0.35">
      <c r="J31" s="12">
        <f>SUM(J3:J30)</f>
        <v>71018000</v>
      </c>
      <c r="K31" s="25"/>
    </row>
    <row r="32" spans="2:11" x14ac:dyDescent="0.35">
      <c r="K32" s="25">
        <f t="shared" si="0"/>
        <v>0</v>
      </c>
    </row>
    <row r="33" spans="11:11" x14ac:dyDescent="0.35">
      <c r="K33" s="25">
        <f t="shared" si="0"/>
        <v>0</v>
      </c>
    </row>
    <row r="34" spans="11:11" x14ac:dyDescent="0.35">
      <c r="K34" s="25">
        <f t="shared" si="0"/>
        <v>0</v>
      </c>
    </row>
    <row r="35" spans="11:11" x14ac:dyDescent="0.35">
      <c r="K35" s="25">
        <f t="shared" si="0"/>
        <v>0</v>
      </c>
    </row>
  </sheetData>
  <dataValidations count="1">
    <dataValidation type="whole" operator="greaterThan" allowBlank="1" showInputMessage="1" showErrorMessage="1" errorTitle="DATO ERRADO" error="El valor debe ser diferente de cero" sqref="K3:K35">
      <formula1>1</formula1>
    </dataValidation>
  </dataValidation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3"/>
  <sheetViews>
    <sheetView topLeftCell="A10" workbookViewId="0">
      <selection activeCell="B37" sqref="B37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7265625" bestFit="1" customWidth="1"/>
  </cols>
  <sheetData>
    <row r="1" spans="2:6" s="17" customFormat="1" ht="26.5" customHeight="1" x14ac:dyDescent="0.35">
      <c r="B1" s="17" t="s">
        <v>46</v>
      </c>
      <c r="C1" s="17" t="s">
        <v>41</v>
      </c>
      <c r="D1" s="17" t="s">
        <v>45</v>
      </c>
    </row>
    <row r="2" spans="2:6" s="17" customFormat="1" x14ac:dyDescent="0.35">
      <c r="B2" s="16" t="s">
        <v>12</v>
      </c>
      <c r="C2" s="23">
        <v>2447</v>
      </c>
      <c r="D2" s="23">
        <v>5051818</v>
      </c>
    </row>
    <row r="3" spans="2:6" s="17" customFormat="1" x14ac:dyDescent="0.35">
      <c r="B3" s="16" t="s">
        <v>12</v>
      </c>
      <c r="C3" s="23">
        <v>2454</v>
      </c>
      <c r="D3" s="23">
        <v>5051819</v>
      </c>
    </row>
    <row r="4" spans="2:6" x14ac:dyDescent="0.35">
      <c r="B4" s="16" t="s">
        <v>12</v>
      </c>
      <c r="C4">
        <v>2455</v>
      </c>
      <c r="D4" s="21">
        <v>5039640</v>
      </c>
      <c r="E4" s="14"/>
      <c r="F4" s="14"/>
    </row>
    <row r="5" spans="2:6" x14ac:dyDescent="0.35">
      <c r="B5" s="16" t="s">
        <v>12</v>
      </c>
      <c r="C5">
        <v>2456</v>
      </c>
      <c r="D5" s="21">
        <v>5039641</v>
      </c>
      <c r="E5" s="14"/>
      <c r="F5" s="14"/>
    </row>
    <row r="6" spans="2:6" x14ac:dyDescent="0.35">
      <c r="B6" s="16" t="s">
        <v>12</v>
      </c>
      <c r="C6">
        <v>2457</v>
      </c>
      <c r="D6">
        <v>5006549</v>
      </c>
      <c r="E6" s="14"/>
      <c r="F6" s="14"/>
    </row>
    <row r="7" spans="2:6" x14ac:dyDescent="0.35">
      <c r="B7" s="16" t="s">
        <v>12</v>
      </c>
      <c r="C7">
        <v>2458</v>
      </c>
      <c r="D7">
        <v>5006550</v>
      </c>
      <c r="E7" s="14"/>
      <c r="F7" s="14"/>
    </row>
    <row r="8" spans="2:6" x14ac:dyDescent="0.35">
      <c r="B8" s="16" t="s">
        <v>12</v>
      </c>
      <c r="C8">
        <v>2459</v>
      </c>
      <c r="D8">
        <v>5006551</v>
      </c>
      <c r="E8" s="14"/>
      <c r="F8" s="14"/>
    </row>
    <row r="9" spans="2:6" x14ac:dyDescent="0.35">
      <c r="B9" s="16" t="s">
        <v>12</v>
      </c>
      <c r="C9">
        <v>2460</v>
      </c>
      <c r="D9">
        <v>5006552</v>
      </c>
      <c r="E9" s="14"/>
      <c r="F9" s="14"/>
    </row>
    <row r="10" spans="2:6" x14ac:dyDescent="0.35">
      <c r="B10" s="16" t="s">
        <v>12</v>
      </c>
      <c r="C10">
        <v>2461</v>
      </c>
      <c r="D10">
        <v>5006553</v>
      </c>
      <c r="E10" s="14"/>
      <c r="F10" s="14"/>
    </row>
    <row r="11" spans="2:6" x14ac:dyDescent="0.35">
      <c r="B11" s="16" t="s">
        <v>12</v>
      </c>
      <c r="C11">
        <v>2462</v>
      </c>
      <c r="D11">
        <v>5006554</v>
      </c>
      <c r="E11" s="14"/>
      <c r="F11" s="14"/>
    </row>
    <row r="12" spans="2:6" x14ac:dyDescent="0.35">
      <c r="B12" s="16" t="s">
        <v>12</v>
      </c>
      <c r="C12">
        <v>2463</v>
      </c>
      <c r="D12">
        <v>5006555</v>
      </c>
      <c r="E12" s="14"/>
      <c r="F12" s="14"/>
    </row>
    <row r="13" spans="2:6" x14ac:dyDescent="0.35">
      <c r="B13" s="16" t="s">
        <v>12</v>
      </c>
      <c r="C13">
        <v>2464</v>
      </c>
      <c r="D13">
        <v>5006556</v>
      </c>
      <c r="E13" s="14"/>
      <c r="F13" s="14"/>
    </row>
    <row r="14" spans="2:6" x14ac:dyDescent="0.35">
      <c r="B14" s="16" t="s">
        <v>12</v>
      </c>
      <c r="C14">
        <v>2465</v>
      </c>
      <c r="D14">
        <v>5006557</v>
      </c>
      <c r="E14" s="14"/>
      <c r="F14" s="14"/>
    </row>
    <row r="15" spans="2:6" x14ac:dyDescent="0.35">
      <c r="B15" s="16" t="s">
        <v>12</v>
      </c>
      <c r="C15">
        <v>2467</v>
      </c>
      <c r="D15">
        <v>5006558</v>
      </c>
      <c r="E15" s="14"/>
      <c r="F15" s="14"/>
    </row>
    <row r="16" spans="2:6" x14ac:dyDescent="0.35">
      <c r="B16" s="16" t="s">
        <v>12</v>
      </c>
      <c r="C16">
        <v>2468</v>
      </c>
      <c r="D16">
        <v>5006559</v>
      </c>
      <c r="E16" s="14"/>
      <c r="F16" s="14"/>
    </row>
    <row r="17" spans="2:6" x14ac:dyDescent="0.35">
      <c r="B17" s="16" t="s">
        <v>12</v>
      </c>
      <c r="C17">
        <v>2469</v>
      </c>
      <c r="D17">
        <v>5006560</v>
      </c>
      <c r="E17" s="14"/>
      <c r="F17" s="14"/>
    </row>
    <row r="18" spans="2:6" x14ac:dyDescent="0.35">
      <c r="B18" s="16" t="s">
        <v>12</v>
      </c>
      <c r="C18">
        <v>2512</v>
      </c>
      <c r="D18">
        <v>5022758</v>
      </c>
      <c r="E18" s="14"/>
      <c r="F18" s="14"/>
    </row>
    <row r="19" spans="2:6" x14ac:dyDescent="0.35">
      <c r="B19" s="16" t="s">
        <v>12</v>
      </c>
      <c r="C19">
        <v>2513</v>
      </c>
      <c r="D19">
        <v>5022759</v>
      </c>
      <c r="E19" s="14"/>
      <c r="F19" s="14"/>
    </row>
    <row r="20" spans="2:6" x14ac:dyDescent="0.35">
      <c r="B20" s="16" t="s">
        <v>12</v>
      </c>
      <c r="C20">
        <v>2514</v>
      </c>
      <c r="D20">
        <v>5022760</v>
      </c>
      <c r="E20" s="14"/>
      <c r="F20" s="14"/>
    </row>
    <row r="21" spans="2:6" x14ac:dyDescent="0.35">
      <c r="B21" s="16" t="s">
        <v>12</v>
      </c>
      <c r="C21">
        <v>2515</v>
      </c>
      <c r="D21">
        <v>5022761</v>
      </c>
      <c r="E21" s="14"/>
      <c r="F21" s="14"/>
    </row>
    <row r="22" spans="2:6" x14ac:dyDescent="0.35">
      <c r="B22" s="16" t="s">
        <v>12</v>
      </c>
      <c r="C22">
        <v>2516</v>
      </c>
      <c r="D22">
        <v>5022762</v>
      </c>
      <c r="E22" s="14"/>
      <c r="F22" s="14"/>
    </row>
    <row r="23" spans="2:6" x14ac:dyDescent="0.35">
      <c r="B23" s="16" t="s">
        <v>12</v>
      </c>
      <c r="C23">
        <v>2517</v>
      </c>
      <c r="D23">
        <v>5022763</v>
      </c>
      <c r="E23" s="14"/>
      <c r="F23" s="14"/>
    </row>
    <row r="24" spans="2:6" x14ac:dyDescent="0.35">
      <c r="B24" s="16" t="s">
        <v>12</v>
      </c>
      <c r="C24">
        <v>2518</v>
      </c>
      <c r="D24">
        <v>5022764</v>
      </c>
      <c r="E24" s="14"/>
      <c r="F24" s="14"/>
    </row>
    <row r="25" spans="2:6" x14ac:dyDescent="0.35">
      <c r="B25" s="16" t="s">
        <v>12</v>
      </c>
      <c r="C25">
        <v>2519</v>
      </c>
      <c r="D25">
        <v>5022765</v>
      </c>
      <c r="E25" s="14"/>
      <c r="F25" s="14"/>
    </row>
    <row r="26" spans="2:6" x14ac:dyDescent="0.35">
      <c r="B26" s="16" t="s">
        <v>12</v>
      </c>
      <c r="C26">
        <v>2520</v>
      </c>
      <c r="D26">
        <v>5022766</v>
      </c>
      <c r="E26" s="14"/>
      <c r="F26" s="14"/>
    </row>
    <row r="27" spans="2:6" x14ac:dyDescent="0.35">
      <c r="B27" s="16" t="s">
        <v>12</v>
      </c>
      <c r="C27">
        <v>2521</v>
      </c>
      <c r="D27">
        <v>5022767</v>
      </c>
      <c r="E27" s="14"/>
      <c r="F27" s="14"/>
    </row>
    <row r="28" spans="2:6" x14ac:dyDescent="0.35">
      <c r="B28" s="16" t="s">
        <v>12</v>
      </c>
      <c r="C28">
        <v>2523</v>
      </c>
      <c r="D28">
        <v>5023244</v>
      </c>
      <c r="E28" s="14"/>
      <c r="F28" s="14"/>
    </row>
    <row r="29" spans="2:6" x14ac:dyDescent="0.35">
      <c r="B29" s="16" t="s">
        <v>12</v>
      </c>
      <c r="C29">
        <v>2524</v>
      </c>
      <c r="D29">
        <v>5023245</v>
      </c>
      <c r="E29" s="14"/>
      <c r="F29" s="14"/>
    </row>
    <row r="30" spans="2:6" x14ac:dyDescent="0.35">
      <c r="B30" s="16" t="s">
        <v>12</v>
      </c>
      <c r="C30">
        <v>2525</v>
      </c>
      <c r="D30">
        <v>5023246</v>
      </c>
      <c r="E30" s="14"/>
      <c r="F30" s="14"/>
    </row>
    <row r="31" spans="2:6" x14ac:dyDescent="0.35">
      <c r="B31" s="16" t="s">
        <v>12</v>
      </c>
      <c r="C31">
        <v>2526</v>
      </c>
      <c r="D31">
        <v>5023247</v>
      </c>
      <c r="E31" s="14"/>
      <c r="F31" s="14"/>
    </row>
    <row r="32" spans="2:6" x14ac:dyDescent="0.35">
      <c r="B32" s="16" t="s">
        <v>12</v>
      </c>
      <c r="C32">
        <v>2527</v>
      </c>
      <c r="D32">
        <v>5023248</v>
      </c>
      <c r="E32" s="14"/>
      <c r="F32" s="14"/>
    </row>
    <row r="33" spans="2:6" x14ac:dyDescent="0.35">
      <c r="B33" s="16" t="s">
        <v>12</v>
      </c>
      <c r="C33">
        <v>2528</v>
      </c>
      <c r="D33">
        <v>5023249</v>
      </c>
      <c r="E33" s="14"/>
      <c r="F33" s="14"/>
    </row>
    <row r="34" spans="2:6" x14ac:dyDescent="0.35">
      <c r="B34" s="16" t="s">
        <v>12</v>
      </c>
      <c r="C34">
        <v>2529</v>
      </c>
      <c r="D34">
        <v>5023250</v>
      </c>
    </row>
    <row r="35" spans="2:6" x14ac:dyDescent="0.35">
      <c r="B35" s="16" t="s">
        <v>12</v>
      </c>
      <c r="C35">
        <v>2530</v>
      </c>
      <c r="D35">
        <v>5023251</v>
      </c>
    </row>
    <row r="36" spans="2:6" x14ac:dyDescent="0.35">
      <c r="B36" s="16" t="s">
        <v>12</v>
      </c>
      <c r="C36">
        <v>2531</v>
      </c>
      <c r="D36">
        <v>5023252</v>
      </c>
    </row>
    <row r="37" spans="2:6" x14ac:dyDescent="0.35">
      <c r="B37" s="18" t="s">
        <v>12</v>
      </c>
      <c r="C37" s="19">
        <v>2532</v>
      </c>
      <c r="D37" s="20">
        <v>44378</v>
      </c>
    </row>
    <row r="38" spans="2:6" x14ac:dyDescent="0.35">
      <c r="B38" s="16" t="s">
        <v>12</v>
      </c>
      <c r="C38">
        <v>2533</v>
      </c>
      <c r="D38">
        <v>5023254</v>
      </c>
    </row>
    <row r="39" spans="2:6" x14ac:dyDescent="0.35">
      <c r="B39" s="16" t="s">
        <v>12</v>
      </c>
      <c r="C39">
        <v>2534</v>
      </c>
      <c r="D39">
        <v>5023255</v>
      </c>
    </row>
    <row r="40" spans="2:6" x14ac:dyDescent="0.35">
      <c r="B40" s="16" t="s">
        <v>12</v>
      </c>
      <c r="C40">
        <v>2535</v>
      </c>
      <c r="D40">
        <v>5023256</v>
      </c>
    </row>
    <row r="41" spans="2:6" x14ac:dyDescent="0.35">
      <c r="B41" s="16" t="s">
        <v>12</v>
      </c>
      <c r="C41">
        <v>2536</v>
      </c>
      <c r="D41">
        <v>5023257</v>
      </c>
    </row>
    <row r="42" spans="2:6" x14ac:dyDescent="0.35">
      <c r="B42" s="16" t="s">
        <v>12</v>
      </c>
      <c r="C42">
        <v>2537</v>
      </c>
      <c r="D42">
        <v>5023258</v>
      </c>
    </row>
    <row r="43" spans="2:6" x14ac:dyDescent="0.35">
      <c r="B43" s="16" t="s">
        <v>12</v>
      </c>
      <c r="C43">
        <v>2538</v>
      </c>
      <c r="D43">
        <v>5023259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302"/>
  <sheetViews>
    <sheetView showGridLines="0" zoomScale="120" zoomScaleNormal="120" workbookViewId="0">
      <selection activeCell="C10" sqref="C10"/>
    </sheetView>
  </sheetViews>
  <sheetFormatPr baseColWidth="10" defaultColWidth="11.54296875" defaultRowHeight="12" x14ac:dyDescent="0.3"/>
  <cols>
    <col min="1" max="1" width="11.54296875" style="8"/>
    <col min="2" max="2" width="41.1796875" style="8" bestFit="1" customWidth="1"/>
    <col min="3" max="3" width="9" style="8" customWidth="1"/>
    <col min="4" max="4" width="8.81640625" style="8" customWidth="1"/>
    <col min="5" max="5" width="14" style="8" bestFit="1" customWidth="1"/>
    <col min="6" max="6" width="15.26953125" style="8" bestFit="1" customWidth="1"/>
    <col min="7" max="7" width="9.26953125" style="8" customWidth="1"/>
    <col min="8" max="8" width="12.81640625" style="8" bestFit="1" customWidth="1"/>
    <col min="9" max="9" width="15.7265625" style="8" bestFit="1" customWidth="1"/>
    <col min="10" max="10" width="11.453125" style="8" customWidth="1"/>
    <col min="11" max="11" width="59.7265625" style="8" bestFit="1" customWidth="1"/>
    <col min="12" max="16384" width="11.54296875" style="8"/>
  </cols>
  <sheetData>
    <row r="1" spans="1:12" s="2" customFormat="1" ht="24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2" x14ac:dyDescent="0.3">
      <c r="A2" s="3">
        <v>800205977</v>
      </c>
      <c r="B2" s="4" t="s">
        <v>11</v>
      </c>
      <c r="C2" s="3" t="s">
        <v>12</v>
      </c>
      <c r="D2" s="4">
        <v>1982</v>
      </c>
      <c r="E2" s="3" t="s">
        <v>13</v>
      </c>
      <c r="F2" s="3" t="s">
        <v>14</v>
      </c>
      <c r="G2" s="5">
        <v>1303968</v>
      </c>
      <c r="H2" s="6">
        <v>188000</v>
      </c>
      <c r="I2" s="3" t="s">
        <v>26</v>
      </c>
      <c r="J2" s="7" t="s">
        <v>27</v>
      </c>
      <c r="K2" s="7" t="s">
        <v>28</v>
      </c>
      <c r="L2" s="24" t="s">
        <v>57</v>
      </c>
    </row>
    <row r="3" spans="1:12" x14ac:dyDescent="0.3">
      <c r="A3" s="3">
        <v>800205977</v>
      </c>
      <c r="B3" s="4" t="s">
        <v>11</v>
      </c>
      <c r="C3" s="3" t="s">
        <v>12</v>
      </c>
      <c r="D3" s="4">
        <v>2094</v>
      </c>
      <c r="E3" s="3" t="s">
        <v>15</v>
      </c>
      <c r="F3" s="3" t="s">
        <v>16</v>
      </c>
      <c r="G3" s="5">
        <v>651984</v>
      </c>
      <c r="H3" s="6">
        <v>651984</v>
      </c>
      <c r="I3" s="3" t="s">
        <v>26</v>
      </c>
      <c r="J3" s="7" t="s">
        <v>27</v>
      </c>
      <c r="K3" s="7" t="s">
        <v>28</v>
      </c>
    </row>
    <row r="4" spans="1:12" x14ac:dyDescent="0.3">
      <c r="A4" s="3">
        <v>800205977</v>
      </c>
      <c r="B4" s="4" t="s">
        <v>11</v>
      </c>
      <c r="C4" s="3" t="s">
        <v>12</v>
      </c>
      <c r="D4" s="4">
        <v>2102</v>
      </c>
      <c r="E4" s="3" t="s">
        <v>15</v>
      </c>
      <c r="F4" s="3" t="s">
        <v>16</v>
      </c>
      <c r="G4" s="5">
        <v>4200000</v>
      </c>
      <c r="H4" s="6">
        <v>4200000</v>
      </c>
      <c r="I4" s="3" t="s">
        <v>26</v>
      </c>
      <c r="J4" s="7" t="s">
        <v>27</v>
      </c>
      <c r="K4" s="7" t="s">
        <v>28</v>
      </c>
    </row>
    <row r="5" spans="1:12" x14ac:dyDescent="0.3">
      <c r="A5" s="3">
        <v>800205977</v>
      </c>
      <c r="B5" s="4" t="s">
        <v>11</v>
      </c>
      <c r="C5" s="3" t="s">
        <v>12</v>
      </c>
      <c r="D5" s="4">
        <v>2103</v>
      </c>
      <c r="E5" s="3" t="s">
        <v>15</v>
      </c>
      <c r="F5" s="3" t="s">
        <v>16</v>
      </c>
      <c r="G5" s="5">
        <v>3500000</v>
      </c>
      <c r="H5" s="6">
        <v>3500000</v>
      </c>
      <c r="I5" s="3" t="s">
        <v>26</v>
      </c>
      <c r="J5" s="7" t="s">
        <v>27</v>
      </c>
      <c r="K5" s="7" t="s">
        <v>28</v>
      </c>
    </row>
    <row r="6" spans="1:12" x14ac:dyDescent="0.3">
      <c r="A6" s="3">
        <v>800205977</v>
      </c>
      <c r="B6" s="4" t="s">
        <v>11</v>
      </c>
      <c r="C6" s="3" t="s">
        <v>12</v>
      </c>
      <c r="D6" s="4">
        <v>2105</v>
      </c>
      <c r="E6" s="3" t="s">
        <v>15</v>
      </c>
      <c r="F6" s="3" t="s">
        <v>16</v>
      </c>
      <c r="G6" s="5">
        <v>2800000</v>
      </c>
      <c r="H6" s="6">
        <v>2800000</v>
      </c>
      <c r="I6" s="3" t="s">
        <v>26</v>
      </c>
      <c r="J6" s="7" t="s">
        <v>27</v>
      </c>
      <c r="K6" s="7" t="s">
        <v>28</v>
      </c>
    </row>
    <row r="7" spans="1:12" x14ac:dyDescent="0.3">
      <c r="A7" s="3">
        <v>800205977</v>
      </c>
      <c r="B7" s="4" t="s">
        <v>11</v>
      </c>
      <c r="C7" s="3" t="s">
        <v>12</v>
      </c>
      <c r="D7" s="4">
        <v>2106</v>
      </c>
      <c r="E7" s="3" t="s">
        <v>15</v>
      </c>
      <c r="F7" s="3" t="s">
        <v>16</v>
      </c>
      <c r="G7" s="5">
        <v>4515000</v>
      </c>
      <c r="H7" s="6">
        <v>4515000</v>
      </c>
      <c r="I7" s="3" t="s">
        <v>26</v>
      </c>
      <c r="J7" s="7" t="s">
        <v>27</v>
      </c>
      <c r="K7" s="7" t="s">
        <v>28</v>
      </c>
    </row>
    <row r="8" spans="1:12" x14ac:dyDescent="0.3">
      <c r="A8" s="3">
        <v>800205977</v>
      </c>
      <c r="B8" s="4" t="s">
        <v>11</v>
      </c>
      <c r="C8" s="3" t="s">
        <v>12</v>
      </c>
      <c r="D8" s="4">
        <v>2107</v>
      </c>
      <c r="E8" s="3" t="s">
        <v>15</v>
      </c>
      <c r="F8" s="3" t="s">
        <v>16</v>
      </c>
      <c r="G8" s="5">
        <v>2520000</v>
      </c>
      <c r="H8" s="6">
        <v>2520000</v>
      </c>
      <c r="I8" s="3" t="s">
        <v>26</v>
      </c>
      <c r="J8" s="7" t="s">
        <v>27</v>
      </c>
      <c r="K8" s="7" t="s">
        <v>28</v>
      </c>
    </row>
    <row r="9" spans="1:12" x14ac:dyDescent="0.3">
      <c r="A9" s="3">
        <v>800205977</v>
      </c>
      <c r="B9" s="4" t="s">
        <v>11</v>
      </c>
      <c r="C9" s="3" t="s">
        <v>12</v>
      </c>
      <c r="D9" s="4">
        <v>2115</v>
      </c>
      <c r="E9" s="3" t="s">
        <v>15</v>
      </c>
      <c r="F9" s="3" t="s">
        <v>16</v>
      </c>
      <c r="G9" s="5">
        <v>2800000</v>
      </c>
      <c r="H9" s="6">
        <v>2800000</v>
      </c>
      <c r="I9" s="3" t="s">
        <v>26</v>
      </c>
      <c r="J9" s="7" t="s">
        <v>27</v>
      </c>
      <c r="K9" s="7" t="s">
        <v>28</v>
      </c>
    </row>
    <row r="10" spans="1:12" x14ac:dyDescent="0.3">
      <c r="A10" s="3">
        <v>800205977</v>
      </c>
      <c r="B10" s="4" t="s">
        <v>11</v>
      </c>
      <c r="C10" s="3" t="s">
        <v>12</v>
      </c>
      <c r="D10" s="4">
        <v>2116</v>
      </c>
      <c r="E10" s="3" t="s">
        <v>15</v>
      </c>
      <c r="F10" s="3" t="s">
        <v>16</v>
      </c>
      <c r="G10" s="5">
        <v>1960000</v>
      </c>
      <c r="H10" s="6">
        <v>1960000</v>
      </c>
      <c r="I10" s="3" t="s">
        <v>26</v>
      </c>
      <c r="J10" s="7" t="s">
        <v>27</v>
      </c>
      <c r="K10" s="7" t="s">
        <v>28</v>
      </c>
    </row>
    <row r="11" spans="1:12" x14ac:dyDescent="0.3">
      <c r="A11" s="3">
        <v>800205977</v>
      </c>
      <c r="B11" s="4" t="s">
        <v>11</v>
      </c>
      <c r="C11" s="3" t="s">
        <v>12</v>
      </c>
      <c r="D11" s="4">
        <v>2117</v>
      </c>
      <c r="E11" s="3" t="s">
        <v>15</v>
      </c>
      <c r="F11" s="3" t="s">
        <v>16</v>
      </c>
      <c r="G11" s="5">
        <v>2800000</v>
      </c>
      <c r="H11" s="6">
        <v>2800000</v>
      </c>
      <c r="I11" s="3" t="s">
        <v>26</v>
      </c>
      <c r="J11" s="7" t="s">
        <v>27</v>
      </c>
      <c r="K11" s="7" t="s">
        <v>28</v>
      </c>
    </row>
    <row r="12" spans="1:12" x14ac:dyDescent="0.3">
      <c r="A12" s="3">
        <v>800205977</v>
      </c>
      <c r="B12" s="4" t="s">
        <v>11</v>
      </c>
      <c r="C12" s="3" t="s">
        <v>12</v>
      </c>
      <c r="D12" s="4">
        <v>2118</v>
      </c>
      <c r="E12" s="3" t="s">
        <v>15</v>
      </c>
      <c r="F12" s="3" t="s">
        <v>16</v>
      </c>
      <c r="G12" s="5">
        <v>2800000</v>
      </c>
      <c r="H12" s="6">
        <v>2800000</v>
      </c>
      <c r="I12" s="3" t="s">
        <v>26</v>
      </c>
      <c r="J12" s="7" t="s">
        <v>27</v>
      </c>
      <c r="K12" s="7" t="s">
        <v>28</v>
      </c>
    </row>
    <row r="13" spans="1:12" x14ac:dyDescent="0.3">
      <c r="A13" s="3">
        <v>800205977</v>
      </c>
      <c r="B13" s="4" t="s">
        <v>11</v>
      </c>
      <c r="C13" s="3" t="s">
        <v>12</v>
      </c>
      <c r="D13" s="4">
        <v>2119</v>
      </c>
      <c r="E13" s="3" t="s">
        <v>15</v>
      </c>
      <c r="F13" s="3" t="s">
        <v>16</v>
      </c>
      <c r="G13" s="5">
        <v>1575000</v>
      </c>
      <c r="H13" s="6">
        <v>1575000</v>
      </c>
      <c r="I13" s="3" t="s">
        <v>26</v>
      </c>
      <c r="J13" s="7" t="s">
        <v>27</v>
      </c>
      <c r="K13" s="7" t="s">
        <v>28</v>
      </c>
    </row>
    <row r="14" spans="1:12" x14ac:dyDescent="0.3">
      <c r="A14" s="3">
        <v>800205977</v>
      </c>
      <c r="B14" s="4" t="s">
        <v>11</v>
      </c>
      <c r="C14" s="3" t="s">
        <v>12</v>
      </c>
      <c r="D14" s="4">
        <v>2120</v>
      </c>
      <c r="E14" s="3" t="s">
        <v>15</v>
      </c>
      <c r="F14" s="3" t="s">
        <v>16</v>
      </c>
      <c r="G14" s="5">
        <v>2800000</v>
      </c>
      <c r="H14" s="6">
        <v>2800000</v>
      </c>
      <c r="I14" s="3" t="s">
        <v>26</v>
      </c>
      <c r="J14" s="7" t="s">
        <v>27</v>
      </c>
      <c r="K14" s="7" t="s">
        <v>28</v>
      </c>
    </row>
    <row r="15" spans="1:12" x14ac:dyDescent="0.3">
      <c r="A15" s="3">
        <v>800205977</v>
      </c>
      <c r="B15" s="4" t="s">
        <v>11</v>
      </c>
      <c r="C15" s="3" t="s">
        <v>12</v>
      </c>
      <c r="D15" s="4">
        <v>2122</v>
      </c>
      <c r="E15" s="3" t="s">
        <v>17</v>
      </c>
      <c r="F15" s="3" t="s">
        <v>18</v>
      </c>
      <c r="G15" s="5">
        <v>2660000</v>
      </c>
      <c r="H15" s="6">
        <v>2660000</v>
      </c>
      <c r="I15" s="3" t="s">
        <v>26</v>
      </c>
      <c r="J15" s="7" t="s">
        <v>27</v>
      </c>
      <c r="K15" s="7" t="s">
        <v>28</v>
      </c>
    </row>
    <row r="16" spans="1:12" x14ac:dyDescent="0.3">
      <c r="A16" s="3">
        <v>800205977</v>
      </c>
      <c r="B16" s="4" t="s">
        <v>11</v>
      </c>
      <c r="C16" s="3" t="s">
        <v>12</v>
      </c>
      <c r="D16" s="4">
        <v>2123</v>
      </c>
      <c r="E16" s="3" t="s">
        <v>17</v>
      </c>
      <c r="F16" s="3" t="s">
        <v>18</v>
      </c>
      <c r="G16" s="5">
        <v>2800000</v>
      </c>
      <c r="H16" s="6">
        <v>2800000</v>
      </c>
      <c r="I16" s="3" t="s">
        <v>26</v>
      </c>
      <c r="J16" s="7" t="s">
        <v>27</v>
      </c>
      <c r="K16" s="7" t="s">
        <v>28</v>
      </c>
    </row>
    <row r="17" spans="1:11" x14ac:dyDescent="0.3">
      <c r="A17" s="3">
        <v>800205977</v>
      </c>
      <c r="B17" s="4" t="s">
        <v>11</v>
      </c>
      <c r="C17" s="3" t="s">
        <v>12</v>
      </c>
      <c r="D17" s="4">
        <v>2130</v>
      </c>
      <c r="E17" s="3" t="s">
        <v>17</v>
      </c>
      <c r="F17" s="3" t="s">
        <v>18</v>
      </c>
      <c r="G17" s="5">
        <v>2800000</v>
      </c>
      <c r="H17" s="6">
        <v>2800000</v>
      </c>
      <c r="I17" s="3" t="s">
        <v>26</v>
      </c>
      <c r="J17" s="7" t="s">
        <v>27</v>
      </c>
      <c r="K17" s="7" t="s">
        <v>28</v>
      </c>
    </row>
    <row r="18" spans="1:11" x14ac:dyDescent="0.3">
      <c r="A18" s="3">
        <v>800205977</v>
      </c>
      <c r="B18" s="4" t="s">
        <v>11</v>
      </c>
      <c r="C18" s="3" t="s">
        <v>12</v>
      </c>
      <c r="D18" s="4">
        <v>2131</v>
      </c>
      <c r="E18" s="3" t="s">
        <v>17</v>
      </c>
      <c r="F18" s="3" t="s">
        <v>18</v>
      </c>
      <c r="G18" s="5">
        <v>2800000</v>
      </c>
      <c r="H18" s="6">
        <v>2800000</v>
      </c>
      <c r="I18" s="3" t="s">
        <v>26</v>
      </c>
      <c r="J18" s="7" t="s">
        <v>27</v>
      </c>
      <c r="K18" s="7" t="s">
        <v>28</v>
      </c>
    </row>
    <row r="19" spans="1:11" x14ac:dyDescent="0.3">
      <c r="A19" s="3">
        <v>800205977</v>
      </c>
      <c r="B19" s="4" t="s">
        <v>11</v>
      </c>
      <c r="C19" s="3" t="s">
        <v>12</v>
      </c>
      <c r="D19" s="4">
        <v>2132</v>
      </c>
      <c r="E19" s="3" t="s">
        <v>17</v>
      </c>
      <c r="F19" s="3" t="s">
        <v>18</v>
      </c>
      <c r="G19" s="5">
        <v>1680000</v>
      </c>
      <c r="H19" s="6">
        <v>1680000</v>
      </c>
      <c r="I19" s="3" t="s">
        <v>26</v>
      </c>
      <c r="J19" s="7" t="s">
        <v>27</v>
      </c>
      <c r="K19" s="7" t="s">
        <v>28</v>
      </c>
    </row>
    <row r="20" spans="1:11" x14ac:dyDescent="0.3">
      <c r="A20" s="3">
        <v>800205977</v>
      </c>
      <c r="B20" s="4" t="s">
        <v>11</v>
      </c>
      <c r="C20" s="3" t="s">
        <v>12</v>
      </c>
      <c r="D20" s="4">
        <v>2134</v>
      </c>
      <c r="E20" s="3" t="s">
        <v>18</v>
      </c>
      <c r="F20" s="3" t="s">
        <v>19</v>
      </c>
      <c r="G20" s="5">
        <v>651984</v>
      </c>
      <c r="H20" s="6">
        <v>651984</v>
      </c>
      <c r="I20" s="3" t="s">
        <v>26</v>
      </c>
      <c r="J20" s="7" t="s">
        <v>27</v>
      </c>
      <c r="K20" s="7" t="s">
        <v>28</v>
      </c>
    </row>
    <row r="21" spans="1:11" x14ac:dyDescent="0.3">
      <c r="A21" s="3">
        <v>800205977</v>
      </c>
      <c r="B21" s="4" t="s">
        <v>11</v>
      </c>
      <c r="C21" s="3" t="s">
        <v>12</v>
      </c>
      <c r="D21" s="4">
        <v>2135</v>
      </c>
      <c r="E21" s="3" t="s">
        <v>18</v>
      </c>
      <c r="F21" s="3" t="s">
        <v>19</v>
      </c>
      <c r="G21" s="5">
        <v>651984</v>
      </c>
      <c r="H21" s="6">
        <v>651984</v>
      </c>
      <c r="I21" s="3" t="s">
        <v>26</v>
      </c>
      <c r="J21" s="7" t="s">
        <v>27</v>
      </c>
      <c r="K21" s="7" t="s">
        <v>28</v>
      </c>
    </row>
    <row r="22" spans="1:11" x14ac:dyDescent="0.3">
      <c r="A22" s="3">
        <v>800205977</v>
      </c>
      <c r="B22" s="4" t="s">
        <v>11</v>
      </c>
      <c r="C22" s="3" t="s">
        <v>12</v>
      </c>
      <c r="D22" s="4">
        <v>2136</v>
      </c>
      <c r="E22" s="3" t="s">
        <v>18</v>
      </c>
      <c r="F22" s="3" t="s">
        <v>19</v>
      </c>
      <c r="G22" s="5">
        <v>2660000</v>
      </c>
      <c r="H22" s="6">
        <v>2660000</v>
      </c>
      <c r="I22" s="3" t="s">
        <v>26</v>
      </c>
      <c r="J22" s="7" t="s">
        <v>27</v>
      </c>
      <c r="K22" s="7" t="s">
        <v>28</v>
      </c>
    </row>
    <row r="23" spans="1:11" x14ac:dyDescent="0.3">
      <c r="A23" s="3">
        <v>800205977</v>
      </c>
      <c r="B23" s="4" t="s">
        <v>11</v>
      </c>
      <c r="C23" s="3" t="s">
        <v>12</v>
      </c>
      <c r="D23" s="4">
        <v>2137</v>
      </c>
      <c r="E23" s="3" t="s">
        <v>18</v>
      </c>
      <c r="F23" s="3" t="s">
        <v>19</v>
      </c>
      <c r="G23" s="5">
        <v>2800000</v>
      </c>
      <c r="H23" s="6">
        <v>2800000</v>
      </c>
      <c r="I23" s="3" t="s">
        <v>26</v>
      </c>
      <c r="J23" s="7" t="s">
        <v>27</v>
      </c>
      <c r="K23" s="7" t="s">
        <v>28</v>
      </c>
    </row>
    <row r="24" spans="1:11" x14ac:dyDescent="0.3">
      <c r="A24" s="3">
        <v>800205977</v>
      </c>
      <c r="B24" s="4" t="s">
        <v>11</v>
      </c>
      <c r="C24" s="3" t="s">
        <v>12</v>
      </c>
      <c r="D24" s="4">
        <v>2138</v>
      </c>
      <c r="E24" s="3" t="s">
        <v>18</v>
      </c>
      <c r="F24" s="3" t="s">
        <v>19</v>
      </c>
      <c r="G24" s="5">
        <v>4480000</v>
      </c>
      <c r="H24" s="6">
        <v>4480000</v>
      </c>
      <c r="I24" s="3" t="s">
        <v>26</v>
      </c>
      <c r="J24" s="7" t="s">
        <v>27</v>
      </c>
      <c r="K24" s="7" t="s">
        <v>28</v>
      </c>
    </row>
    <row r="25" spans="1:11" x14ac:dyDescent="0.3">
      <c r="A25" s="3">
        <v>800205977</v>
      </c>
      <c r="B25" s="4" t="s">
        <v>11</v>
      </c>
      <c r="C25" s="3" t="s">
        <v>12</v>
      </c>
      <c r="D25" s="4">
        <v>2139</v>
      </c>
      <c r="E25" s="3" t="s">
        <v>18</v>
      </c>
      <c r="F25" s="3" t="s">
        <v>19</v>
      </c>
      <c r="G25" s="5">
        <v>2660000</v>
      </c>
      <c r="H25" s="6">
        <v>2660000</v>
      </c>
      <c r="I25" s="3" t="s">
        <v>26</v>
      </c>
      <c r="J25" s="7" t="s">
        <v>27</v>
      </c>
      <c r="K25" s="7" t="s">
        <v>28</v>
      </c>
    </row>
    <row r="26" spans="1:11" x14ac:dyDescent="0.3">
      <c r="A26" s="3">
        <v>800205977</v>
      </c>
      <c r="B26" s="4" t="s">
        <v>11</v>
      </c>
      <c r="C26" s="3" t="s">
        <v>12</v>
      </c>
      <c r="D26" s="4">
        <v>2140</v>
      </c>
      <c r="E26" s="3" t="s">
        <v>18</v>
      </c>
      <c r="F26" s="3" t="s">
        <v>19</v>
      </c>
      <c r="G26" s="5">
        <v>2800000</v>
      </c>
      <c r="H26" s="6">
        <v>2800000</v>
      </c>
      <c r="I26" s="3" t="s">
        <v>26</v>
      </c>
      <c r="J26" s="7" t="s">
        <v>27</v>
      </c>
      <c r="K26" s="7" t="s">
        <v>28</v>
      </c>
    </row>
    <row r="27" spans="1:11" x14ac:dyDescent="0.3">
      <c r="A27" s="3">
        <v>800205977</v>
      </c>
      <c r="B27" s="4" t="s">
        <v>11</v>
      </c>
      <c r="C27" s="3" t="s">
        <v>12</v>
      </c>
      <c r="D27" s="4">
        <v>2142</v>
      </c>
      <c r="E27" s="3" t="s">
        <v>18</v>
      </c>
      <c r="F27" s="3" t="s">
        <v>19</v>
      </c>
      <c r="G27" s="5">
        <v>3150000</v>
      </c>
      <c r="H27" s="6">
        <v>3150000</v>
      </c>
      <c r="I27" s="3" t="s">
        <v>26</v>
      </c>
      <c r="J27" s="7" t="s">
        <v>27</v>
      </c>
      <c r="K27" s="7" t="s">
        <v>28</v>
      </c>
    </row>
    <row r="28" spans="1:11" x14ac:dyDescent="0.3">
      <c r="A28" s="3">
        <v>800205977</v>
      </c>
      <c r="B28" s="4" t="s">
        <v>11</v>
      </c>
      <c r="C28" s="3" t="s">
        <v>12</v>
      </c>
      <c r="D28" s="4">
        <v>2143</v>
      </c>
      <c r="E28" s="3" t="s">
        <v>18</v>
      </c>
      <c r="F28" s="3" t="s">
        <v>19</v>
      </c>
      <c r="G28" s="5">
        <v>1680000</v>
      </c>
      <c r="H28" s="6">
        <v>1680000</v>
      </c>
      <c r="I28" s="3" t="s">
        <v>26</v>
      </c>
      <c r="J28" s="7" t="s">
        <v>27</v>
      </c>
      <c r="K28" s="7" t="s">
        <v>28</v>
      </c>
    </row>
    <row r="29" spans="1:11" x14ac:dyDescent="0.3">
      <c r="A29" s="3">
        <v>800205977</v>
      </c>
      <c r="B29" s="4" t="s">
        <v>11</v>
      </c>
      <c r="C29" s="3" t="s">
        <v>12</v>
      </c>
      <c r="D29" s="4">
        <v>2144</v>
      </c>
      <c r="E29" s="3" t="s">
        <v>18</v>
      </c>
      <c r="F29" s="3" t="s">
        <v>19</v>
      </c>
      <c r="G29" s="5">
        <v>2800000</v>
      </c>
      <c r="H29" s="6">
        <v>2800000</v>
      </c>
      <c r="I29" s="3" t="s">
        <v>26</v>
      </c>
      <c r="J29" s="7" t="s">
        <v>27</v>
      </c>
      <c r="K29" s="7" t="s">
        <v>28</v>
      </c>
    </row>
    <row r="30" spans="1:11" x14ac:dyDescent="0.3">
      <c r="A30" s="3">
        <v>800205977</v>
      </c>
      <c r="B30" s="4" t="s">
        <v>11</v>
      </c>
      <c r="C30" s="3" t="s">
        <v>12</v>
      </c>
      <c r="D30" s="4">
        <v>2210</v>
      </c>
      <c r="E30" s="3" t="s">
        <v>20</v>
      </c>
      <c r="F30" s="3" t="s">
        <v>21</v>
      </c>
      <c r="G30" s="5">
        <v>1303968</v>
      </c>
      <c r="H30" s="6">
        <v>1303968</v>
      </c>
      <c r="I30" s="3" t="s">
        <v>26</v>
      </c>
      <c r="J30" s="7" t="s">
        <v>27</v>
      </c>
      <c r="K30" s="7" t="s">
        <v>28</v>
      </c>
    </row>
    <row r="31" spans="1:11" x14ac:dyDescent="0.3">
      <c r="A31" s="3">
        <v>800205977</v>
      </c>
      <c r="B31" s="4" t="s">
        <v>11</v>
      </c>
      <c r="C31" s="3" t="s">
        <v>12</v>
      </c>
      <c r="D31" s="4">
        <v>2213</v>
      </c>
      <c r="E31" s="3" t="s">
        <v>20</v>
      </c>
      <c r="F31" s="3" t="s">
        <v>21</v>
      </c>
      <c r="G31" s="5">
        <v>3500000</v>
      </c>
      <c r="H31" s="6">
        <v>3500000</v>
      </c>
      <c r="I31" s="3" t="s">
        <v>26</v>
      </c>
      <c r="J31" s="7" t="s">
        <v>27</v>
      </c>
      <c r="K31" s="7" t="s">
        <v>28</v>
      </c>
    </row>
    <row r="32" spans="1:11" x14ac:dyDescent="0.3">
      <c r="A32" s="3">
        <v>800205977</v>
      </c>
      <c r="B32" s="4" t="s">
        <v>11</v>
      </c>
      <c r="C32" s="3" t="s">
        <v>12</v>
      </c>
      <c r="D32" s="4">
        <v>2214</v>
      </c>
      <c r="E32" s="3" t="s">
        <v>20</v>
      </c>
      <c r="F32" s="3" t="s">
        <v>21</v>
      </c>
      <c r="G32" s="5">
        <v>2800000</v>
      </c>
      <c r="H32" s="6">
        <v>2800000</v>
      </c>
      <c r="I32" s="3" t="s">
        <v>26</v>
      </c>
      <c r="J32" s="7" t="s">
        <v>27</v>
      </c>
      <c r="K32" s="7" t="s">
        <v>28</v>
      </c>
    </row>
    <row r="33" spans="1:11" x14ac:dyDescent="0.3">
      <c r="A33" s="3">
        <v>800205977</v>
      </c>
      <c r="B33" s="4" t="s">
        <v>11</v>
      </c>
      <c r="C33" s="3" t="s">
        <v>12</v>
      </c>
      <c r="D33" s="4">
        <v>2215</v>
      </c>
      <c r="E33" s="3" t="s">
        <v>20</v>
      </c>
      <c r="F33" s="3" t="s">
        <v>21</v>
      </c>
      <c r="G33" s="5">
        <v>1260000</v>
      </c>
      <c r="H33" s="6">
        <v>1260000</v>
      </c>
      <c r="I33" s="3" t="s">
        <v>26</v>
      </c>
      <c r="J33" s="7" t="s">
        <v>27</v>
      </c>
      <c r="K33" s="7" t="s">
        <v>28</v>
      </c>
    </row>
    <row r="34" spans="1:11" x14ac:dyDescent="0.3">
      <c r="A34" s="3">
        <v>800205977</v>
      </c>
      <c r="B34" s="4" t="s">
        <v>11</v>
      </c>
      <c r="C34" s="3" t="s">
        <v>12</v>
      </c>
      <c r="D34" s="4">
        <v>2216</v>
      </c>
      <c r="E34" s="3" t="s">
        <v>20</v>
      </c>
      <c r="F34" s="3" t="s">
        <v>21</v>
      </c>
      <c r="G34" s="5">
        <v>4200000</v>
      </c>
      <c r="H34" s="6">
        <v>4200000</v>
      </c>
      <c r="I34" s="3" t="s">
        <v>26</v>
      </c>
      <c r="J34" s="7" t="s">
        <v>27</v>
      </c>
      <c r="K34" s="7" t="s">
        <v>28</v>
      </c>
    </row>
    <row r="35" spans="1:11" x14ac:dyDescent="0.3">
      <c r="A35" s="3">
        <v>800205977</v>
      </c>
      <c r="B35" s="4" t="s">
        <v>11</v>
      </c>
      <c r="C35" s="3" t="s">
        <v>12</v>
      </c>
      <c r="D35" s="4">
        <v>2217</v>
      </c>
      <c r="E35" s="3" t="s">
        <v>20</v>
      </c>
      <c r="F35" s="3" t="s">
        <v>21</v>
      </c>
      <c r="G35" s="5">
        <v>2800000</v>
      </c>
      <c r="H35" s="6">
        <v>2800000</v>
      </c>
      <c r="I35" s="3" t="s">
        <v>26</v>
      </c>
      <c r="J35" s="7" t="s">
        <v>27</v>
      </c>
      <c r="K35" s="7" t="s">
        <v>28</v>
      </c>
    </row>
    <row r="36" spans="1:11" x14ac:dyDescent="0.3">
      <c r="A36" s="3">
        <v>800205977</v>
      </c>
      <c r="B36" s="4" t="s">
        <v>11</v>
      </c>
      <c r="C36" s="3" t="s">
        <v>12</v>
      </c>
      <c r="D36" s="4">
        <v>2220</v>
      </c>
      <c r="E36" s="3" t="s">
        <v>20</v>
      </c>
      <c r="F36" s="3" t="s">
        <v>21</v>
      </c>
      <c r="G36" s="5">
        <v>2800000</v>
      </c>
      <c r="H36" s="6">
        <v>2800000</v>
      </c>
      <c r="I36" s="3" t="s">
        <v>26</v>
      </c>
      <c r="J36" s="7" t="s">
        <v>27</v>
      </c>
      <c r="K36" s="7" t="s">
        <v>28</v>
      </c>
    </row>
    <row r="37" spans="1:11" x14ac:dyDescent="0.3">
      <c r="A37" s="3">
        <v>800205977</v>
      </c>
      <c r="B37" s="4" t="s">
        <v>11</v>
      </c>
      <c r="C37" s="3" t="s">
        <v>12</v>
      </c>
      <c r="D37" s="4">
        <v>2221</v>
      </c>
      <c r="E37" s="3" t="s">
        <v>20</v>
      </c>
      <c r="F37" s="3" t="s">
        <v>21</v>
      </c>
      <c r="G37" s="5">
        <v>4725000</v>
      </c>
      <c r="H37" s="6">
        <v>4725000</v>
      </c>
      <c r="I37" s="3" t="s">
        <v>26</v>
      </c>
      <c r="J37" s="7" t="s">
        <v>27</v>
      </c>
      <c r="K37" s="7" t="s">
        <v>28</v>
      </c>
    </row>
    <row r="38" spans="1:11" x14ac:dyDescent="0.3">
      <c r="A38" s="3">
        <v>800205977</v>
      </c>
      <c r="B38" s="4" t="s">
        <v>11</v>
      </c>
      <c r="C38" s="3" t="s">
        <v>12</v>
      </c>
      <c r="D38" s="4">
        <v>2222</v>
      </c>
      <c r="E38" s="3" t="s">
        <v>20</v>
      </c>
      <c r="F38" s="3" t="s">
        <v>21</v>
      </c>
      <c r="G38" s="5">
        <v>2800000</v>
      </c>
      <c r="H38" s="6">
        <v>2800000</v>
      </c>
      <c r="I38" s="3" t="s">
        <v>26</v>
      </c>
      <c r="J38" s="7" t="s">
        <v>27</v>
      </c>
      <c r="K38" s="7" t="s">
        <v>28</v>
      </c>
    </row>
    <row r="39" spans="1:11" x14ac:dyDescent="0.3">
      <c r="A39" s="3">
        <v>800205977</v>
      </c>
      <c r="B39" s="4" t="s">
        <v>11</v>
      </c>
      <c r="C39" s="3" t="s">
        <v>12</v>
      </c>
      <c r="D39" s="4">
        <v>2223</v>
      </c>
      <c r="E39" s="3" t="s">
        <v>22</v>
      </c>
      <c r="F39" s="3" t="s">
        <v>23</v>
      </c>
      <c r="G39" s="5">
        <v>2800000</v>
      </c>
      <c r="H39" s="6">
        <v>2800000</v>
      </c>
      <c r="I39" s="3" t="s">
        <v>26</v>
      </c>
      <c r="J39" s="7" t="s">
        <v>27</v>
      </c>
      <c r="K39" s="7" t="s">
        <v>28</v>
      </c>
    </row>
    <row r="40" spans="1:11" x14ac:dyDescent="0.3">
      <c r="A40" s="3">
        <v>800205977</v>
      </c>
      <c r="B40" s="4" t="s">
        <v>11</v>
      </c>
      <c r="C40" s="3" t="s">
        <v>12</v>
      </c>
      <c r="D40" s="4">
        <v>2224</v>
      </c>
      <c r="E40" s="3" t="s">
        <v>22</v>
      </c>
      <c r="F40" s="3" t="s">
        <v>23</v>
      </c>
      <c r="G40" s="5">
        <v>3500000</v>
      </c>
      <c r="H40" s="6">
        <v>3500000</v>
      </c>
      <c r="I40" s="3" t="s">
        <v>26</v>
      </c>
      <c r="J40" s="7" t="s">
        <v>27</v>
      </c>
      <c r="K40" s="7" t="s">
        <v>28</v>
      </c>
    </row>
    <row r="41" spans="1:11" x14ac:dyDescent="0.3">
      <c r="A41" s="3">
        <v>800205977</v>
      </c>
      <c r="B41" s="4" t="s">
        <v>11</v>
      </c>
      <c r="C41" s="3" t="s">
        <v>12</v>
      </c>
      <c r="D41" s="4">
        <v>2225</v>
      </c>
      <c r="E41" s="3" t="s">
        <v>22</v>
      </c>
      <c r="F41" s="3" t="s">
        <v>23</v>
      </c>
      <c r="G41" s="5">
        <v>5600000</v>
      </c>
      <c r="H41" s="6">
        <v>5600000</v>
      </c>
      <c r="I41" s="3" t="s">
        <v>26</v>
      </c>
      <c r="J41" s="7" t="s">
        <v>27</v>
      </c>
      <c r="K41" s="7" t="s">
        <v>28</v>
      </c>
    </row>
    <row r="42" spans="1:11" x14ac:dyDescent="0.3">
      <c r="A42" s="3">
        <v>800205977</v>
      </c>
      <c r="B42" s="4" t="s">
        <v>11</v>
      </c>
      <c r="C42" s="3" t="s">
        <v>12</v>
      </c>
      <c r="D42" s="4">
        <v>2226</v>
      </c>
      <c r="E42" s="3" t="s">
        <v>22</v>
      </c>
      <c r="F42" s="3" t="s">
        <v>23</v>
      </c>
      <c r="G42" s="5">
        <v>2800000</v>
      </c>
      <c r="H42" s="6">
        <v>2800000</v>
      </c>
      <c r="I42" s="3" t="s">
        <v>26</v>
      </c>
      <c r="J42" s="7" t="s">
        <v>27</v>
      </c>
      <c r="K42" s="7" t="s">
        <v>28</v>
      </c>
    </row>
    <row r="43" spans="1:11" x14ac:dyDescent="0.3">
      <c r="A43" s="3">
        <v>800205977</v>
      </c>
      <c r="B43" s="4" t="s">
        <v>11</v>
      </c>
      <c r="C43" s="3" t="s">
        <v>12</v>
      </c>
      <c r="D43" s="4">
        <v>2227</v>
      </c>
      <c r="E43" s="3" t="s">
        <v>22</v>
      </c>
      <c r="F43" s="3" t="s">
        <v>23</v>
      </c>
      <c r="G43" s="5">
        <v>1680000</v>
      </c>
      <c r="H43" s="6">
        <v>1680000</v>
      </c>
      <c r="I43" s="3" t="s">
        <v>26</v>
      </c>
      <c r="J43" s="7" t="s">
        <v>27</v>
      </c>
      <c r="K43" s="7" t="s">
        <v>28</v>
      </c>
    </row>
    <row r="44" spans="1:11" x14ac:dyDescent="0.3">
      <c r="A44" s="3">
        <v>800205977</v>
      </c>
      <c r="B44" s="4" t="s">
        <v>11</v>
      </c>
      <c r="C44" s="3" t="s">
        <v>12</v>
      </c>
      <c r="D44" s="4">
        <v>2228</v>
      </c>
      <c r="E44" s="3" t="s">
        <v>22</v>
      </c>
      <c r="F44" s="3" t="s">
        <v>23</v>
      </c>
      <c r="G44" s="5">
        <v>2800000</v>
      </c>
      <c r="H44" s="6">
        <v>2800000</v>
      </c>
      <c r="I44" s="3" t="s">
        <v>26</v>
      </c>
      <c r="J44" s="7" t="s">
        <v>27</v>
      </c>
      <c r="K44" s="7" t="s">
        <v>28</v>
      </c>
    </row>
    <row r="45" spans="1:11" x14ac:dyDescent="0.3">
      <c r="A45" s="3">
        <v>800205977</v>
      </c>
      <c r="B45" s="4" t="s">
        <v>11</v>
      </c>
      <c r="C45" s="3" t="s">
        <v>12</v>
      </c>
      <c r="D45" s="4">
        <v>2229</v>
      </c>
      <c r="E45" s="3" t="s">
        <v>22</v>
      </c>
      <c r="F45" s="3" t="s">
        <v>23</v>
      </c>
      <c r="G45" s="5">
        <v>2800000</v>
      </c>
      <c r="H45" s="6">
        <v>2800000</v>
      </c>
      <c r="I45" s="3" t="s">
        <v>26</v>
      </c>
      <c r="J45" s="7" t="s">
        <v>27</v>
      </c>
      <c r="K45" s="7" t="s">
        <v>28</v>
      </c>
    </row>
    <row r="46" spans="1:11" x14ac:dyDescent="0.3">
      <c r="A46" s="3">
        <v>800205977</v>
      </c>
      <c r="B46" s="4" t="s">
        <v>11</v>
      </c>
      <c r="C46" s="3" t="s">
        <v>12</v>
      </c>
      <c r="D46" s="4">
        <v>2230</v>
      </c>
      <c r="E46" s="3" t="s">
        <v>22</v>
      </c>
      <c r="F46" s="3" t="s">
        <v>23</v>
      </c>
      <c r="G46" s="5">
        <v>2800000</v>
      </c>
      <c r="H46" s="6">
        <v>2800000</v>
      </c>
      <c r="I46" s="3" t="s">
        <v>26</v>
      </c>
      <c r="J46" s="7" t="s">
        <v>27</v>
      </c>
      <c r="K46" s="7" t="s">
        <v>28</v>
      </c>
    </row>
    <row r="47" spans="1:11" x14ac:dyDescent="0.3">
      <c r="A47" s="3">
        <v>800205977</v>
      </c>
      <c r="B47" s="4" t="s">
        <v>11</v>
      </c>
      <c r="C47" s="3" t="s">
        <v>12</v>
      </c>
      <c r="D47" s="4">
        <v>2231</v>
      </c>
      <c r="E47" s="3" t="s">
        <v>22</v>
      </c>
      <c r="F47" s="3" t="s">
        <v>23</v>
      </c>
      <c r="G47" s="5">
        <v>2800000</v>
      </c>
      <c r="H47" s="6">
        <v>2800000</v>
      </c>
      <c r="I47" s="3" t="s">
        <v>26</v>
      </c>
      <c r="J47" s="7" t="s">
        <v>27</v>
      </c>
      <c r="K47" s="7" t="s">
        <v>28</v>
      </c>
    </row>
    <row r="48" spans="1:11" x14ac:dyDescent="0.3">
      <c r="A48" s="3">
        <v>800205977</v>
      </c>
      <c r="B48" s="4" t="s">
        <v>11</v>
      </c>
      <c r="C48" s="3" t="s">
        <v>12</v>
      </c>
      <c r="D48" s="4">
        <v>2232</v>
      </c>
      <c r="E48" s="3" t="s">
        <v>22</v>
      </c>
      <c r="F48" s="3" t="s">
        <v>23</v>
      </c>
      <c r="G48" s="5">
        <v>2800000</v>
      </c>
      <c r="H48" s="6">
        <v>2800000</v>
      </c>
      <c r="I48" s="3" t="s">
        <v>26</v>
      </c>
      <c r="J48" s="7" t="s">
        <v>27</v>
      </c>
      <c r="K48" s="7" t="s">
        <v>28</v>
      </c>
    </row>
    <row r="49" spans="1:11" x14ac:dyDescent="0.3">
      <c r="A49" s="3">
        <v>800205977</v>
      </c>
      <c r="B49" s="4" t="s">
        <v>11</v>
      </c>
      <c r="C49" s="3" t="s">
        <v>12</v>
      </c>
      <c r="D49" s="4">
        <v>2233</v>
      </c>
      <c r="E49" s="3" t="s">
        <v>22</v>
      </c>
      <c r="F49" s="3" t="s">
        <v>23</v>
      </c>
      <c r="G49" s="5">
        <v>2625000</v>
      </c>
      <c r="H49" s="6">
        <v>2625000</v>
      </c>
      <c r="I49" s="3" t="s">
        <v>26</v>
      </c>
      <c r="J49" s="7" t="s">
        <v>27</v>
      </c>
      <c r="K49" s="7" t="s">
        <v>28</v>
      </c>
    </row>
    <row r="50" spans="1:11" x14ac:dyDescent="0.3">
      <c r="A50" s="3">
        <v>800205977</v>
      </c>
      <c r="B50" s="4" t="s">
        <v>11</v>
      </c>
      <c r="C50" s="3" t="s">
        <v>12</v>
      </c>
      <c r="D50" s="4">
        <v>2234</v>
      </c>
      <c r="E50" s="3" t="s">
        <v>22</v>
      </c>
      <c r="F50" s="3" t="s">
        <v>23</v>
      </c>
      <c r="G50" s="5">
        <v>651984</v>
      </c>
      <c r="H50" s="6">
        <v>651984</v>
      </c>
      <c r="I50" s="3" t="s">
        <v>26</v>
      </c>
      <c r="J50" s="7" t="s">
        <v>27</v>
      </c>
      <c r="K50" s="7" t="s">
        <v>28</v>
      </c>
    </row>
    <row r="51" spans="1:11" x14ac:dyDescent="0.3">
      <c r="A51" s="3">
        <v>800205977</v>
      </c>
      <c r="B51" s="4" t="s">
        <v>11</v>
      </c>
      <c r="C51" s="3" t="s">
        <v>12</v>
      </c>
      <c r="D51" s="4">
        <v>2235</v>
      </c>
      <c r="E51" s="3" t="s">
        <v>22</v>
      </c>
      <c r="F51" s="3" t="s">
        <v>23</v>
      </c>
      <c r="G51" s="5">
        <v>651984</v>
      </c>
      <c r="H51" s="6">
        <v>651984</v>
      </c>
      <c r="I51" s="3" t="s">
        <v>26</v>
      </c>
      <c r="J51" s="7" t="s">
        <v>27</v>
      </c>
      <c r="K51" s="7" t="s">
        <v>28</v>
      </c>
    </row>
    <row r="52" spans="1:11" x14ac:dyDescent="0.3">
      <c r="A52" s="3">
        <v>800205977</v>
      </c>
      <c r="B52" s="4" t="s">
        <v>11</v>
      </c>
      <c r="C52" s="3" t="s">
        <v>12</v>
      </c>
      <c r="D52" s="4">
        <v>2285</v>
      </c>
      <c r="E52" s="3" t="s">
        <v>24</v>
      </c>
      <c r="F52" s="3" t="s">
        <v>25</v>
      </c>
      <c r="G52" s="5">
        <v>2800000</v>
      </c>
      <c r="H52" s="6">
        <v>2800000</v>
      </c>
      <c r="I52" s="3" t="s">
        <v>26</v>
      </c>
      <c r="J52" s="7" t="s">
        <v>27</v>
      </c>
      <c r="K52" s="7" t="s">
        <v>28</v>
      </c>
    </row>
    <row r="53" spans="1:11" x14ac:dyDescent="0.3">
      <c r="A53" s="3">
        <v>800205977</v>
      </c>
      <c r="B53" s="4" t="s">
        <v>11</v>
      </c>
      <c r="C53" s="3" t="s">
        <v>12</v>
      </c>
      <c r="D53" s="4">
        <v>2286</v>
      </c>
      <c r="E53" s="3" t="s">
        <v>24</v>
      </c>
      <c r="F53" s="3" t="s">
        <v>25</v>
      </c>
      <c r="G53" s="5">
        <v>3500000</v>
      </c>
      <c r="H53" s="6">
        <v>3500000</v>
      </c>
      <c r="I53" s="3" t="s">
        <v>26</v>
      </c>
      <c r="J53" s="7" t="s">
        <v>27</v>
      </c>
      <c r="K53" s="7" t="s">
        <v>28</v>
      </c>
    </row>
    <row r="54" spans="1:11" x14ac:dyDescent="0.3">
      <c r="A54" s="3">
        <v>800205977</v>
      </c>
      <c r="B54" s="4" t="s">
        <v>11</v>
      </c>
      <c r="C54" s="3" t="s">
        <v>12</v>
      </c>
      <c r="D54" s="4">
        <v>2287</v>
      </c>
      <c r="E54" s="3" t="s">
        <v>24</v>
      </c>
      <c r="F54" s="3" t="s">
        <v>25</v>
      </c>
      <c r="G54" s="5">
        <v>2800000</v>
      </c>
      <c r="H54" s="6">
        <v>2800000</v>
      </c>
      <c r="I54" s="3" t="s">
        <v>26</v>
      </c>
      <c r="J54" s="7" t="s">
        <v>27</v>
      </c>
      <c r="K54" s="7" t="s">
        <v>28</v>
      </c>
    </row>
    <row r="55" spans="1:11" x14ac:dyDescent="0.3">
      <c r="A55" s="3">
        <v>800205977</v>
      </c>
      <c r="B55" s="4" t="s">
        <v>11</v>
      </c>
      <c r="C55" s="3" t="s">
        <v>12</v>
      </c>
      <c r="D55" s="4">
        <v>2289</v>
      </c>
      <c r="E55" s="3" t="s">
        <v>24</v>
      </c>
      <c r="F55" s="3" t="s">
        <v>25</v>
      </c>
      <c r="G55" s="5">
        <v>2800000</v>
      </c>
      <c r="H55" s="6">
        <v>2800000</v>
      </c>
      <c r="I55" s="3" t="s">
        <v>26</v>
      </c>
      <c r="J55" s="7" t="s">
        <v>27</v>
      </c>
      <c r="K55" s="7" t="s">
        <v>28</v>
      </c>
    </row>
    <row r="56" spans="1:11" x14ac:dyDescent="0.3">
      <c r="A56" s="3">
        <v>800205977</v>
      </c>
      <c r="B56" s="4" t="s">
        <v>11</v>
      </c>
      <c r="C56" s="3" t="s">
        <v>12</v>
      </c>
      <c r="D56" s="4">
        <v>2290</v>
      </c>
      <c r="E56" s="3" t="s">
        <v>24</v>
      </c>
      <c r="F56" s="3" t="s">
        <v>25</v>
      </c>
      <c r="G56" s="5">
        <v>2800000</v>
      </c>
      <c r="H56" s="6">
        <v>2800000</v>
      </c>
      <c r="I56" s="3" t="s">
        <v>26</v>
      </c>
      <c r="J56" s="7" t="s">
        <v>27</v>
      </c>
      <c r="K56" s="7" t="s">
        <v>28</v>
      </c>
    </row>
    <row r="57" spans="1:11" x14ac:dyDescent="0.3">
      <c r="A57" s="3">
        <v>800205977</v>
      </c>
      <c r="B57" s="4" t="s">
        <v>11</v>
      </c>
      <c r="C57" s="3" t="s">
        <v>12</v>
      </c>
      <c r="D57" s="4">
        <v>2291</v>
      </c>
      <c r="E57" s="3" t="s">
        <v>24</v>
      </c>
      <c r="F57" s="3" t="s">
        <v>25</v>
      </c>
      <c r="G57" s="5">
        <v>1680000</v>
      </c>
      <c r="H57" s="6">
        <v>1680000</v>
      </c>
      <c r="I57" s="3" t="s">
        <v>26</v>
      </c>
      <c r="J57" s="7" t="s">
        <v>27</v>
      </c>
      <c r="K57" s="7" t="s">
        <v>28</v>
      </c>
    </row>
    <row r="58" spans="1:11" x14ac:dyDescent="0.3">
      <c r="A58" s="3">
        <v>800205977</v>
      </c>
      <c r="B58" s="4" t="s">
        <v>11</v>
      </c>
      <c r="C58" s="3" t="s">
        <v>12</v>
      </c>
      <c r="D58" s="4">
        <v>2292</v>
      </c>
      <c r="E58" s="3" t="s">
        <v>24</v>
      </c>
      <c r="F58" s="3" t="s">
        <v>25</v>
      </c>
      <c r="G58" s="5">
        <v>1960000</v>
      </c>
      <c r="H58" s="6">
        <v>1960000</v>
      </c>
      <c r="I58" s="3" t="s">
        <v>26</v>
      </c>
      <c r="J58" s="7" t="s">
        <v>27</v>
      </c>
      <c r="K58" s="7" t="s">
        <v>28</v>
      </c>
    </row>
    <row r="59" spans="1:11" x14ac:dyDescent="0.3">
      <c r="A59" s="3">
        <v>800205977</v>
      </c>
      <c r="B59" s="4" t="s">
        <v>11</v>
      </c>
      <c r="C59" s="3" t="s">
        <v>12</v>
      </c>
      <c r="D59" s="4">
        <v>2293</v>
      </c>
      <c r="E59" s="3" t="s">
        <v>24</v>
      </c>
      <c r="F59" s="3" t="s">
        <v>25</v>
      </c>
      <c r="G59" s="5">
        <v>2800000</v>
      </c>
      <c r="H59" s="6">
        <v>2800000</v>
      </c>
      <c r="I59" s="3" t="s">
        <v>26</v>
      </c>
      <c r="J59" s="7" t="s">
        <v>27</v>
      </c>
      <c r="K59" s="7" t="s">
        <v>28</v>
      </c>
    </row>
    <row r="60" spans="1:11" x14ac:dyDescent="0.3">
      <c r="A60" s="3">
        <v>800205977</v>
      </c>
      <c r="B60" s="4" t="s">
        <v>11</v>
      </c>
      <c r="C60" s="3" t="s">
        <v>12</v>
      </c>
      <c r="D60" s="4">
        <v>2295</v>
      </c>
      <c r="E60" s="3" t="s">
        <v>24</v>
      </c>
      <c r="F60" s="3" t="s">
        <v>25</v>
      </c>
      <c r="G60" s="5">
        <v>2800000</v>
      </c>
      <c r="H60" s="6">
        <v>2800000</v>
      </c>
      <c r="I60" s="3" t="s">
        <v>26</v>
      </c>
      <c r="J60" s="7" t="s">
        <v>27</v>
      </c>
      <c r="K60" s="7" t="s">
        <v>28</v>
      </c>
    </row>
    <row r="61" spans="1:11" x14ac:dyDescent="0.3">
      <c r="A61" s="3">
        <v>800205977</v>
      </c>
      <c r="B61" s="4" t="s">
        <v>11</v>
      </c>
      <c r="C61" s="3" t="s">
        <v>12</v>
      </c>
      <c r="D61" s="4">
        <v>2296</v>
      </c>
      <c r="E61" s="3" t="s">
        <v>24</v>
      </c>
      <c r="F61" s="3" t="s">
        <v>25</v>
      </c>
      <c r="G61" s="5">
        <v>5145000</v>
      </c>
      <c r="H61" s="6">
        <v>5145000</v>
      </c>
      <c r="I61" s="3" t="s">
        <v>26</v>
      </c>
      <c r="J61" s="7" t="s">
        <v>27</v>
      </c>
      <c r="K61" s="7" t="s">
        <v>28</v>
      </c>
    </row>
    <row r="62" spans="1:11" x14ac:dyDescent="0.3">
      <c r="A62" s="3">
        <v>800205977</v>
      </c>
      <c r="B62" s="4" t="s">
        <v>11</v>
      </c>
      <c r="C62" s="3" t="s">
        <v>12</v>
      </c>
      <c r="D62" s="4">
        <v>2297</v>
      </c>
      <c r="E62" s="3" t="s">
        <v>24</v>
      </c>
      <c r="F62" s="3" t="s">
        <v>25</v>
      </c>
      <c r="G62" s="5">
        <v>2660000</v>
      </c>
      <c r="H62" s="6">
        <v>2660000</v>
      </c>
      <c r="I62" s="3" t="s">
        <v>26</v>
      </c>
      <c r="J62" s="7" t="s">
        <v>27</v>
      </c>
      <c r="K62" s="7" t="s">
        <v>28</v>
      </c>
    </row>
    <row r="63" spans="1:11" x14ac:dyDescent="0.3">
      <c r="A63" s="3">
        <v>800205977</v>
      </c>
      <c r="B63" s="4" t="s">
        <v>11</v>
      </c>
      <c r="C63" s="3" t="s">
        <v>12</v>
      </c>
      <c r="D63" s="4">
        <v>2298</v>
      </c>
      <c r="E63" s="3" t="s">
        <v>24</v>
      </c>
      <c r="F63" s="3" t="s">
        <v>25</v>
      </c>
      <c r="G63" s="5">
        <v>2520000</v>
      </c>
      <c r="H63" s="6">
        <v>2520000</v>
      </c>
      <c r="I63" s="3" t="s">
        <v>26</v>
      </c>
      <c r="J63" s="7" t="s">
        <v>27</v>
      </c>
      <c r="K63" s="7" t="s">
        <v>28</v>
      </c>
    </row>
    <row r="64" spans="1:11" x14ac:dyDescent="0.3">
      <c r="A64" s="3">
        <v>800205977</v>
      </c>
      <c r="B64" s="4" t="s">
        <v>11</v>
      </c>
      <c r="C64" s="3" t="s">
        <v>12</v>
      </c>
      <c r="D64" s="4">
        <v>2300</v>
      </c>
      <c r="E64" s="3" t="s">
        <v>24</v>
      </c>
      <c r="F64" s="3" t="s">
        <v>25</v>
      </c>
      <c r="G64" s="5">
        <v>2800000</v>
      </c>
      <c r="H64" s="6">
        <v>2800000</v>
      </c>
      <c r="I64" s="3" t="s">
        <v>26</v>
      </c>
      <c r="J64" s="7" t="s">
        <v>27</v>
      </c>
      <c r="K64" s="7" t="s">
        <v>28</v>
      </c>
    </row>
    <row r="65" spans="1:11" x14ac:dyDescent="0.3">
      <c r="A65" s="3">
        <v>800205977</v>
      </c>
      <c r="B65" s="4" t="s">
        <v>11</v>
      </c>
      <c r="C65" s="3" t="s">
        <v>12</v>
      </c>
      <c r="D65" s="4">
        <v>2301</v>
      </c>
      <c r="E65" s="3" t="s">
        <v>24</v>
      </c>
      <c r="F65" s="3" t="s">
        <v>25</v>
      </c>
      <c r="G65" s="5">
        <v>2800000</v>
      </c>
      <c r="H65" s="6">
        <v>2800000</v>
      </c>
      <c r="I65" s="3" t="s">
        <v>26</v>
      </c>
      <c r="J65" s="7" t="s">
        <v>27</v>
      </c>
      <c r="K65" s="7" t="s">
        <v>28</v>
      </c>
    </row>
    <row r="66" spans="1:11" x14ac:dyDescent="0.3">
      <c r="A66" s="3">
        <v>800205977</v>
      </c>
      <c r="B66" s="4" t="s">
        <v>11</v>
      </c>
      <c r="C66" s="3" t="s">
        <v>12</v>
      </c>
      <c r="D66" s="4">
        <v>2302</v>
      </c>
      <c r="E66" s="3" t="s">
        <v>24</v>
      </c>
      <c r="F66" s="3" t="s">
        <v>25</v>
      </c>
      <c r="G66" s="5">
        <v>1050000</v>
      </c>
      <c r="H66" s="6">
        <v>1050000</v>
      </c>
      <c r="I66" s="3" t="s">
        <v>26</v>
      </c>
      <c r="J66" s="7" t="s">
        <v>27</v>
      </c>
      <c r="K66" s="7" t="s">
        <v>28</v>
      </c>
    </row>
    <row r="67" spans="1:11" x14ac:dyDescent="0.3">
      <c r="A67" s="3">
        <v>800205977</v>
      </c>
      <c r="B67" s="4" t="s">
        <v>11</v>
      </c>
      <c r="C67" s="3" t="s">
        <v>12</v>
      </c>
      <c r="D67" s="4">
        <v>2303</v>
      </c>
      <c r="E67" s="3" t="s">
        <v>24</v>
      </c>
      <c r="F67" s="3" t="s">
        <v>25</v>
      </c>
      <c r="G67" s="5">
        <v>2800000</v>
      </c>
      <c r="H67" s="6">
        <v>2800000</v>
      </c>
      <c r="I67" s="3" t="s">
        <v>26</v>
      </c>
      <c r="J67" s="7" t="s">
        <v>27</v>
      </c>
      <c r="K67" s="7" t="s">
        <v>28</v>
      </c>
    </row>
    <row r="68" spans="1:11" x14ac:dyDescent="0.3">
      <c r="A68" s="3">
        <v>800205977</v>
      </c>
      <c r="B68" s="4" t="s">
        <v>11</v>
      </c>
      <c r="C68" s="3" t="s">
        <v>12</v>
      </c>
      <c r="D68" s="4">
        <v>2304</v>
      </c>
      <c r="E68" s="3" t="s">
        <v>24</v>
      </c>
      <c r="F68" s="3" t="s">
        <v>25</v>
      </c>
      <c r="G68" s="5">
        <v>2800000</v>
      </c>
      <c r="H68" s="6">
        <v>2800000</v>
      </c>
      <c r="I68" s="3" t="s">
        <v>26</v>
      </c>
      <c r="J68" s="7" t="s">
        <v>27</v>
      </c>
      <c r="K68" s="7" t="s">
        <v>28</v>
      </c>
    </row>
    <row r="69" spans="1:11" x14ac:dyDescent="0.3">
      <c r="A69" s="3">
        <v>800205977</v>
      </c>
      <c r="B69" s="4" t="s">
        <v>11</v>
      </c>
      <c r="C69" s="3" t="s">
        <v>12</v>
      </c>
      <c r="D69" s="4">
        <v>2305</v>
      </c>
      <c r="E69" s="3" t="s">
        <v>24</v>
      </c>
      <c r="F69" s="3" t="s">
        <v>25</v>
      </c>
      <c r="G69" s="5">
        <v>2240000</v>
      </c>
      <c r="H69" s="6">
        <v>2240000</v>
      </c>
      <c r="I69" s="3" t="s">
        <v>26</v>
      </c>
      <c r="J69" s="7" t="s">
        <v>27</v>
      </c>
      <c r="K69" s="7" t="s">
        <v>28</v>
      </c>
    </row>
    <row r="70" spans="1:11" x14ac:dyDescent="0.3">
      <c r="A70" s="3">
        <v>800205977</v>
      </c>
      <c r="B70" s="4" t="s">
        <v>11</v>
      </c>
      <c r="C70" s="3" t="s">
        <v>12</v>
      </c>
      <c r="D70" s="4">
        <v>2306</v>
      </c>
      <c r="E70" s="3" t="s">
        <v>24</v>
      </c>
      <c r="F70" s="3" t="s">
        <v>25</v>
      </c>
      <c r="G70" s="5">
        <v>1368000</v>
      </c>
      <c r="H70" s="6">
        <v>1368000</v>
      </c>
      <c r="I70" s="3" t="s">
        <v>26</v>
      </c>
      <c r="J70" s="7" t="s">
        <v>27</v>
      </c>
      <c r="K70" s="7" t="s">
        <v>28</v>
      </c>
    </row>
    <row r="71" spans="1:11" x14ac:dyDescent="0.3">
      <c r="A71" s="3">
        <v>800205977</v>
      </c>
      <c r="B71" s="4" t="s">
        <v>11</v>
      </c>
      <c r="C71" s="3" t="s">
        <v>12</v>
      </c>
      <c r="D71" s="4">
        <v>2307</v>
      </c>
      <c r="E71" s="3" t="s">
        <v>24</v>
      </c>
      <c r="F71" s="3" t="s">
        <v>25</v>
      </c>
      <c r="G71" s="5">
        <v>2800000</v>
      </c>
      <c r="H71" s="6">
        <v>2800000</v>
      </c>
      <c r="I71" s="3" t="s">
        <v>26</v>
      </c>
      <c r="J71" s="7" t="s">
        <v>27</v>
      </c>
      <c r="K71" s="7" t="s">
        <v>28</v>
      </c>
    </row>
    <row r="72" spans="1:11" x14ac:dyDescent="0.3">
      <c r="A72" s="3">
        <v>800205977</v>
      </c>
      <c r="B72" s="4" t="s">
        <v>11</v>
      </c>
      <c r="C72" s="3" t="s">
        <v>12</v>
      </c>
      <c r="D72" s="4">
        <v>2349</v>
      </c>
      <c r="E72" s="3" t="s">
        <v>29</v>
      </c>
      <c r="F72" s="3" t="s">
        <v>30</v>
      </c>
      <c r="G72" s="5">
        <v>1120000</v>
      </c>
      <c r="H72" s="6">
        <f>+G72</f>
        <v>1120000</v>
      </c>
      <c r="I72" s="3" t="s">
        <v>26</v>
      </c>
      <c r="J72" s="7" t="s">
        <v>27</v>
      </c>
      <c r="K72" s="7" t="s">
        <v>28</v>
      </c>
    </row>
    <row r="73" spans="1:11" x14ac:dyDescent="0.3">
      <c r="A73" s="3">
        <v>800205977</v>
      </c>
      <c r="B73" s="4" t="s">
        <v>11</v>
      </c>
      <c r="C73" s="3" t="s">
        <v>12</v>
      </c>
      <c r="D73" s="4">
        <v>2350</v>
      </c>
      <c r="E73" s="3" t="s">
        <v>29</v>
      </c>
      <c r="F73" s="3" t="s">
        <v>30</v>
      </c>
      <c r="G73" s="5">
        <v>5600000</v>
      </c>
      <c r="H73" s="6">
        <f t="shared" ref="H73:H280" si="0">+G73</f>
        <v>5600000</v>
      </c>
      <c r="I73" s="3" t="s">
        <v>26</v>
      </c>
      <c r="J73" s="7" t="s">
        <v>27</v>
      </c>
      <c r="K73" s="7" t="s">
        <v>28</v>
      </c>
    </row>
    <row r="74" spans="1:11" x14ac:dyDescent="0.3">
      <c r="A74" s="3">
        <v>800205977</v>
      </c>
      <c r="B74" s="4" t="s">
        <v>11</v>
      </c>
      <c r="C74" s="3" t="s">
        <v>12</v>
      </c>
      <c r="D74" s="4">
        <v>2351</v>
      </c>
      <c r="E74" s="3" t="s">
        <v>29</v>
      </c>
      <c r="F74" s="3" t="s">
        <v>30</v>
      </c>
      <c r="G74" s="5">
        <v>735000</v>
      </c>
      <c r="H74" s="6">
        <f t="shared" si="0"/>
        <v>735000</v>
      </c>
      <c r="I74" s="3" t="s">
        <v>26</v>
      </c>
      <c r="J74" s="7" t="s">
        <v>27</v>
      </c>
      <c r="K74" s="7" t="s">
        <v>28</v>
      </c>
    </row>
    <row r="75" spans="1:11" x14ac:dyDescent="0.3">
      <c r="A75" s="3">
        <v>800205977</v>
      </c>
      <c r="B75" s="4" t="s">
        <v>11</v>
      </c>
      <c r="C75" s="3" t="s">
        <v>12</v>
      </c>
      <c r="D75" s="4">
        <v>2352</v>
      </c>
      <c r="E75" s="3" t="s">
        <v>29</v>
      </c>
      <c r="F75" s="3" t="s">
        <v>30</v>
      </c>
      <c r="G75" s="5">
        <v>4200000</v>
      </c>
      <c r="H75" s="6">
        <f t="shared" si="0"/>
        <v>4200000</v>
      </c>
      <c r="I75" s="3" t="s">
        <v>26</v>
      </c>
      <c r="J75" s="7" t="s">
        <v>27</v>
      </c>
      <c r="K75" s="7" t="s">
        <v>28</v>
      </c>
    </row>
    <row r="76" spans="1:11" x14ac:dyDescent="0.3">
      <c r="A76" s="3">
        <v>800205977</v>
      </c>
      <c r="B76" s="4" t="s">
        <v>11</v>
      </c>
      <c r="C76" s="3" t="s">
        <v>12</v>
      </c>
      <c r="D76" s="4">
        <v>2353</v>
      </c>
      <c r="E76" s="3" t="s">
        <v>29</v>
      </c>
      <c r="F76" s="3" t="s">
        <v>30</v>
      </c>
      <c r="G76" s="5">
        <v>2800000</v>
      </c>
      <c r="H76" s="6">
        <f t="shared" si="0"/>
        <v>2800000</v>
      </c>
      <c r="I76" s="3" t="s">
        <v>26</v>
      </c>
      <c r="J76" s="7" t="s">
        <v>27</v>
      </c>
      <c r="K76" s="7" t="s">
        <v>28</v>
      </c>
    </row>
    <row r="77" spans="1:11" x14ac:dyDescent="0.3">
      <c r="A77" s="3">
        <v>800205977</v>
      </c>
      <c r="B77" s="4" t="s">
        <v>11</v>
      </c>
      <c r="C77" s="3" t="s">
        <v>12</v>
      </c>
      <c r="D77" s="4">
        <v>2354</v>
      </c>
      <c r="E77" s="3" t="s">
        <v>29</v>
      </c>
      <c r="F77" s="3" t="s">
        <v>30</v>
      </c>
      <c r="G77" s="5">
        <v>5600000</v>
      </c>
      <c r="H77" s="6">
        <f t="shared" si="0"/>
        <v>5600000</v>
      </c>
      <c r="I77" s="3" t="s">
        <v>26</v>
      </c>
      <c r="J77" s="7" t="s">
        <v>27</v>
      </c>
      <c r="K77" s="7" t="s">
        <v>28</v>
      </c>
    </row>
    <row r="78" spans="1:11" x14ac:dyDescent="0.3">
      <c r="A78" s="3">
        <v>800205977</v>
      </c>
      <c r="B78" s="4" t="s">
        <v>11</v>
      </c>
      <c r="C78" s="3" t="s">
        <v>12</v>
      </c>
      <c r="D78" s="4">
        <v>2355</v>
      </c>
      <c r="E78" s="3" t="s">
        <v>29</v>
      </c>
      <c r="F78" s="3" t="s">
        <v>30</v>
      </c>
      <c r="G78" s="5">
        <v>2100000</v>
      </c>
      <c r="H78" s="6">
        <f t="shared" si="0"/>
        <v>2100000</v>
      </c>
      <c r="I78" s="3" t="s">
        <v>26</v>
      </c>
      <c r="J78" s="7" t="s">
        <v>27</v>
      </c>
      <c r="K78" s="7" t="s">
        <v>28</v>
      </c>
    </row>
    <row r="79" spans="1:11" x14ac:dyDescent="0.3">
      <c r="A79" s="3">
        <v>800205977</v>
      </c>
      <c r="B79" s="4" t="s">
        <v>11</v>
      </c>
      <c r="C79" s="3" t="s">
        <v>12</v>
      </c>
      <c r="D79" s="4">
        <v>2356</v>
      </c>
      <c r="E79" s="3" t="s">
        <v>29</v>
      </c>
      <c r="F79" s="3" t="s">
        <v>30</v>
      </c>
      <c r="G79" s="5">
        <v>2800000</v>
      </c>
      <c r="H79" s="6">
        <f t="shared" si="0"/>
        <v>2800000</v>
      </c>
      <c r="I79" s="3" t="s">
        <v>26</v>
      </c>
      <c r="J79" s="7" t="s">
        <v>27</v>
      </c>
      <c r="K79" s="7" t="s">
        <v>28</v>
      </c>
    </row>
    <row r="80" spans="1:11" x14ac:dyDescent="0.3">
      <c r="A80" s="3">
        <v>800205977</v>
      </c>
      <c r="B80" s="4" t="s">
        <v>11</v>
      </c>
      <c r="C80" s="3" t="s">
        <v>12</v>
      </c>
      <c r="D80" s="4">
        <v>2357</v>
      </c>
      <c r="E80" s="3" t="s">
        <v>29</v>
      </c>
      <c r="F80" s="3" t="s">
        <v>30</v>
      </c>
      <c r="G80" s="5">
        <v>2800000</v>
      </c>
      <c r="H80" s="6">
        <f t="shared" si="0"/>
        <v>2800000</v>
      </c>
      <c r="I80" s="3" t="s">
        <v>26</v>
      </c>
      <c r="J80" s="7" t="s">
        <v>27</v>
      </c>
      <c r="K80" s="7" t="s">
        <v>28</v>
      </c>
    </row>
    <row r="81" spans="1:11" x14ac:dyDescent="0.3">
      <c r="A81" s="3">
        <v>800205977</v>
      </c>
      <c r="B81" s="4" t="s">
        <v>11</v>
      </c>
      <c r="C81" s="3" t="s">
        <v>12</v>
      </c>
      <c r="D81" s="4">
        <v>2358</v>
      </c>
      <c r="E81" s="3" t="s">
        <v>29</v>
      </c>
      <c r="F81" s="3" t="s">
        <v>30</v>
      </c>
      <c r="G81" s="5">
        <v>4200000</v>
      </c>
      <c r="H81" s="6">
        <f t="shared" si="0"/>
        <v>4200000</v>
      </c>
      <c r="I81" s="3" t="s">
        <v>26</v>
      </c>
      <c r="J81" s="7" t="s">
        <v>27</v>
      </c>
      <c r="K81" s="7" t="s">
        <v>28</v>
      </c>
    </row>
    <row r="82" spans="1:11" x14ac:dyDescent="0.3">
      <c r="A82" s="3">
        <v>800205977</v>
      </c>
      <c r="B82" s="4" t="s">
        <v>11</v>
      </c>
      <c r="C82" s="3" t="s">
        <v>12</v>
      </c>
      <c r="D82" s="4">
        <v>2360</v>
      </c>
      <c r="E82" s="3" t="s">
        <v>32</v>
      </c>
      <c r="F82" s="3" t="s">
        <v>33</v>
      </c>
      <c r="G82" s="5">
        <v>2345000</v>
      </c>
      <c r="H82" s="6">
        <f t="shared" si="0"/>
        <v>2345000</v>
      </c>
      <c r="I82" s="3" t="s">
        <v>26</v>
      </c>
      <c r="J82" s="7" t="s">
        <v>27</v>
      </c>
      <c r="K82" s="7" t="s">
        <v>28</v>
      </c>
    </row>
    <row r="83" spans="1:11" x14ac:dyDescent="0.3">
      <c r="A83" s="3">
        <v>800205977</v>
      </c>
      <c r="B83" s="4" t="s">
        <v>11</v>
      </c>
      <c r="C83" s="3" t="s">
        <v>12</v>
      </c>
      <c r="D83" s="4">
        <v>2361</v>
      </c>
      <c r="E83" s="3" t="s">
        <v>32</v>
      </c>
      <c r="F83" s="3" t="s">
        <v>33</v>
      </c>
      <c r="G83" s="5">
        <v>2800000</v>
      </c>
      <c r="H83" s="6">
        <f t="shared" si="0"/>
        <v>2800000</v>
      </c>
      <c r="I83" s="3" t="s">
        <v>26</v>
      </c>
      <c r="J83" s="7" t="s">
        <v>27</v>
      </c>
      <c r="K83" s="7" t="s">
        <v>28</v>
      </c>
    </row>
    <row r="84" spans="1:11" x14ac:dyDescent="0.3">
      <c r="A84" s="3">
        <v>800205977</v>
      </c>
      <c r="B84" s="4" t="s">
        <v>11</v>
      </c>
      <c r="C84" s="3" t="s">
        <v>12</v>
      </c>
      <c r="D84" s="4">
        <v>2364</v>
      </c>
      <c r="E84" s="3" t="s">
        <v>32</v>
      </c>
      <c r="F84" s="3" t="s">
        <v>33</v>
      </c>
      <c r="G84" s="5">
        <v>3500000</v>
      </c>
      <c r="H84" s="6">
        <f t="shared" si="0"/>
        <v>3500000</v>
      </c>
      <c r="I84" s="3" t="s">
        <v>26</v>
      </c>
      <c r="J84" s="7" t="s">
        <v>27</v>
      </c>
      <c r="K84" s="7" t="s">
        <v>28</v>
      </c>
    </row>
    <row r="85" spans="1:11" x14ac:dyDescent="0.3">
      <c r="A85" s="3">
        <v>800205977</v>
      </c>
      <c r="B85" s="4" t="s">
        <v>11</v>
      </c>
      <c r="C85" s="3" t="s">
        <v>12</v>
      </c>
      <c r="D85" s="4">
        <v>2365</v>
      </c>
      <c r="E85" s="3" t="s">
        <v>32</v>
      </c>
      <c r="F85" s="3" t="s">
        <v>33</v>
      </c>
      <c r="G85" s="5">
        <v>2520000</v>
      </c>
      <c r="H85" s="6">
        <f t="shared" si="0"/>
        <v>2520000</v>
      </c>
      <c r="I85" s="3" t="s">
        <v>26</v>
      </c>
      <c r="J85" s="7" t="s">
        <v>27</v>
      </c>
      <c r="K85" s="7" t="s">
        <v>28</v>
      </c>
    </row>
    <row r="86" spans="1:11" x14ac:dyDescent="0.3">
      <c r="A86" s="3">
        <v>800205977</v>
      </c>
      <c r="B86" s="4" t="s">
        <v>11</v>
      </c>
      <c r="C86" s="3" t="s">
        <v>12</v>
      </c>
      <c r="D86" s="4">
        <v>2366</v>
      </c>
      <c r="E86" s="3" t="s">
        <v>32</v>
      </c>
      <c r="F86" s="3" t="s">
        <v>33</v>
      </c>
      <c r="G86" s="5">
        <v>2800000</v>
      </c>
      <c r="H86" s="6">
        <f t="shared" si="0"/>
        <v>2800000</v>
      </c>
      <c r="I86" s="3" t="s">
        <v>26</v>
      </c>
      <c r="J86" s="7" t="s">
        <v>27</v>
      </c>
      <c r="K86" s="7" t="s">
        <v>28</v>
      </c>
    </row>
    <row r="87" spans="1:11" x14ac:dyDescent="0.3">
      <c r="A87" s="3">
        <v>800205977</v>
      </c>
      <c r="B87" s="4" t="s">
        <v>11</v>
      </c>
      <c r="C87" s="3" t="s">
        <v>12</v>
      </c>
      <c r="D87" s="4">
        <v>2367</v>
      </c>
      <c r="E87" s="3" t="s">
        <v>32</v>
      </c>
      <c r="F87" s="3" t="s">
        <v>33</v>
      </c>
      <c r="G87" s="5">
        <v>1680000</v>
      </c>
      <c r="H87" s="6">
        <f t="shared" si="0"/>
        <v>1680000</v>
      </c>
      <c r="I87" s="3" t="s">
        <v>26</v>
      </c>
      <c r="J87" s="7" t="s">
        <v>27</v>
      </c>
      <c r="K87" s="7" t="s">
        <v>28</v>
      </c>
    </row>
    <row r="88" spans="1:11" x14ac:dyDescent="0.3">
      <c r="A88" s="3">
        <v>800205977</v>
      </c>
      <c r="B88" s="4" t="s">
        <v>11</v>
      </c>
      <c r="C88" s="3" t="s">
        <v>12</v>
      </c>
      <c r="D88" s="4">
        <v>2368</v>
      </c>
      <c r="E88" s="3" t="s">
        <v>32</v>
      </c>
      <c r="F88" s="3" t="s">
        <v>33</v>
      </c>
      <c r="G88" s="5">
        <v>2695000</v>
      </c>
      <c r="H88" s="6">
        <f t="shared" si="0"/>
        <v>2695000</v>
      </c>
      <c r="I88" s="3" t="s">
        <v>26</v>
      </c>
      <c r="J88" s="7" t="s">
        <v>27</v>
      </c>
      <c r="K88" s="7" t="s">
        <v>28</v>
      </c>
    </row>
    <row r="89" spans="1:11" x14ac:dyDescent="0.3">
      <c r="A89" s="3">
        <v>800205977</v>
      </c>
      <c r="B89" s="4" t="s">
        <v>11</v>
      </c>
      <c r="C89" s="3" t="s">
        <v>12</v>
      </c>
      <c r="D89" s="4">
        <v>2369</v>
      </c>
      <c r="E89" s="3" t="s">
        <v>32</v>
      </c>
      <c r="F89" s="3" t="s">
        <v>33</v>
      </c>
      <c r="G89" s="5">
        <v>2520000</v>
      </c>
      <c r="H89" s="6">
        <f t="shared" si="0"/>
        <v>2520000</v>
      </c>
      <c r="I89" s="3" t="s">
        <v>26</v>
      </c>
      <c r="J89" s="7" t="s">
        <v>27</v>
      </c>
      <c r="K89" s="7" t="s">
        <v>28</v>
      </c>
    </row>
    <row r="90" spans="1:11" x14ac:dyDescent="0.3">
      <c r="A90" s="3">
        <v>800205977</v>
      </c>
      <c r="B90" s="4" t="s">
        <v>11</v>
      </c>
      <c r="C90" s="3" t="s">
        <v>12</v>
      </c>
      <c r="D90" s="4">
        <v>2370</v>
      </c>
      <c r="E90" s="3" t="s">
        <v>32</v>
      </c>
      <c r="F90" s="3" t="s">
        <v>33</v>
      </c>
      <c r="G90" s="5">
        <v>2800000</v>
      </c>
      <c r="H90" s="6">
        <f t="shared" si="0"/>
        <v>2800000</v>
      </c>
      <c r="I90" s="3" t="s">
        <v>26</v>
      </c>
      <c r="J90" s="7" t="s">
        <v>27</v>
      </c>
      <c r="K90" s="7" t="s">
        <v>28</v>
      </c>
    </row>
    <row r="91" spans="1:11" x14ac:dyDescent="0.3">
      <c r="A91" s="3">
        <v>800205977</v>
      </c>
      <c r="B91" s="4" t="s">
        <v>11</v>
      </c>
      <c r="C91" s="3" t="s">
        <v>12</v>
      </c>
      <c r="D91" s="4">
        <v>2372</v>
      </c>
      <c r="E91" s="3" t="s">
        <v>32</v>
      </c>
      <c r="F91" s="3" t="s">
        <v>33</v>
      </c>
      <c r="G91" s="5">
        <v>2520000</v>
      </c>
      <c r="H91" s="6">
        <f t="shared" si="0"/>
        <v>2520000</v>
      </c>
      <c r="I91" s="3" t="s">
        <v>26</v>
      </c>
      <c r="J91" s="7" t="s">
        <v>27</v>
      </c>
      <c r="K91" s="7" t="s">
        <v>28</v>
      </c>
    </row>
    <row r="92" spans="1:11" x14ac:dyDescent="0.3">
      <c r="A92" s="3">
        <v>800205977</v>
      </c>
      <c r="B92" s="4" t="s">
        <v>11</v>
      </c>
      <c r="C92" s="3" t="s">
        <v>12</v>
      </c>
      <c r="D92" s="4">
        <v>2373</v>
      </c>
      <c r="E92" s="3" t="s">
        <v>32</v>
      </c>
      <c r="F92" s="3" t="s">
        <v>33</v>
      </c>
      <c r="G92" s="5">
        <v>4375000</v>
      </c>
      <c r="H92" s="6">
        <f t="shared" si="0"/>
        <v>4375000</v>
      </c>
      <c r="I92" s="3" t="s">
        <v>26</v>
      </c>
      <c r="J92" s="7" t="s">
        <v>27</v>
      </c>
      <c r="K92" s="7" t="s">
        <v>28</v>
      </c>
    </row>
    <row r="93" spans="1:11" x14ac:dyDescent="0.3">
      <c r="A93" s="3">
        <v>800205977</v>
      </c>
      <c r="B93" s="4" t="s">
        <v>11</v>
      </c>
      <c r="C93" s="3" t="s">
        <v>12</v>
      </c>
      <c r="D93" s="4">
        <v>2374</v>
      </c>
      <c r="E93" s="3" t="s">
        <v>32</v>
      </c>
      <c r="F93" s="3" t="s">
        <v>33</v>
      </c>
      <c r="G93" s="5">
        <v>684000</v>
      </c>
      <c r="H93" s="6">
        <f t="shared" si="0"/>
        <v>684000</v>
      </c>
      <c r="I93" s="3" t="s">
        <v>26</v>
      </c>
      <c r="J93" s="7" t="s">
        <v>27</v>
      </c>
      <c r="K93" s="7" t="s">
        <v>28</v>
      </c>
    </row>
    <row r="94" spans="1:11" x14ac:dyDescent="0.3">
      <c r="A94" s="3">
        <v>800205977</v>
      </c>
      <c r="B94" s="4" t="s">
        <v>11</v>
      </c>
      <c r="C94" s="3" t="s">
        <v>12</v>
      </c>
      <c r="D94" s="4">
        <v>2375</v>
      </c>
      <c r="E94" s="3" t="s">
        <v>32</v>
      </c>
      <c r="F94" s="3" t="s">
        <v>33</v>
      </c>
      <c r="G94" s="5">
        <v>684000</v>
      </c>
      <c r="H94" s="6">
        <f t="shared" si="0"/>
        <v>684000</v>
      </c>
      <c r="I94" s="3" t="s">
        <v>26</v>
      </c>
      <c r="J94" s="7" t="s">
        <v>27</v>
      </c>
      <c r="K94" s="7" t="s">
        <v>28</v>
      </c>
    </row>
    <row r="95" spans="1:11" x14ac:dyDescent="0.3">
      <c r="A95" s="3">
        <v>800205977</v>
      </c>
      <c r="B95" s="4" t="s">
        <v>11</v>
      </c>
      <c r="C95" s="3" t="s">
        <v>12</v>
      </c>
      <c r="D95" s="4">
        <v>2440</v>
      </c>
      <c r="E95" s="3" t="s">
        <v>35</v>
      </c>
      <c r="F95" s="3" t="s">
        <v>36</v>
      </c>
      <c r="G95" s="5">
        <v>2800000</v>
      </c>
      <c r="H95" s="6">
        <f t="shared" si="0"/>
        <v>2800000</v>
      </c>
      <c r="I95" s="3" t="s">
        <v>26</v>
      </c>
      <c r="J95" s="7" t="s">
        <v>27</v>
      </c>
      <c r="K95" s="7" t="s">
        <v>28</v>
      </c>
    </row>
    <row r="96" spans="1:11" x14ac:dyDescent="0.3">
      <c r="A96" s="3">
        <v>800205977</v>
      </c>
      <c r="B96" s="4" t="s">
        <v>11</v>
      </c>
      <c r="C96" s="3" t="s">
        <v>12</v>
      </c>
      <c r="D96" s="4">
        <v>2441</v>
      </c>
      <c r="E96" s="3" t="s">
        <v>35</v>
      </c>
      <c r="F96" s="3" t="s">
        <v>36</v>
      </c>
      <c r="G96" s="5">
        <v>2800000</v>
      </c>
      <c r="H96" s="6">
        <f t="shared" si="0"/>
        <v>2800000</v>
      </c>
      <c r="I96" s="3" t="s">
        <v>26</v>
      </c>
      <c r="J96" s="7" t="s">
        <v>27</v>
      </c>
      <c r="K96" s="7" t="s">
        <v>28</v>
      </c>
    </row>
    <row r="97" spans="1:11" x14ac:dyDescent="0.3">
      <c r="A97" s="3">
        <v>800205977</v>
      </c>
      <c r="B97" s="4" t="s">
        <v>11</v>
      </c>
      <c r="C97" s="3" t="s">
        <v>12</v>
      </c>
      <c r="D97" s="4">
        <v>2442</v>
      </c>
      <c r="E97" s="3" t="s">
        <v>35</v>
      </c>
      <c r="F97" s="3" t="s">
        <v>36</v>
      </c>
      <c r="G97" s="5">
        <v>3955000</v>
      </c>
      <c r="H97" s="6">
        <f t="shared" si="0"/>
        <v>3955000</v>
      </c>
      <c r="I97" s="3" t="s">
        <v>26</v>
      </c>
      <c r="J97" s="7" t="s">
        <v>27</v>
      </c>
      <c r="K97" s="7" t="s">
        <v>28</v>
      </c>
    </row>
    <row r="98" spans="1:11" x14ac:dyDescent="0.3">
      <c r="A98" s="3">
        <v>800205977</v>
      </c>
      <c r="B98" s="4" t="s">
        <v>11</v>
      </c>
      <c r="C98" s="3" t="s">
        <v>12</v>
      </c>
      <c r="D98" s="4">
        <v>2443</v>
      </c>
      <c r="E98" s="3" t="s">
        <v>35</v>
      </c>
      <c r="F98" s="3" t="s">
        <v>36</v>
      </c>
      <c r="G98" s="5">
        <v>1260000</v>
      </c>
      <c r="H98" s="6">
        <f t="shared" si="0"/>
        <v>1260000</v>
      </c>
      <c r="I98" s="3" t="s">
        <v>26</v>
      </c>
      <c r="J98" s="7" t="s">
        <v>27</v>
      </c>
      <c r="K98" s="7" t="s">
        <v>28</v>
      </c>
    </row>
    <row r="99" spans="1:11" x14ac:dyDescent="0.3">
      <c r="A99" s="3">
        <v>800205977</v>
      </c>
      <c r="B99" s="4" t="s">
        <v>11</v>
      </c>
      <c r="C99" s="3" t="s">
        <v>12</v>
      </c>
      <c r="D99" s="4">
        <v>2444</v>
      </c>
      <c r="E99" s="3" t="s">
        <v>35</v>
      </c>
      <c r="F99" s="3" t="s">
        <v>36</v>
      </c>
      <c r="G99" s="5">
        <v>2800000</v>
      </c>
      <c r="H99" s="6">
        <f t="shared" si="0"/>
        <v>2800000</v>
      </c>
      <c r="I99" s="3" t="s">
        <v>26</v>
      </c>
      <c r="J99" s="7" t="s">
        <v>27</v>
      </c>
      <c r="K99" s="7" t="s">
        <v>28</v>
      </c>
    </row>
    <row r="100" spans="1:11" x14ac:dyDescent="0.3">
      <c r="A100" s="3">
        <v>800205977</v>
      </c>
      <c r="B100" s="4" t="s">
        <v>11</v>
      </c>
      <c r="C100" s="3" t="s">
        <v>12</v>
      </c>
      <c r="D100" s="4">
        <v>2446</v>
      </c>
      <c r="E100" s="3" t="s">
        <v>35</v>
      </c>
      <c r="F100" s="3" t="s">
        <v>36</v>
      </c>
      <c r="G100" s="5">
        <v>2800000</v>
      </c>
      <c r="H100" s="6">
        <f t="shared" si="0"/>
        <v>2800000</v>
      </c>
      <c r="I100" s="3" t="s">
        <v>26</v>
      </c>
      <c r="J100" s="7" t="s">
        <v>27</v>
      </c>
      <c r="K100" s="7" t="s">
        <v>28</v>
      </c>
    </row>
    <row r="101" spans="1:11" x14ac:dyDescent="0.3">
      <c r="A101" s="3">
        <v>800205977</v>
      </c>
      <c r="B101" s="4" t="s">
        <v>11</v>
      </c>
      <c r="C101" s="3" t="s">
        <v>12</v>
      </c>
      <c r="D101" s="4">
        <v>2447</v>
      </c>
      <c r="E101" s="3" t="s">
        <v>35</v>
      </c>
      <c r="F101" s="3" t="s">
        <v>36</v>
      </c>
      <c r="G101" s="5">
        <v>5110000</v>
      </c>
      <c r="H101" s="6">
        <f t="shared" si="0"/>
        <v>5110000</v>
      </c>
      <c r="I101" s="3" t="s">
        <v>26</v>
      </c>
      <c r="J101" s="7" t="s">
        <v>27</v>
      </c>
      <c r="K101" s="7" t="s">
        <v>28</v>
      </c>
    </row>
    <row r="102" spans="1:11" x14ac:dyDescent="0.3">
      <c r="A102" s="3">
        <v>800205977</v>
      </c>
      <c r="B102" s="4" t="s">
        <v>11</v>
      </c>
      <c r="C102" s="3" t="s">
        <v>12</v>
      </c>
      <c r="D102" s="4">
        <v>2449</v>
      </c>
      <c r="E102" s="3" t="s">
        <v>35</v>
      </c>
      <c r="F102" s="3" t="s">
        <v>36</v>
      </c>
      <c r="G102" s="5">
        <v>4200000</v>
      </c>
      <c r="H102" s="6">
        <f t="shared" si="0"/>
        <v>4200000</v>
      </c>
      <c r="I102" s="3" t="s">
        <v>26</v>
      </c>
      <c r="J102" s="7" t="s">
        <v>27</v>
      </c>
      <c r="K102" s="7" t="s">
        <v>28</v>
      </c>
    </row>
    <row r="103" spans="1:11" x14ac:dyDescent="0.3">
      <c r="A103" s="3">
        <v>800205977</v>
      </c>
      <c r="B103" s="4" t="s">
        <v>11</v>
      </c>
      <c r="C103" s="3" t="s">
        <v>12</v>
      </c>
      <c r="D103" s="4">
        <v>2450</v>
      </c>
      <c r="E103" s="3" t="s">
        <v>35</v>
      </c>
      <c r="F103" s="3" t="s">
        <v>36</v>
      </c>
      <c r="G103" s="5">
        <v>2240000</v>
      </c>
      <c r="H103" s="6">
        <f t="shared" si="0"/>
        <v>2240000</v>
      </c>
      <c r="I103" s="3" t="s">
        <v>26</v>
      </c>
      <c r="J103" s="7" t="s">
        <v>27</v>
      </c>
      <c r="K103" s="7" t="s">
        <v>28</v>
      </c>
    </row>
    <row r="104" spans="1:11" x14ac:dyDescent="0.3">
      <c r="A104" s="3">
        <v>800205977</v>
      </c>
      <c r="B104" s="4" t="s">
        <v>11</v>
      </c>
      <c r="C104" s="3" t="s">
        <v>12</v>
      </c>
      <c r="D104" s="4">
        <v>2451</v>
      </c>
      <c r="E104" s="3" t="s">
        <v>35</v>
      </c>
      <c r="F104" s="3" t="s">
        <v>36</v>
      </c>
      <c r="G104" s="5">
        <v>2310000</v>
      </c>
      <c r="H104" s="6">
        <f t="shared" si="0"/>
        <v>2310000</v>
      </c>
      <c r="I104" s="3" t="s">
        <v>26</v>
      </c>
      <c r="J104" s="7" t="s">
        <v>27</v>
      </c>
      <c r="K104" s="7" t="s">
        <v>28</v>
      </c>
    </row>
    <row r="105" spans="1:11" x14ac:dyDescent="0.3">
      <c r="A105" s="3">
        <v>800205977</v>
      </c>
      <c r="B105" s="4" t="s">
        <v>11</v>
      </c>
      <c r="C105" s="3" t="s">
        <v>12</v>
      </c>
      <c r="D105" s="4">
        <v>2452</v>
      </c>
      <c r="E105" s="3" t="s">
        <v>35</v>
      </c>
      <c r="F105" s="3" t="s">
        <v>36</v>
      </c>
      <c r="G105" s="5">
        <v>2800000</v>
      </c>
      <c r="H105" s="6">
        <f t="shared" si="0"/>
        <v>2800000</v>
      </c>
      <c r="I105" s="3" t="s">
        <v>26</v>
      </c>
      <c r="J105" s="7" t="s">
        <v>27</v>
      </c>
      <c r="K105" s="7" t="s">
        <v>28</v>
      </c>
    </row>
    <row r="106" spans="1:11" x14ac:dyDescent="0.3">
      <c r="A106" s="3">
        <v>800205977</v>
      </c>
      <c r="B106" s="4" t="s">
        <v>11</v>
      </c>
      <c r="C106" s="3" t="s">
        <v>12</v>
      </c>
      <c r="D106" s="4">
        <v>2453</v>
      </c>
      <c r="E106" s="3" t="s">
        <v>35</v>
      </c>
      <c r="F106" s="3" t="s">
        <v>36</v>
      </c>
      <c r="G106" s="5">
        <v>2800000</v>
      </c>
      <c r="H106" s="6">
        <f t="shared" si="0"/>
        <v>2800000</v>
      </c>
      <c r="I106" s="3" t="s">
        <v>26</v>
      </c>
      <c r="J106" s="7" t="s">
        <v>27</v>
      </c>
      <c r="K106" s="7" t="s">
        <v>28</v>
      </c>
    </row>
    <row r="107" spans="1:11" x14ac:dyDescent="0.3">
      <c r="A107" s="3">
        <v>800205977</v>
      </c>
      <c r="B107" s="4" t="s">
        <v>11</v>
      </c>
      <c r="C107" s="3" t="s">
        <v>12</v>
      </c>
      <c r="D107" s="4">
        <v>2454</v>
      </c>
      <c r="E107" s="3" t="s">
        <v>35</v>
      </c>
      <c r="F107" s="3" t="s">
        <v>36</v>
      </c>
      <c r="G107" s="5">
        <v>1680000</v>
      </c>
      <c r="H107" s="6">
        <f t="shared" si="0"/>
        <v>1680000</v>
      </c>
      <c r="I107" s="3" t="s">
        <v>26</v>
      </c>
      <c r="J107" s="7" t="s">
        <v>27</v>
      </c>
      <c r="K107" s="7" t="s">
        <v>28</v>
      </c>
    </row>
    <row r="108" spans="1:11" x14ac:dyDescent="0.3">
      <c r="A108" s="3">
        <v>800205977</v>
      </c>
      <c r="B108" s="4" t="s">
        <v>11</v>
      </c>
      <c r="C108" s="3" t="s">
        <v>12</v>
      </c>
      <c r="D108" s="4">
        <v>2455</v>
      </c>
      <c r="E108" s="3" t="s">
        <v>38</v>
      </c>
      <c r="F108" s="3" t="s">
        <v>39</v>
      </c>
      <c r="G108" s="5">
        <v>2800000</v>
      </c>
      <c r="H108" s="6">
        <f t="shared" si="0"/>
        <v>2800000</v>
      </c>
      <c r="I108" s="3" t="s">
        <v>26</v>
      </c>
      <c r="J108" s="7" t="s">
        <v>27</v>
      </c>
      <c r="K108" s="7" t="s">
        <v>28</v>
      </c>
    </row>
    <row r="109" spans="1:11" x14ac:dyDescent="0.3">
      <c r="A109" s="3">
        <v>800205977</v>
      </c>
      <c r="B109" s="4" t="s">
        <v>11</v>
      </c>
      <c r="C109" s="3" t="s">
        <v>12</v>
      </c>
      <c r="D109" s="4">
        <v>2456</v>
      </c>
      <c r="E109" s="3" t="s">
        <v>38</v>
      </c>
      <c r="F109" s="3" t="s">
        <v>39</v>
      </c>
      <c r="G109" s="5">
        <v>2800000</v>
      </c>
      <c r="H109" s="6">
        <f t="shared" si="0"/>
        <v>2800000</v>
      </c>
      <c r="I109" s="3" t="s">
        <v>26</v>
      </c>
      <c r="J109" s="7" t="s">
        <v>27</v>
      </c>
      <c r="K109" s="7" t="s">
        <v>28</v>
      </c>
    </row>
    <row r="110" spans="1:11" x14ac:dyDescent="0.3">
      <c r="A110" s="3">
        <v>800205977</v>
      </c>
      <c r="B110" s="4" t="s">
        <v>11</v>
      </c>
      <c r="C110" s="3" t="s">
        <v>12</v>
      </c>
      <c r="D110" s="4">
        <v>2457</v>
      </c>
      <c r="E110" s="3" t="s">
        <v>38</v>
      </c>
      <c r="F110" s="3" t="s">
        <v>39</v>
      </c>
      <c r="G110" s="5">
        <v>420000</v>
      </c>
      <c r="H110" s="6">
        <f t="shared" si="0"/>
        <v>420000</v>
      </c>
      <c r="I110" s="3" t="s">
        <v>26</v>
      </c>
      <c r="J110" s="7" t="s">
        <v>27</v>
      </c>
      <c r="K110" s="7" t="s">
        <v>28</v>
      </c>
    </row>
    <row r="111" spans="1:11" x14ac:dyDescent="0.3">
      <c r="A111" s="3">
        <v>800205977</v>
      </c>
      <c r="B111" s="4" t="s">
        <v>11</v>
      </c>
      <c r="C111" s="3" t="s">
        <v>12</v>
      </c>
      <c r="D111" s="4">
        <v>2458</v>
      </c>
      <c r="E111" s="3" t="s">
        <v>38</v>
      </c>
      <c r="F111" s="3" t="s">
        <v>39</v>
      </c>
      <c r="G111" s="5">
        <v>2800000</v>
      </c>
      <c r="H111" s="6">
        <f t="shared" si="0"/>
        <v>2800000</v>
      </c>
      <c r="I111" s="3" t="s">
        <v>26</v>
      </c>
      <c r="J111" s="7" t="s">
        <v>27</v>
      </c>
      <c r="K111" s="7" t="s">
        <v>28</v>
      </c>
    </row>
    <row r="112" spans="1:11" x14ac:dyDescent="0.3">
      <c r="A112" s="3">
        <v>800205977</v>
      </c>
      <c r="B112" s="4" t="s">
        <v>11</v>
      </c>
      <c r="C112" s="3" t="s">
        <v>12</v>
      </c>
      <c r="D112" s="4">
        <v>2459</v>
      </c>
      <c r="E112" s="3" t="s">
        <v>38</v>
      </c>
      <c r="F112" s="3" t="s">
        <v>39</v>
      </c>
      <c r="G112" s="5">
        <v>3500000</v>
      </c>
      <c r="H112" s="6">
        <f t="shared" si="0"/>
        <v>3500000</v>
      </c>
      <c r="I112" s="3" t="s">
        <v>26</v>
      </c>
      <c r="J112" s="7" t="s">
        <v>27</v>
      </c>
      <c r="K112" s="7" t="s">
        <v>28</v>
      </c>
    </row>
    <row r="113" spans="1:11" x14ac:dyDescent="0.3">
      <c r="A113" s="3">
        <v>800205977</v>
      </c>
      <c r="B113" s="4" t="s">
        <v>11</v>
      </c>
      <c r="C113" s="3" t="s">
        <v>12</v>
      </c>
      <c r="D113" s="4">
        <v>2460</v>
      </c>
      <c r="E113" s="3" t="s">
        <v>38</v>
      </c>
      <c r="F113" s="3" t="s">
        <v>39</v>
      </c>
      <c r="G113" s="5">
        <v>2380000</v>
      </c>
      <c r="H113" s="6">
        <f t="shared" si="0"/>
        <v>2380000</v>
      </c>
      <c r="I113" s="3" t="s">
        <v>26</v>
      </c>
      <c r="J113" s="7" t="s">
        <v>27</v>
      </c>
      <c r="K113" s="7" t="s">
        <v>28</v>
      </c>
    </row>
    <row r="114" spans="1:11" x14ac:dyDescent="0.3">
      <c r="A114" s="3">
        <v>800205977</v>
      </c>
      <c r="B114" s="4" t="s">
        <v>11</v>
      </c>
      <c r="C114" s="3" t="s">
        <v>12</v>
      </c>
      <c r="D114" s="4">
        <v>2461</v>
      </c>
      <c r="E114" s="3" t="s">
        <v>38</v>
      </c>
      <c r="F114" s="3" t="s">
        <v>39</v>
      </c>
      <c r="G114" s="5">
        <v>2765000</v>
      </c>
      <c r="H114" s="6">
        <f t="shared" si="0"/>
        <v>2765000</v>
      </c>
      <c r="I114" s="3" t="s">
        <v>26</v>
      </c>
      <c r="J114" s="7" t="s">
        <v>27</v>
      </c>
      <c r="K114" s="7" t="s">
        <v>28</v>
      </c>
    </row>
    <row r="115" spans="1:11" x14ac:dyDescent="0.3">
      <c r="A115" s="3">
        <v>800205977</v>
      </c>
      <c r="B115" s="4" t="s">
        <v>11</v>
      </c>
      <c r="C115" s="3" t="s">
        <v>12</v>
      </c>
      <c r="D115" s="4">
        <v>2462</v>
      </c>
      <c r="E115" s="3" t="s">
        <v>38</v>
      </c>
      <c r="F115" s="3" t="s">
        <v>39</v>
      </c>
      <c r="G115" s="5">
        <v>2765000</v>
      </c>
      <c r="H115" s="6">
        <f t="shared" si="0"/>
        <v>2765000</v>
      </c>
      <c r="I115" s="3" t="s">
        <v>26</v>
      </c>
      <c r="J115" s="7" t="s">
        <v>27</v>
      </c>
      <c r="K115" s="7" t="s">
        <v>28</v>
      </c>
    </row>
    <row r="116" spans="1:11" x14ac:dyDescent="0.3">
      <c r="A116" s="3">
        <v>800205977</v>
      </c>
      <c r="B116" s="4" t="s">
        <v>11</v>
      </c>
      <c r="C116" s="3" t="s">
        <v>12</v>
      </c>
      <c r="D116" s="4">
        <v>2463</v>
      </c>
      <c r="E116" s="3" t="s">
        <v>38</v>
      </c>
      <c r="F116" s="3" t="s">
        <v>39</v>
      </c>
      <c r="G116" s="5">
        <v>4200000</v>
      </c>
      <c r="H116" s="6">
        <f t="shared" si="0"/>
        <v>4200000</v>
      </c>
      <c r="I116" s="3" t="s">
        <v>26</v>
      </c>
      <c r="J116" s="7" t="s">
        <v>27</v>
      </c>
      <c r="K116" s="7" t="s">
        <v>28</v>
      </c>
    </row>
    <row r="117" spans="1:11" x14ac:dyDescent="0.3">
      <c r="A117" s="3">
        <v>800205977</v>
      </c>
      <c r="B117" s="4" t="s">
        <v>11</v>
      </c>
      <c r="C117" s="3" t="s">
        <v>12</v>
      </c>
      <c r="D117" s="4">
        <v>2464</v>
      </c>
      <c r="E117" s="3" t="s">
        <v>38</v>
      </c>
      <c r="F117" s="3" t="s">
        <v>39</v>
      </c>
      <c r="G117" s="5">
        <v>2520000</v>
      </c>
      <c r="H117" s="6">
        <f t="shared" si="0"/>
        <v>2520000</v>
      </c>
      <c r="I117" s="3" t="s">
        <v>26</v>
      </c>
      <c r="J117" s="7" t="s">
        <v>27</v>
      </c>
      <c r="K117" s="7" t="s">
        <v>28</v>
      </c>
    </row>
    <row r="118" spans="1:11" x14ac:dyDescent="0.3">
      <c r="A118" s="3">
        <v>800205977</v>
      </c>
      <c r="B118" s="4" t="s">
        <v>11</v>
      </c>
      <c r="C118" s="3" t="s">
        <v>12</v>
      </c>
      <c r="D118" s="4">
        <v>2465</v>
      </c>
      <c r="E118" s="3" t="s">
        <v>38</v>
      </c>
      <c r="F118" s="3" t="s">
        <v>39</v>
      </c>
      <c r="G118" s="5">
        <v>5600000</v>
      </c>
      <c r="H118" s="6">
        <f t="shared" si="0"/>
        <v>5600000</v>
      </c>
      <c r="I118" s="3" t="s">
        <v>26</v>
      </c>
      <c r="J118" s="7" t="s">
        <v>27</v>
      </c>
      <c r="K118" s="7" t="s">
        <v>28</v>
      </c>
    </row>
    <row r="119" spans="1:11" x14ac:dyDescent="0.3">
      <c r="A119" s="3">
        <v>800205977</v>
      </c>
      <c r="B119" s="4" t="s">
        <v>11</v>
      </c>
      <c r="C119" s="3" t="s">
        <v>12</v>
      </c>
      <c r="D119" s="4">
        <v>2467</v>
      </c>
      <c r="E119" s="3" t="s">
        <v>38</v>
      </c>
      <c r="F119" s="3" t="s">
        <v>39</v>
      </c>
      <c r="G119" s="5">
        <v>1368000</v>
      </c>
      <c r="H119" s="6">
        <f t="shared" si="0"/>
        <v>1368000</v>
      </c>
      <c r="I119" s="3" t="s">
        <v>26</v>
      </c>
      <c r="J119" s="7" t="s">
        <v>27</v>
      </c>
      <c r="K119" s="7" t="s">
        <v>28</v>
      </c>
    </row>
    <row r="120" spans="1:11" x14ac:dyDescent="0.3">
      <c r="A120" s="3">
        <v>800205977</v>
      </c>
      <c r="B120" s="4" t="s">
        <v>11</v>
      </c>
      <c r="C120" s="3" t="s">
        <v>12</v>
      </c>
      <c r="D120" s="4">
        <v>2468</v>
      </c>
      <c r="E120" s="3" t="s">
        <v>38</v>
      </c>
      <c r="F120" s="3" t="s">
        <v>39</v>
      </c>
      <c r="G120" s="5">
        <v>684000</v>
      </c>
      <c r="H120" s="6">
        <f t="shared" si="0"/>
        <v>684000</v>
      </c>
      <c r="I120" s="3" t="s">
        <v>26</v>
      </c>
      <c r="J120" s="7" t="s">
        <v>27</v>
      </c>
      <c r="K120" s="7" t="s">
        <v>28</v>
      </c>
    </row>
    <row r="121" spans="1:11" x14ac:dyDescent="0.3">
      <c r="A121" s="3">
        <v>800205977</v>
      </c>
      <c r="B121" s="4" t="s">
        <v>11</v>
      </c>
      <c r="C121" s="3" t="s">
        <v>12</v>
      </c>
      <c r="D121" s="4">
        <v>2469</v>
      </c>
      <c r="E121" s="3" t="s">
        <v>38</v>
      </c>
      <c r="F121" s="3" t="s">
        <v>39</v>
      </c>
      <c r="G121" s="5">
        <v>684000</v>
      </c>
      <c r="H121" s="6">
        <f t="shared" si="0"/>
        <v>684000</v>
      </c>
      <c r="I121" s="3" t="s">
        <v>26</v>
      </c>
      <c r="J121" s="7" t="s">
        <v>27</v>
      </c>
      <c r="K121" s="7" t="s">
        <v>28</v>
      </c>
    </row>
    <row r="122" spans="1:11" x14ac:dyDescent="0.3">
      <c r="A122" s="3">
        <v>800205977</v>
      </c>
      <c r="B122" s="4" t="s">
        <v>11</v>
      </c>
      <c r="C122" s="3" t="s">
        <v>12</v>
      </c>
      <c r="D122" s="4">
        <v>2512</v>
      </c>
      <c r="E122" s="3" t="s">
        <v>42</v>
      </c>
      <c r="F122" s="3" t="s">
        <v>44</v>
      </c>
      <c r="G122" s="5">
        <v>2800000</v>
      </c>
      <c r="H122" s="6">
        <f t="shared" si="0"/>
        <v>2800000</v>
      </c>
      <c r="I122" s="3" t="s">
        <v>26</v>
      </c>
      <c r="J122" s="7" t="s">
        <v>27</v>
      </c>
      <c r="K122" s="7" t="s">
        <v>28</v>
      </c>
    </row>
    <row r="123" spans="1:11" x14ac:dyDescent="0.3">
      <c r="A123" s="3">
        <v>800205977</v>
      </c>
      <c r="B123" s="4" t="s">
        <v>11</v>
      </c>
      <c r="C123" s="3" t="s">
        <v>12</v>
      </c>
      <c r="D123" s="4">
        <v>2513</v>
      </c>
      <c r="E123" s="3" t="s">
        <v>42</v>
      </c>
      <c r="F123" s="3" t="s">
        <v>44</v>
      </c>
      <c r="G123" s="5">
        <v>2800000</v>
      </c>
      <c r="H123" s="6">
        <f t="shared" si="0"/>
        <v>2800000</v>
      </c>
      <c r="I123" s="3" t="s">
        <v>26</v>
      </c>
      <c r="J123" s="7" t="s">
        <v>27</v>
      </c>
      <c r="K123" s="7" t="s">
        <v>28</v>
      </c>
    </row>
    <row r="124" spans="1:11" x14ac:dyDescent="0.3">
      <c r="A124" s="3">
        <v>800205977</v>
      </c>
      <c r="B124" s="4" t="s">
        <v>11</v>
      </c>
      <c r="C124" s="3" t="s">
        <v>12</v>
      </c>
      <c r="D124" s="4">
        <v>2514</v>
      </c>
      <c r="E124" s="3" t="s">
        <v>42</v>
      </c>
      <c r="F124" s="3" t="s">
        <v>44</v>
      </c>
      <c r="G124" s="5">
        <v>2800000</v>
      </c>
      <c r="H124" s="6">
        <f t="shared" si="0"/>
        <v>2800000</v>
      </c>
      <c r="I124" s="3" t="s">
        <v>26</v>
      </c>
      <c r="J124" s="7" t="s">
        <v>27</v>
      </c>
      <c r="K124" s="7" t="s">
        <v>28</v>
      </c>
    </row>
    <row r="125" spans="1:11" x14ac:dyDescent="0.3">
      <c r="A125" s="3">
        <v>800205977</v>
      </c>
      <c r="B125" s="4" t="s">
        <v>11</v>
      </c>
      <c r="C125" s="3" t="s">
        <v>12</v>
      </c>
      <c r="D125" s="4">
        <v>2515</v>
      </c>
      <c r="E125" s="3" t="s">
        <v>42</v>
      </c>
      <c r="F125" s="3" t="s">
        <v>44</v>
      </c>
      <c r="G125" s="5">
        <v>2800000</v>
      </c>
      <c r="H125" s="6">
        <f t="shared" si="0"/>
        <v>2800000</v>
      </c>
      <c r="I125" s="3" t="s">
        <v>26</v>
      </c>
      <c r="J125" s="7" t="s">
        <v>27</v>
      </c>
      <c r="K125" s="7" t="s">
        <v>28</v>
      </c>
    </row>
    <row r="126" spans="1:11" x14ac:dyDescent="0.3">
      <c r="A126" s="3">
        <v>800205977</v>
      </c>
      <c r="B126" s="4" t="s">
        <v>11</v>
      </c>
      <c r="C126" s="3" t="s">
        <v>12</v>
      </c>
      <c r="D126" s="4">
        <v>2516</v>
      </c>
      <c r="E126" s="3" t="s">
        <v>42</v>
      </c>
      <c r="F126" s="3" t="s">
        <v>44</v>
      </c>
      <c r="G126" s="5">
        <v>5600000</v>
      </c>
      <c r="H126" s="6">
        <f t="shared" si="0"/>
        <v>5600000</v>
      </c>
      <c r="I126" s="3" t="s">
        <v>26</v>
      </c>
      <c r="J126" s="7" t="s">
        <v>27</v>
      </c>
      <c r="K126" s="7" t="s">
        <v>28</v>
      </c>
    </row>
    <row r="127" spans="1:11" x14ac:dyDescent="0.3">
      <c r="A127" s="3">
        <v>800205977</v>
      </c>
      <c r="B127" s="4" t="s">
        <v>11</v>
      </c>
      <c r="C127" s="3" t="s">
        <v>12</v>
      </c>
      <c r="D127" s="4">
        <v>2517</v>
      </c>
      <c r="E127" s="3" t="s">
        <v>42</v>
      </c>
      <c r="F127" s="3" t="s">
        <v>44</v>
      </c>
      <c r="G127" s="5">
        <v>3220000</v>
      </c>
      <c r="H127" s="6">
        <f t="shared" si="0"/>
        <v>3220000</v>
      </c>
      <c r="I127" s="3" t="s">
        <v>26</v>
      </c>
      <c r="J127" s="7" t="s">
        <v>27</v>
      </c>
      <c r="K127" s="7" t="s">
        <v>28</v>
      </c>
    </row>
    <row r="128" spans="1:11" x14ac:dyDescent="0.3">
      <c r="A128" s="3">
        <v>800205977</v>
      </c>
      <c r="B128" s="4" t="s">
        <v>11</v>
      </c>
      <c r="C128" s="3" t="s">
        <v>12</v>
      </c>
      <c r="D128" s="4">
        <v>2518</v>
      </c>
      <c r="E128" s="3" t="s">
        <v>42</v>
      </c>
      <c r="F128" s="3" t="s">
        <v>44</v>
      </c>
      <c r="G128" s="5">
        <v>2800000</v>
      </c>
      <c r="H128" s="6">
        <f t="shared" si="0"/>
        <v>2800000</v>
      </c>
      <c r="I128" s="3" t="s">
        <v>26</v>
      </c>
      <c r="J128" s="7" t="s">
        <v>27</v>
      </c>
      <c r="K128" s="7" t="s">
        <v>28</v>
      </c>
    </row>
    <row r="129" spans="1:11" x14ac:dyDescent="0.3">
      <c r="A129" s="3">
        <v>800205977</v>
      </c>
      <c r="B129" s="4" t="s">
        <v>11</v>
      </c>
      <c r="C129" s="3" t="s">
        <v>12</v>
      </c>
      <c r="D129" s="4">
        <v>2519</v>
      </c>
      <c r="E129" s="3" t="s">
        <v>42</v>
      </c>
      <c r="F129" s="3" t="s">
        <v>44</v>
      </c>
      <c r="G129" s="5">
        <v>2800000</v>
      </c>
      <c r="H129" s="6">
        <f t="shared" si="0"/>
        <v>2800000</v>
      </c>
      <c r="I129" s="3" t="s">
        <v>26</v>
      </c>
      <c r="J129" s="7" t="s">
        <v>27</v>
      </c>
      <c r="K129" s="7" t="s">
        <v>28</v>
      </c>
    </row>
    <row r="130" spans="1:11" x14ac:dyDescent="0.3">
      <c r="A130" s="3">
        <v>800205977</v>
      </c>
      <c r="B130" s="4" t="s">
        <v>11</v>
      </c>
      <c r="C130" s="3" t="s">
        <v>12</v>
      </c>
      <c r="D130" s="4">
        <v>2520</v>
      </c>
      <c r="E130" s="3" t="s">
        <v>42</v>
      </c>
      <c r="F130" s="3" t="s">
        <v>44</v>
      </c>
      <c r="G130" s="5">
        <v>2800000</v>
      </c>
      <c r="H130" s="6">
        <f t="shared" si="0"/>
        <v>2800000</v>
      </c>
      <c r="I130" s="3" t="s">
        <v>26</v>
      </c>
      <c r="J130" s="7" t="s">
        <v>27</v>
      </c>
      <c r="K130" s="7" t="s">
        <v>28</v>
      </c>
    </row>
    <row r="131" spans="1:11" x14ac:dyDescent="0.3">
      <c r="A131" s="3">
        <v>800205977</v>
      </c>
      <c r="B131" s="4" t="s">
        <v>11</v>
      </c>
      <c r="C131" s="3" t="s">
        <v>12</v>
      </c>
      <c r="D131" s="4">
        <v>2521</v>
      </c>
      <c r="E131" s="3" t="s">
        <v>42</v>
      </c>
      <c r="F131" s="3" t="s">
        <v>44</v>
      </c>
      <c r="G131" s="5">
        <v>1960000</v>
      </c>
      <c r="H131" s="6">
        <f t="shared" si="0"/>
        <v>1960000</v>
      </c>
      <c r="I131" s="3" t="s">
        <v>26</v>
      </c>
      <c r="J131" s="7" t="s">
        <v>27</v>
      </c>
      <c r="K131" s="7" t="s">
        <v>28</v>
      </c>
    </row>
    <row r="132" spans="1:11" x14ac:dyDescent="0.3">
      <c r="A132" s="3">
        <v>800205977</v>
      </c>
      <c r="B132" s="4" t="s">
        <v>11</v>
      </c>
      <c r="C132" s="3" t="s">
        <v>12</v>
      </c>
      <c r="D132" s="4">
        <v>2522</v>
      </c>
      <c r="E132" s="3" t="s">
        <v>42</v>
      </c>
      <c r="F132" s="3" t="s">
        <v>44</v>
      </c>
      <c r="G132" s="5">
        <v>4025000</v>
      </c>
      <c r="H132" s="6">
        <f t="shared" si="0"/>
        <v>4025000</v>
      </c>
      <c r="I132" s="3" t="s">
        <v>26</v>
      </c>
      <c r="J132" s="7" t="s">
        <v>27</v>
      </c>
      <c r="K132" s="7" t="s">
        <v>28</v>
      </c>
    </row>
    <row r="133" spans="1:11" x14ac:dyDescent="0.3">
      <c r="A133" s="3">
        <v>800205977</v>
      </c>
      <c r="B133" s="4" t="s">
        <v>11</v>
      </c>
      <c r="C133" s="3" t="s">
        <v>12</v>
      </c>
      <c r="D133" s="4">
        <v>2523</v>
      </c>
      <c r="E133" s="3" t="s">
        <v>42</v>
      </c>
      <c r="F133" s="3" t="s">
        <v>44</v>
      </c>
      <c r="G133" s="5">
        <v>2625000</v>
      </c>
      <c r="H133" s="6">
        <f t="shared" si="0"/>
        <v>2625000</v>
      </c>
      <c r="I133" s="3" t="s">
        <v>26</v>
      </c>
      <c r="J133" s="7" t="s">
        <v>27</v>
      </c>
      <c r="K133" s="7" t="s">
        <v>28</v>
      </c>
    </row>
    <row r="134" spans="1:11" x14ac:dyDescent="0.3">
      <c r="A134" s="3">
        <v>800205977</v>
      </c>
      <c r="B134" s="4" t="s">
        <v>11</v>
      </c>
      <c r="C134" s="3" t="s">
        <v>12</v>
      </c>
      <c r="D134" s="4">
        <v>2524</v>
      </c>
      <c r="E134" s="3" t="s">
        <v>42</v>
      </c>
      <c r="F134" s="3" t="s">
        <v>44</v>
      </c>
      <c r="G134" s="5">
        <v>1120000</v>
      </c>
      <c r="H134" s="6">
        <v>22400</v>
      </c>
      <c r="I134" s="3" t="s">
        <v>26</v>
      </c>
      <c r="J134" s="7" t="s">
        <v>27</v>
      </c>
      <c r="K134" s="7" t="s">
        <v>28</v>
      </c>
    </row>
    <row r="135" spans="1:11" x14ac:dyDescent="0.3">
      <c r="A135" s="3">
        <v>800205977</v>
      </c>
      <c r="B135" s="4" t="s">
        <v>11</v>
      </c>
      <c r="C135" s="3" t="s">
        <v>12</v>
      </c>
      <c r="D135" s="4">
        <v>2525</v>
      </c>
      <c r="E135" s="3" t="s">
        <v>42</v>
      </c>
      <c r="F135" s="3" t="s">
        <v>44</v>
      </c>
      <c r="G135" s="5">
        <v>1050000</v>
      </c>
      <c r="H135" s="6">
        <f t="shared" si="0"/>
        <v>1050000</v>
      </c>
      <c r="I135" s="3" t="s">
        <v>26</v>
      </c>
      <c r="J135" s="7" t="s">
        <v>27</v>
      </c>
      <c r="K135" s="7" t="s">
        <v>28</v>
      </c>
    </row>
    <row r="136" spans="1:11" x14ac:dyDescent="0.3">
      <c r="A136" s="3">
        <v>800205977</v>
      </c>
      <c r="B136" s="4" t="s">
        <v>11</v>
      </c>
      <c r="C136" s="3" t="s">
        <v>12</v>
      </c>
      <c r="D136" s="4">
        <v>2526</v>
      </c>
      <c r="E136" s="3" t="s">
        <v>42</v>
      </c>
      <c r="F136" s="3" t="s">
        <v>44</v>
      </c>
      <c r="G136" s="5">
        <v>2800000</v>
      </c>
      <c r="H136" s="6">
        <f t="shared" si="0"/>
        <v>2800000</v>
      </c>
      <c r="I136" s="3" t="s">
        <v>26</v>
      </c>
      <c r="J136" s="7" t="s">
        <v>27</v>
      </c>
      <c r="K136" s="7" t="s">
        <v>28</v>
      </c>
    </row>
    <row r="137" spans="1:11" x14ac:dyDescent="0.3">
      <c r="A137" s="3">
        <v>800205977</v>
      </c>
      <c r="B137" s="4" t="s">
        <v>11</v>
      </c>
      <c r="C137" s="3" t="s">
        <v>12</v>
      </c>
      <c r="D137" s="4">
        <v>2527</v>
      </c>
      <c r="E137" s="3" t="s">
        <v>42</v>
      </c>
      <c r="F137" s="3" t="s">
        <v>44</v>
      </c>
      <c r="G137" s="5">
        <v>5180000</v>
      </c>
      <c r="H137" s="6">
        <f t="shared" si="0"/>
        <v>5180000</v>
      </c>
      <c r="I137" s="3" t="s">
        <v>26</v>
      </c>
      <c r="J137" s="7" t="s">
        <v>27</v>
      </c>
      <c r="K137" s="7" t="s">
        <v>28</v>
      </c>
    </row>
    <row r="138" spans="1:11" x14ac:dyDescent="0.3">
      <c r="A138" s="3">
        <v>800205977</v>
      </c>
      <c r="B138" s="4" t="s">
        <v>11</v>
      </c>
      <c r="C138" s="3" t="s">
        <v>12</v>
      </c>
      <c r="D138" s="4">
        <v>2528</v>
      </c>
      <c r="E138" s="3" t="s">
        <v>42</v>
      </c>
      <c r="F138" s="3" t="s">
        <v>44</v>
      </c>
      <c r="G138" s="5">
        <v>2800000</v>
      </c>
      <c r="H138" s="6">
        <f t="shared" si="0"/>
        <v>2800000</v>
      </c>
      <c r="I138" s="3" t="s">
        <v>26</v>
      </c>
      <c r="J138" s="7" t="s">
        <v>27</v>
      </c>
      <c r="K138" s="7" t="s">
        <v>28</v>
      </c>
    </row>
    <row r="139" spans="1:11" x14ac:dyDescent="0.3">
      <c r="A139" s="3">
        <v>800205977</v>
      </c>
      <c r="B139" s="4" t="s">
        <v>11</v>
      </c>
      <c r="C139" s="3" t="s">
        <v>12</v>
      </c>
      <c r="D139" s="4">
        <v>2529</v>
      </c>
      <c r="E139" s="3" t="s">
        <v>42</v>
      </c>
      <c r="F139" s="3" t="s">
        <v>44</v>
      </c>
      <c r="G139" s="5">
        <v>2520000</v>
      </c>
      <c r="H139" s="6">
        <v>50400</v>
      </c>
      <c r="I139" s="3" t="s">
        <v>26</v>
      </c>
      <c r="J139" s="7" t="s">
        <v>27</v>
      </c>
      <c r="K139" s="7" t="s">
        <v>28</v>
      </c>
    </row>
    <row r="140" spans="1:11" x14ac:dyDescent="0.3">
      <c r="A140" s="3">
        <v>800205977</v>
      </c>
      <c r="B140" s="4" t="s">
        <v>11</v>
      </c>
      <c r="C140" s="3" t="s">
        <v>12</v>
      </c>
      <c r="D140" s="4">
        <v>2530</v>
      </c>
      <c r="E140" s="3" t="s">
        <v>42</v>
      </c>
      <c r="F140" s="3" t="s">
        <v>44</v>
      </c>
      <c r="G140" s="5">
        <v>2800000</v>
      </c>
      <c r="H140" s="6">
        <f t="shared" si="0"/>
        <v>2800000</v>
      </c>
      <c r="I140" s="3" t="s">
        <v>26</v>
      </c>
      <c r="J140" s="7" t="s">
        <v>27</v>
      </c>
      <c r="K140" s="7" t="s">
        <v>28</v>
      </c>
    </row>
    <row r="141" spans="1:11" x14ac:dyDescent="0.3">
      <c r="A141" s="3">
        <v>800205977</v>
      </c>
      <c r="B141" s="4" t="s">
        <v>11</v>
      </c>
      <c r="C141" s="3" t="s">
        <v>12</v>
      </c>
      <c r="D141" s="4">
        <v>2531</v>
      </c>
      <c r="E141" s="3" t="s">
        <v>42</v>
      </c>
      <c r="F141" s="3" t="s">
        <v>44</v>
      </c>
      <c r="G141" s="5">
        <v>684000</v>
      </c>
      <c r="H141" s="6">
        <f t="shared" si="0"/>
        <v>684000</v>
      </c>
      <c r="I141" s="3" t="s">
        <v>26</v>
      </c>
      <c r="J141" s="7" t="s">
        <v>27</v>
      </c>
      <c r="K141" s="7" t="s">
        <v>28</v>
      </c>
    </row>
    <row r="142" spans="1:11" x14ac:dyDescent="0.3">
      <c r="A142" s="3">
        <v>800205977</v>
      </c>
      <c r="B142" s="4" t="s">
        <v>11</v>
      </c>
      <c r="C142" s="3" t="s">
        <v>12</v>
      </c>
      <c r="D142" s="4">
        <v>2533</v>
      </c>
      <c r="E142" s="3" t="s">
        <v>42</v>
      </c>
      <c r="F142" s="3" t="s">
        <v>44</v>
      </c>
      <c r="G142" s="5">
        <v>1368000</v>
      </c>
      <c r="H142" s="6">
        <f t="shared" si="0"/>
        <v>1368000</v>
      </c>
      <c r="I142" s="3" t="s">
        <v>26</v>
      </c>
      <c r="J142" s="7" t="s">
        <v>27</v>
      </c>
      <c r="K142" s="7" t="s">
        <v>28</v>
      </c>
    </row>
    <row r="143" spans="1:11" x14ac:dyDescent="0.3">
      <c r="A143" s="3">
        <v>800205977</v>
      </c>
      <c r="B143" s="4" t="s">
        <v>11</v>
      </c>
      <c r="C143" s="3" t="s">
        <v>12</v>
      </c>
      <c r="D143" s="4">
        <v>2534</v>
      </c>
      <c r="E143" s="3" t="s">
        <v>42</v>
      </c>
      <c r="F143" s="3" t="s">
        <v>44</v>
      </c>
      <c r="G143" s="5">
        <v>2380000</v>
      </c>
      <c r="H143" s="6">
        <f t="shared" si="0"/>
        <v>2380000</v>
      </c>
      <c r="I143" s="3" t="s">
        <v>26</v>
      </c>
      <c r="J143" s="7" t="s">
        <v>27</v>
      </c>
      <c r="K143" s="7" t="s">
        <v>28</v>
      </c>
    </row>
    <row r="144" spans="1:11" x14ac:dyDescent="0.3">
      <c r="A144" s="3">
        <v>800205977</v>
      </c>
      <c r="B144" s="4" t="s">
        <v>11</v>
      </c>
      <c r="C144" s="3" t="s">
        <v>12</v>
      </c>
      <c r="D144" s="4">
        <v>2535</v>
      </c>
      <c r="E144" s="3" t="s">
        <v>42</v>
      </c>
      <c r="F144" s="3" t="s">
        <v>44</v>
      </c>
      <c r="G144" s="5">
        <v>1680000</v>
      </c>
      <c r="H144" s="6">
        <f t="shared" si="0"/>
        <v>1680000</v>
      </c>
      <c r="I144" s="3" t="s">
        <v>26</v>
      </c>
      <c r="J144" s="7" t="s">
        <v>27</v>
      </c>
      <c r="K144" s="7" t="s">
        <v>28</v>
      </c>
    </row>
    <row r="145" spans="1:11" x14ac:dyDescent="0.3">
      <c r="A145" s="3">
        <v>800205977</v>
      </c>
      <c r="B145" s="4" t="s">
        <v>11</v>
      </c>
      <c r="C145" s="3" t="s">
        <v>12</v>
      </c>
      <c r="D145" s="4">
        <v>2536</v>
      </c>
      <c r="E145" s="3" t="s">
        <v>42</v>
      </c>
      <c r="F145" s="3" t="s">
        <v>44</v>
      </c>
      <c r="G145" s="5">
        <v>2800000</v>
      </c>
      <c r="H145" s="6">
        <f t="shared" si="0"/>
        <v>2800000</v>
      </c>
      <c r="I145" s="3" t="s">
        <v>26</v>
      </c>
      <c r="J145" s="7" t="s">
        <v>27</v>
      </c>
      <c r="K145" s="7" t="s">
        <v>28</v>
      </c>
    </row>
    <row r="146" spans="1:11" x14ac:dyDescent="0.3">
      <c r="A146" s="3">
        <v>800205977</v>
      </c>
      <c r="B146" s="4" t="s">
        <v>11</v>
      </c>
      <c r="C146" s="3" t="s">
        <v>12</v>
      </c>
      <c r="D146" s="4">
        <v>2537</v>
      </c>
      <c r="E146" s="3" t="s">
        <v>42</v>
      </c>
      <c r="F146" s="3" t="s">
        <v>44</v>
      </c>
      <c r="G146" s="5">
        <v>3500000</v>
      </c>
      <c r="H146" s="6">
        <f t="shared" si="0"/>
        <v>3500000</v>
      </c>
      <c r="I146" s="3" t="s">
        <v>26</v>
      </c>
      <c r="J146" s="7" t="s">
        <v>27</v>
      </c>
      <c r="K146" s="7" t="s">
        <v>28</v>
      </c>
    </row>
    <row r="147" spans="1:11" x14ac:dyDescent="0.3">
      <c r="A147" s="3">
        <v>800205977</v>
      </c>
      <c r="B147" s="4" t="s">
        <v>11</v>
      </c>
      <c r="C147" s="3" t="s">
        <v>12</v>
      </c>
      <c r="D147" s="4">
        <v>2538</v>
      </c>
      <c r="E147" s="3" t="s">
        <v>42</v>
      </c>
      <c r="F147" s="3" t="s">
        <v>44</v>
      </c>
      <c r="G147" s="5">
        <v>2800000</v>
      </c>
      <c r="H147" s="6">
        <f t="shared" si="0"/>
        <v>2800000</v>
      </c>
      <c r="I147" s="3" t="s">
        <v>26</v>
      </c>
      <c r="J147" s="7" t="s">
        <v>27</v>
      </c>
      <c r="K147" s="7" t="s">
        <v>28</v>
      </c>
    </row>
    <row r="148" spans="1:11" x14ac:dyDescent="0.3">
      <c r="A148" s="3">
        <v>800205977</v>
      </c>
      <c r="B148" s="4" t="s">
        <v>11</v>
      </c>
      <c r="C148" s="3" t="s">
        <v>12</v>
      </c>
      <c r="D148" s="4">
        <v>2580</v>
      </c>
      <c r="E148" s="3" t="s">
        <v>47</v>
      </c>
      <c r="F148" s="3" t="s">
        <v>48</v>
      </c>
      <c r="G148" s="5">
        <v>455000</v>
      </c>
      <c r="H148" s="6">
        <f t="shared" si="0"/>
        <v>455000</v>
      </c>
      <c r="I148" s="3" t="s">
        <v>26</v>
      </c>
      <c r="J148" s="7" t="s">
        <v>27</v>
      </c>
      <c r="K148" s="7" t="s">
        <v>28</v>
      </c>
    </row>
    <row r="149" spans="1:11" x14ac:dyDescent="0.3">
      <c r="A149" s="3">
        <v>800205977</v>
      </c>
      <c r="B149" s="4" t="s">
        <v>11</v>
      </c>
      <c r="C149" s="3" t="s">
        <v>12</v>
      </c>
      <c r="D149" s="4">
        <v>2581</v>
      </c>
      <c r="E149" s="3" t="s">
        <v>47</v>
      </c>
      <c r="F149" s="3" t="s">
        <v>48</v>
      </c>
      <c r="G149" s="5">
        <v>2520000</v>
      </c>
      <c r="H149" s="6">
        <f t="shared" si="0"/>
        <v>2520000</v>
      </c>
      <c r="I149" s="3" t="s">
        <v>26</v>
      </c>
      <c r="J149" s="7" t="s">
        <v>27</v>
      </c>
      <c r="K149" s="7" t="s">
        <v>28</v>
      </c>
    </row>
    <row r="150" spans="1:11" x14ac:dyDescent="0.3">
      <c r="A150" s="3">
        <v>800205977</v>
      </c>
      <c r="B150" s="4" t="s">
        <v>11</v>
      </c>
      <c r="C150" s="3" t="s">
        <v>12</v>
      </c>
      <c r="D150" s="4">
        <v>2582</v>
      </c>
      <c r="E150" s="3" t="s">
        <v>47</v>
      </c>
      <c r="F150" s="3" t="s">
        <v>48</v>
      </c>
      <c r="G150" s="5">
        <v>2800000</v>
      </c>
      <c r="H150" s="6">
        <f t="shared" si="0"/>
        <v>2800000</v>
      </c>
      <c r="I150" s="3" t="s">
        <v>26</v>
      </c>
      <c r="J150" s="7" t="s">
        <v>27</v>
      </c>
      <c r="K150" s="7" t="s">
        <v>28</v>
      </c>
    </row>
    <row r="151" spans="1:11" x14ac:dyDescent="0.3">
      <c r="A151" s="3">
        <v>800205977</v>
      </c>
      <c r="B151" s="4" t="s">
        <v>11</v>
      </c>
      <c r="C151" s="3" t="s">
        <v>12</v>
      </c>
      <c r="D151" s="4">
        <v>2583</v>
      </c>
      <c r="E151" s="3" t="s">
        <v>47</v>
      </c>
      <c r="F151" s="3" t="s">
        <v>48</v>
      </c>
      <c r="G151" s="5">
        <v>2415000</v>
      </c>
      <c r="H151" s="6">
        <f t="shared" si="0"/>
        <v>2415000</v>
      </c>
      <c r="I151" s="3" t="s">
        <v>26</v>
      </c>
      <c r="J151" s="7" t="s">
        <v>27</v>
      </c>
      <c r="K151" s="7" t="s">
        <v>28</v>
      </c>
    </row>
    <row r="152" spans="1:11" x14ac:dyDescent="0.3">
      <c r="A152" s="3">
        <v>800205977</v>
      </c>
      <c r="B152" s="4" t="s">
        <v>11</v>
      </c>
      <c r="C152" s="3" t="s">
        <v>12</v>
      </c>
      <c r="D152" s="4">
        <v>2584</v>
      </c>
      <c r="E152" s="3" t="s">
        <v>47</v>
      </c>
      <c r="F152" s="3" t="s">
        <v>48</v>
      </c>
      <c r="G152" s="5">
        <v>2800000</v>
      </c>
      <c r="H152" s="6">
        <f t="shared" si="0"/>
        <v>2800000</v>
      </c>
      <c r="I152" s="3" t="s">
        <v>26</v>
      </c>
      <c r="J152" s="7" t="s">
        <v>27</v>
      </c>
      <c r="K152" s="7" t="s">
        <v>28</v>
      </c>
    </row>
    <row r="153" spans="1:11" x14ac:dyDescent="0.3">
      <c r="A153" s="3">
        <v>800205977</v>
      </c>
      <c r="B153" s="4" t="s">
        <v>11</v>
      </c>
      <c r="C153" s="3" t="s">
        <v>12</v>
      </c>
      <c r="D153" s="4">
        <v>2586</v>
      </c>
      <c r="E153" s="3" t="s">
        <v>47</v>
      </c>
      <c r="F153" s="3" t="s">
        <v>48</v>
      </c>
      <c r="G153" s="5">
        <v>2800000</v>
      </c>
      <c r="H153" s="6">
        <f t="shared" si="0"/>
        <v>2800000</v>
      </c>
      <c r="I153" s="3" t="s">
        <v>26</v>
      </c>
      <c r="J153" s="7" t="s">
        <v>27</v>
      </c>
      <c r="K153" s="7" t="s">
        <v>28</v>
      </c>
    </row>
    <row r="154" spans="1:11" x14ac:dyDescent="0.3">
      <c r="A154" s="3">
        <v>800205977</v>
      </c>
      <c r="B154" s="4" t="s">
        <v>11</v>
      </c>
      <c r="C154" s="3" t="s">
        <v>12</v>
      </c>
      <c r="D154" s="4">
        <v>2587</v>
      </c>
      <c r="E154" s="3" t="s">
        <v>47</v>
      </c>
      <c r="F154" s="3" t="s">
        <v>48</v>
      </c>
      <c r="G154" s="5">
        <v>1680000</v>
      </c>
      <c r="H154" s="6">
        <f t="shared" si="0"/>
        <v>1680000</v>
      </c>
      <c r="I154" s="3" t="s">
        <v>26</v>
      </c>
      <c r="J154" s="7" t="s">
        <v>27</v>
      </c>
      <c r="K154" s="7" t="s">
        <v>28</v>
      </c>
    </row>
    <row r="155" spans="1:11" x14ac:dyDescent="0.3">
      <c r="A155" s="3">
        <v>800205977</v>
      </c>
      <c r="B155" s="4" t="s">
        <v>11</v>
      </c>
      <c r="C155" s="3" t="s">
        <v>12</v>
      </c>
      <c r="D155" s="4">
        <v>2589</v>
      </c>
      <c r="E155" s="3" t="s">
        <v>47</v>
      </c>
      <c r="F155" s="3" t="s">
        <v>48</v>
      </c>
      <c r="G155" s="5">
        <v>2800000</v>
      </c>
      <c r="H155" s="6">
        <f t="shared" si="0"/>
        <v>2800000</v>
      </c>
      <c r="I155" s="3" t="s">
        <v>26</v>
      </c>
      <c r="J155" s="7" t="s">
        <v>27</v>
      </c>
      <c r="K155" s="7" t="s">
        <v>28</v>
      </c>
    </row>
    <row r="156" spans="1:11" x14ac:dyDescent="0.3">
      <c r="A156" s="3">
        <v>800205977</v>
      </c>
      <c r="B156" s="4" t="s">
        <v>11</v>
      </c>
      <c r="C156" s="3" t="s">
        <v>12</v>
      </c>
      <c r="D156" s="4">
        <v>2590</v>
      </c>
      <c r="E156" s="3" t="s">
        <v>47</v>
      </c>
      <c r="F156" s="3" t="s">
        <v>48</v>
      </c>
      <c r="G156" s="5">
        <v>2800000</v>
      </c>
      <c r="H156" s="6">
        <f t="shared" si="0"/>
        <v>2800000</v>
      </c>
      <c r="I156" s="3" t="s">
        <v>26</v>
      </c>
      <c r="J156" s="7" t="s">
        <v>27</v>
      </c>
      <c r="K156" s="7" t="s">
        <v>28</v>
      </c>
    </row>
    <row r="157" spans="1:11" x14ac:dyDescent="0.3">
      <c r="A157" s="3">
        <v>800205977</v>
      </c>
      <c r="B157" s="4" t="s">
        <v>11</v>
      </c>
      <c r="C157" s="3" t="s">
        <v>12</v>
      </c>
      <c r="D157" s="4">
        <v>2591</v>
      </c>
      <c r="E157" s="3" t="s">
        <v>47</v>
      </c>
      <c r="F157" s="3" t="s">
        <v>48</v>
      </c>
      <c r="G157" s="5">
        <v>2660000</v>
      </c>
      <c r="H157" s="6">
        <f t="shared" si="0"/>
        <v>2660000</v>
      </c>
      <c r="I157" s="3" t="s">
        <v>26</v>
      </c>
      <c r="J157" s="7" t="s">
        <v>27</v>
      </c>
      <c r="K157" s="7" t="s">
        <v>28</v>
      </c>
    </row>
    <row r="158" spans="1:11" x14ac:dyDescent="0.3">
      <c r="A158" s="3">
        <v>800205977</v>
      </c>
      <c r="B158" s="4" t="s">
        <v>11</v>
      </c>
      <c r="C158" s="3" t="s">
        <v>12</v>
      </c>
      <c r="D158" s="4">
        <v>2592</v>
      </c>
      <c r="E158" s="3" t="s">
        <v>47</v>
      </c>
      <c r="F158" s="3" t="s">
        <v>48</v>
      </c>
      <c r="G158" s="5">
        <v>3745000</v>
      </c>
      <c r="H158" s="6">
        <f t="shared" si="0"/>
        <v>3745000</v>
      </c>
      <c r="I158" s="3" t="s">
        <v>26</v>
      </c>
      <c r="J158" s="7" t="s">
        <v>27</v>
      </c>
      <c r="K158" s="7" t="s">
        <v>28</v>
      </c>
    </row>
    <row r="159" spans="1:11" x14ac:dyDescent="0.3">
      <c r="A159" s="3">
        <v>800205977</v>
      </c>
      <c r="B159" s="4" t="s">
        <v>11</v>
      </c>
      <c r="C159" s="3" t="s">
        <v>12</v>
      </c>
      <c r="D159" s="4">
        <v>2594</v>
      </c>
      <c r="E159" s="3" t="s">
        <v>47</v>
      </c>
      <c r="F159" s="3" t="s">
        <v>48</v>
      </c>
      <c r="G159" s="5">
        <v>2520000</v>
      </c>
      <c r="H159" s="6">
        <f t="shared" si="0"/>
        <v>2520000</v>
      </c>
      <c r="I159" s="3" t="s">
        <v>26</v>
      </c>
      <c r="J159" s="7" t="s">
        <v>27</v>
      </c>
      <c r="K159" s="7" t="s">
        <v>28</v>
      </c>
    </row>
    <row r="160" spans="1:11" x14ac:dyDescent="0.3">
      <c r="A160" s="3">
        <v>800205977</v>
      </c>
      <c r="B160" s="4" t="s">
        <v>11</v>
      </c>
      <c r="C160" s="3" t="s">
        <v>12</v>
      </c>
      <c r="D160" s="4">
        <v>2595</v>
      </c>
      <c r="E160" s="3" t="s">
        <v>47</v>
      </c>
      <c r="F160" s="3" t="s">
        <v>48</v>
      </c>
      <c r="G160" s="5">
        <v>2800000</v>
      </c>
      <c r="H160" s="6">
        <f t="shared" si="0"/>
        <v>2800000</v>
      </c>
      <c r="I160" s="3" t="s">
        <v>26</v>
      </c>
      <c r="J160" s="7" t="s">
        <v>27</v>
      </c>
      <c r="K160" s="7" t="s">
        <v>28</v>
      </c>
    </row>
    <row r="161" spans="1:11" x14ac:dyDescent="0.3">
      <c r="A161" s="3">
        <v>800205977</v>
      </c>
      <c r="B161" s="4" t="s">
        <v>11</v>
      </c>
      <c r="C161" s="3" t="s">
        <v>12</v>
      </c>
      <c r="D161" s="4">
        <v>2596</v>
      </c>
      <c r="E161" s="3" t="s">
        <v>47</v>
      </c>
      <c r="F161" s="3" t="s">
        <v>48</v>
      </c>
      <c r="G161" s="5">
        <v>4235000</v>
      </c>
      <c r="H161" s="6">
        <f t="shared" si="0"/>
        <v>4235000</v>
      </c>
      <c r="I161" s="3" t="s">
        <v>26</v>
      </c>
      <c r="J161" s="7" t="s">
        <v>27</v>
      </c>
      <c r="K161" s="7" t="s">
        <v>28</v>
      </c>
    </row>
    <row r="162" spans="1:11" x14ac:dyDescent="0.3">
      <c r="A162" s="3">
        <v>800205977</v>
      </c>
      <c r="B162" s="4" t="s">
        <v>11</v>
      </c>
      <c r="C162" s="3" t="s">
        <v>12</v>
      </c>
      <c r="D162" s="4">
        <v>2597</v>
      </c>
      <c r="E162" s="3" t="s">
        <v>47</v>
      </c>
      <c r="F162" s="3" t="s">
        <v>48</v>
      </c>
      <c r="G162" s="5">
        <v>2800000</v>
      </c>
      <c r="H162" s="6">
        <f t="shared" si="0"/>
        <v>2800000</v>
      </c>
      <c r="I162" s="3" t="s">
        <v>26</v>
      </c>
      <c r="J162" s="7" t="s">
        <v>27</v>
      </c>
      <c r="K162" s="7" t="s">
        <v>28</v>
      </c>
    </row>
    <row r="163" spans="1:11" x14ac:dyDescent="0.3">
      <c r="A163" s="3">
        <v>800205977</v>
      </c>
      <c r="B163" s="4" t="s">
        <v>11</v>
      </c>
      <c r="C163" s="3" t="s">
        <v>12</v>
      </c>
      <c r="D163" s="4">
        <v>2598</v>
      </c>
      <c r="E163" s="3" t="s">
        <v>47</v>
      </c>
      <c r="F163" s="3" t="s">
        <v>48</v>
      </c>
      <c r="G163" s="5">
        <v>4200000</v>
      </c>
      <c r="H163" s="6">
        <f t="shared" si="0"/>
        <v>4200000</v>
      </c>
      <c r="I163" s="3" t="s">
        <v>26</v>
      </c>
      <c r="J163" s="7" t="s">
        <v>27</v>
      </c>
      <c r="K163" s="7" t="s">
        <v>28</v>
      </c>
    </row>
    <row r="164" spans="1:11" x14ac:dyDescent="0.3">
      <c r="A164" s="3">
        <v>800205977</v>
      </c>
      <c r="B164" s="4" t="s">
        <v>11</v>
      </c>
      <c r="C164" s="3" t="s">
        <v>12</v>
      </c>
      <c r="D164" s="4">
        <v>2599</v>
      </c>
      <c r="E164" s="3" t="s">
        <v>47</v>
      </c>
      <c r="F164" s="3" t="s">
        <v>48</v>
      </c>
      <c r="G164" s="5">
        <v>3080000</v>
      </c>
      <c r="H164" s="6">
        <f t="shared" si="0"/>
        <v>3080000</v>
      </c>
      <c r="I164" s="3" t="s">
        <v>26</v>
      </c>
      <c r="J164" s="7" t="s">
        <v>27</v>
      </c>
      <c r="K164" s="7" t="s">
        <v>28</v>
      </c>
    </row>
    <row r="165" spans="1:11" x14ac:dyDescent="0.3">
      <c r="A165" s="3">
        <v>800205977</v>
      </c>
      <c r="B165" s="4" t="s">
        <v>11</v>
      </c>
      <c r="C165" s="3" t="s">
        <v>12</v>
      </c>
      <c r="D165" s="4">
        <v>2600</v>
      </c>
      <c r="E165" s="3" t="s">
        <v>47</v>
      </c>
      <c r="F165" s="3" t="s">
        <v>48</v>
      </c>
      <c r="G165" s="5">
        <v>2800000</v>
      </c>
      <c r="H165" s="6">
        <f t="shared" si="0"/>
        <v>2800000</v>
      </c>
      <c r="I165" s="3" t="s">
        <v>26</v>
      </c>
      <c r="J165" s="7" t="s">
        <v>27</v>
      </c>
      <c r="K165" s="7" t="s">
        <v>28</v>
      </c>
    </row>
    <row r="166" spans="1:11" x14ac:dyDescent="0.3">
      <c r="A166" s="3">
        <v>800205977</v>
      </c>
      <c r="B166" s="4" t="s">
        <v>11</v>
      </c>
      <c r="C166" s="3" t="s">
        <v>12</v>
      </c>
      <c r="D166" s="4">
        <v>2601</v>
      </c>
      <c r="E166" s="3" t="s">
        <v>48</v>
      </c>
      <c r="F166" s="3" t="s">
        <v>48</v>
      </c>
      <c r="G166" s="5">
        <v>2800000</v>
      </c>
      <c r="H166" s="6">
        <f t="shared" si="0"/>
        <v>2800000</v>
      </c>
      <c r="I166" s="3" t="s">
        <v>26</v>
      </c>
      <c r="J166" s="7" t="s">
        <v>27</v>
      </c>
      <c r="K166" s="7" t="s">
        <v>28</v>
      </c>
    </row>
    <row r="167" spans="1:11" x14ac:dyDescent="0.3">
      <c r="A167" s="3">
        <v>800205977</v>
      </c>
      <c r="B167" s="4" t="s">
        <v>11</v>
      </c>
      <c r="C167" s="3" t="s">
        <v>12</v>
      </c>
      <c r="D167" s="4">
        <v>2602</v>
      </c>
      <c r="E167" s="3" t="s">
        <v>48</v>
      </c>
      <c r="F167" s="3" t="s">
        <v>48</v>
      </c>
      <c r="G167" s="5">
        <v>2660000</v>
      </c>
      <c r="H167" s="6">
        <f t="shared" si="0"/>
        <v>2660000</v>
      </c>
      <c r="I167" s="3" t="s">
        <v>26</v>
      </c>
      <c r="J167" s="7" t="s">
        <v>27</v>
      </c>
      <c r="K167" s="7" t="s">
        <v>28</v>
      </c>
    </row>
    <row r="168" spans="1:11" x14ac:dyDescent="0.3">
      <c r="A168" s="3">
        <v>800205977</v>
      </c>
      <c r="B168" s="4" t="s">
        <v>11</v>
      </c>
      <c r="C168" s="3" t="s">
        <v>12</v>
      </c>
      <c r="D168" s="4">
        <v>2603</v>
      </c>
      <c r="E168" s="3" t="s">
        <v>48</v>
      </c>
      <c r="F168" s="3" t="s">
        <v>48</v>
      </c>
      <c r="G168" s="5">
        <v>2240000</v>
      </c>
      <c r="H168" s="6">
        <f t="shared" si="0"/>
        <v>2240000</v>
      </c>
      <c r="I168" s="3" t="s">
        <v>26</v>
      </c>
      <c r="J168" s="7" t="s">
        <v>27</v>
      </c>
      <c r="K168" s="7" t="s">
        <v>28</v>
      </c>
    </row>
    <row r="169" spans="1:11" x14ac:dyDescent="0.3">
      <c r="A169" s="3">
        <v>800205977</v>
      </c>
      <c r="B169" s="4" t="s">
        <v>11</v>
      </c>
      <c r="C169" s="3" t="s">
        <v>12</v>
      </c>
      <c r="D169" s="4">
        <v>2604</v>
      </c>
      <c r="E169" s="3" t="s">
        <v>48</v>
      </c>
      <c r="F169" s="3" t="s">
        <v>48</v>
      </c>
      <c r="G169" s="5">
        <v>3500000</v>
      </c>
      <c r="H169" s="6">
        <f t="shared" si="0"/>
        <v>3500000</v>
      </c>
      <c r="I169" s="3" t="s">
        <v>26</v>
      </c>
      <c r="J169" s="7" t="s">
        <v>27</v>
      </c>
      <c r="K169" s="7" t="s">
        <v>28</v>
      </c>
    </row>
    <row r="170" spans="1:11" x14ac:dyDescent="0.3">
      <c r="A170" s="3">
        <v>800205977</v>
      </c>
      <c r="B170" s="4" t="s">
        <v>11</v>
      </c>
      <c r="C170" s="3" t="s">
        <v>12</v>
      </c>
      <c r="D170" s="4">
        <v>2605</v>
      </c>
      <c r="E170" s="3" t="s">
        <v>48</v>
      </c>
      <c r="F170" s="3" t="s">
        <v>48</v>
      </c>
      <c r="G170" s="5">
        <v>1368000</v>
      </c>
      <c r="H170" s="6">
        <f t="shared" si="0"/>
        <v>1368000</v>
      </c>
      <c r="I170" s="3" t="s">
        <v>26</v>
      </c>
      <c r="J170" s="7" t="s">
        <v>27</v>
      </c>
      <c r="K170" s="7" t="s">
        <v>28</v>
      </c>
    </row>
    <row r="171" spans="1:11" x14ac:dyDescent="0.3">
      <c r="A171" s="3">
        <v>800205977</v>
      </c>
      <c r="B171" s="4" t="s">
        <v>11</v>
      </c>
      <c r="C171" s="3" t="s">
        <v>12</v>
      </c>
      <c r="D171" s="4">
        <v>2606</v>
      </c>
      <c r="E171" s="3" t="s">
        <v>48</v>
      </c>
      <c r="F171" s="3" t="s">
        <v>48</v>
      </c>
      <c r="G171" s="5">
        <v>684000</v>
      </c>
      <c r="H171" s="6">
        <f t="shared" si="0"/>
        <v>684000</v>
      </c>
      <c r="I171" s="3" t="s">
        <v>26</v>
      </c>
      <c r="J171" s="7" t="s">
        <v>27</v>
      </c>
      <c r="K171" s="7" t="s">
        <v>28</v>
      </c>
    </row>
    <row r="172" spans="1:11" x14ac:dyDescent="0.3">
      <c r="A172" s="3">
        <v>800205977</v>
      </c>
      <c r="B172" s="4" t="s">
        <v>11</v>
      </c>
      <c r="C172" s="3" t="s">
        <v>12</v>
      </c>
      <c r="D172" s="4">
        <v>2607</v>
      </c>
      <c r="E172" s="3" t="s">
        <v>48</v>
      </c>
      <c r="F172" s="3" t="s">
        <v>48</v>
      </c>
      <c r="G172" s="5">
        <v>684000</v>
      </c>
      <c r="H172" s="6">
        <f t="shared" si="0"/>
        <v>684000</v>
      </c>
      <c r="I172" s="3" t="s">
        <v>26</v>
      </c>
      <c r="J172" s="7" t="s">
        <v>27</v>
      </c>
      <c r="K172" s="7" t="s">
        <v>28</v>
      </c>
    </row>
    <row r="173" spans="1:11" x14ac:dyDescent="0.3">
      <c r="A173" s="3">
        <v>800205977</v>
      </c>
      <c r="B173" s="4" t="s">
        <v>11</v>
      </c>
      <c r="C173" s="3" t="s">
        <v>12</v>
      </c>
      <c r="D173" s="4">
        <v>2674</v>
      </c>
      <c r="E173" s="3" t="s">
        <v>51</v>
      </c>
      <c r="F173" s="3" t="s">
        <v>52</v>
      </c>
      <c r="G173" s="5">
        <v>4760000</v>
      </c>
      <c r="H173" s="6">
        <f t="shared" si="0"/>
        <v>4760000</v>
      </c>
      <c r="I173" s="3" t="s">
        <v>26</v>
      </c>
      <c r="J173" s="7" t="s">
        <v>27</v>
      </c>
      <c r="K173" s="7" t="s">
        <v>28</v>
      </c>
    </row>
    <row r="174" spans="1:11" x14ac:dyDescent="0.3">
      <c r="A174" s="3">
        <v>800205977</v>
      </c>
      <c r="B174" s="4" t="s">
        <v>11</v>
      </c>
      <c r="C174" s="3" t="s">
        <v>12</v>
      </c>
      <c r="D174" s="4">
        <v>2675</v>
      </c>
      <c r="E174" s="3" t="s">
        <v>51</v>
      </c>
      <c r="F174" s="3" t="s">
        <v>52</v>
      </c>
      <c r="G174" s="5">
        <v>2800000</v>
      </c>
      <c r="H174" s="6">
        <f t="shared" si="0"/>
        <v>2800000</v>
      </c>
      <c r="I174" s="3" t="s">
        <v>26</v>
      </c>
      <c r="J174" s="7" t="s">
        <v>27</v>
      </c>
      <c r="K174" s="7" t="s">
        <v>28</v>
      </c>
    </row>
    <row r="175" spans="1:11" x14ac:dyDescent="0.3">
      <c r="A175" s="3">
        <v>800205977</v>
      </c>
      <c r="B175" s="4" t="s">
        <v>11</v>
      </c>
      <c r="C175" s="3" t="s">
        <v>12</v>
      </c>
      <c r="D175" s="4">
        <v>2676</v>
      </c>
      <c r="E175" s="3" t="s">
        <v>51</v>
      </c>
      <c r="F175" s="3" t="s">
        <v>52</v>
      </c>
      <c r="G175" s="5">
        <v>1155000</v>
      </c>
      <c r="H175" s="6">
        <f t="shared" si="0"/>
        <v>1155000</v>
      </c>
      <c r="I175" s="3" t="s">
        <v>26</v>
      </c>
      <c r="J175" s="7" t="s">
        <v>27</v>
      </c>
      <c r="K175" s="7" t="s">
        <v>28</v>
      </c>
    </row>
    <row r="176" spans="1:11" x14ac:dyDescent="0.3">
      <c r="A176" s="3">
        <v>800205977</v>
      </c>
      <c r="B176" s="4" t="s">
        <v>11</v>
      </c>
      <c r="C176" s="3" t="s">
        <v>12</v>
      </c>
      <c r="D176" s="4">
        <v>2677</v>
      </c>
      <c r="E176" s="3" t="s">
        <v>51</v>
      </c>
      <c r="F176" s="3" t="s">
        <v>52</v>
      </c>
      <c r="G176" s="5">
        <v>2800000</v>
      </c>
      <c r="H176" s="6">
        <f t="shared" si="0"/>
        <v>2800000</v>
      </c>
      <c r="I176" s="3" t="s">
        <v>26</v>
      </c>
      <c r="J176" s="7" t="s">
        <v>27</v>
      </c>
      <c r="K176" s="7" t="s">
        <v>28</v>
      </c>
    </row>
    <row r="177" spans="1:11" x14ac:dyDescent="0.3">
      <c r="A177" s="3">
        <v>800205977</v>
      </c>
      <c r="B177" s="4" t="s">
        <v>11</v>
      </c>
      <c r="C177" s="3" t="s">
        <v>12</v>
      </c>
      <c r="D177" s="4">
        <v>2678</v>
      </c>
      <c r="E177" s="3" t="s">
        <v>51</v>
      </c>
      <c r="F177" s="3" t="s">
        <v>52</v>
      </c>
      <c r="G177" s="5">
        <v>3640000</v>
      </c>
      <c r="H177" s="6">
        <f t="shared" si="0"/>
        <v>3640000</v>
      </c>
      <c r="I177" s="3" t="s">
        <v>26</v>
      </c>
      <c r="J177" s="7" t="s">
        <v>27</v>
      </c>
      <c r="K177" s="7" t="s">
        <v>28</v>
      </c>
    </row>
    <row r="178" spans="1:11" x14ac:dyDescent="0.3">
      <c r="A178" s="3">
        <v>800205977</v>
      </c>
      <c r="B178" s="4" t="s">
        <v>11</v>
      </c>
      <c r="C178" s="3" t="s">
        <v>12</v>
      </c>
      <c r="D178" s="4">
        <v>2679</v>
      </c>
      <c r="E178" s="3" t="s">
        <v>51</v>
      </c>
      <c r="F178" s="3" t="s">
        <v>52</v>
      </c>
      <c r="G178" s="5">
        <v>2835000</v>
      </c>
      <c r="H178" s="6">
        <f t="shared" si="0"/>
        <v>2835000</v>
      </c>
      <c r="I178" s="3" t="s">
        <v>26</v>
      </c>
      <c r="J178" s="7" t="s">
        <v>27</v>
      </c>
      <c r="K178" s="7" t="s">
        <v>28</v>
      </c>
    </row>
    <row r="179" spans="1:11" x14ac:dyDescent="0.3">
      <c r="A179" s="3">
        <v>800205977</v>
      </c>
      <c r="B179" s="4" t="s">
        <v>11</v>
      </c>
      <c r="C179" s="3" t="s">
        <v>12</v>
      </c>
      <c r="D179" s="4">
        <v>2680</v>
      </c>
      <c r="E179" s="3" t="s">
        <v>51</v>
      </c>
      <c r="F179" s="3" t="s">
        <v>52</v>
      </c>
      <c r="G179" s="5">
        <v>2800000</v>
      </c>
      <c r="H179" s="6">
        <f t="shared" si="0"/>
        <v>2800000</v>
      </c>
      <c r="I179" s="3" t="s">
        <v>26</v>
      </c>
      <c r="J179" s="7" t="s">
        <v>27</v>
      </c>
      <c r="K179" s="7" t="s">
        <v>28</v>
      </c>
    </row>
    <row r="180" spans="1:11" x14ac:dyDescent="0.3">
      <c r="A180" s="3">
        <v>800205977</v>
      </c>
      <c r="B180" s="4" t="s">
        <v>11</v>
      </c>
      <c r="C180" s="3" t="s">
        <v>12</v>
      </c>
      <c r="D180" s="4">
        <v>2681</v>
      </c>
      <c r="E180" s="3" t="s">
        <v>51</v>
      </c>
      <c r="F180" s="3" t="s">
        <v>52</v>
      </c>
      <c r="G180" s="5">
        <v>2800000</v>
      </c>
      <c r="H180" s="6">
        <f t="shared" si="0"/>
        <v>2800000</v>
      </c>
      <c r="I180" s="3" t="s">
        <v>26</v>
      </c>
      <c r="J180" s="7" t="s">
        <v>27</v>
      </c>
      <c r="K180" s="7" t="s">
        <v>28</v>
      </c>
    </row>
    <row r="181" spans="1:11" x14ac:dyDescent="0.3">
      <c r="A181" s="3">
        <v>800205977</v>
      </c>
      <c r="B181" s="4" t="s">
        <v>11</v>
      </c>
      <c r="C181" s="3" t="s">
        <v>12</v>
      </c>
      <c r="D181" s="4">
        <v>2682</v>
      </c>
      <c r="E181" s="3" t="s">
        <v>51</v>
      </c>
      <c r="F181" s="3" t="s">
        <v>52</v>
      </c>
      <c r="G181" s="5">
        <v>2800000</v>
      </c>
      <c r="H181" s="6">
        <f t="shared" si="0"/>
        <v>2800000</v>
      </c>
      <c r="I181" s="3" t="s">
        <v>26</v>
      </c>
      <c r="J181" s="7" t="s">
        <v>27</v>
      </c>
      <c r="K181" s="7" t="s">
        <v>28</v>
      </c>
    </row>
    <row r="182" spans="1:11" x14ac:dyDescent="0.3">
      <c r="A182" s="3">
        <v>800205977</v>
      </c>
      <c r="B182" s="4" t="s">
        <v>11</v>
      </c>
      <c r="C182" s="3" t="s">
        <v>12</v>
      </c>
      <c r="D182" s="4">
        <v>2683</v>
      </c>
      <c r="E182" s="3" t="s">
        <v>51</v>
      </c>
      <c r="F182" s="3" t="s">
        <v>52</v>
      </c>
      <c r="G182" s="5">
        <v>2380000</v>
      </c>
      <c r="H182" s="6">
        <f t="shared" si="0"/>
        <v>2380000</v>
      </c>
      <c r="I182" s="3" t="s">
        <v>26</v>
      </c>
      <c r="J182" s="7" t="s">
        <v>27</v>
      </c>
      <c r="K182" s="7" t="s">
        <v>28</v>
      </c>
    </row>
    <row r="183" spans="1:11" x14ac:dyDescent="0.3">
      <c r="A183" s="3">
        <v>800205977</v>
      </c>
      <c r="B183" s="4" t="s">
        <v>11</v>
      </c>
      <c r="C183" s="3" t="s">
        <v>12</v>
      </c>
      <c r="D183" s="4">
        <v>2684</v>
      </c>
      <c r="E183" s="3" t="s">
        <v>51</v>
      </c>
      <c r="F183" s="3" t="s">
        <v>52</v>
      </c>
      <c r="G183" s="5">
        <v>2660000</v>
      </c>
      <c r="H183" s="6">
        <f t="shared" si="0"/>
        <v>2660000</v>
      </c>
      <c r="I183" s="3" t="s">
        <v>26</v>
      </c>
      <c r="J183" s="7" t="s">
        <v>27</v>
      </c>
      <c r="K183" s="7" t="s">
        <v>28</v>
      </c>
    </row>
    <row r="184" spans="1:11" x14ac:dyDescent="0.3">
      <c r="A184" s="3">
        <v>800205977</v>
      </c>
      <c r="B184" s="4" t="s">
        <v>11</v>
      </c>
      <c r="C184" s="3" t="s">
        <v>12</v>
      </c>
      <c r="D184" s="4">
        <v>2685</v>
      </c>
      <c r="E184" s="3" t="s">
        <v>51</v>
      </c>
      <c r="F184" s="3" t="s">
        <v>52</v>
      </c>
      <c r="G184" s="5">
        <v>2520000</v>
      </c>
      <c r="H184" s="6">
        <f t="shared" si="0"/>
        <v>2520000</v>
      </c>
      <c r="I184" s="3" t="s">
        <v>26</v>
      </c>
      <c r="J184" s="7" t="s">
        <v>27</v>
      </c>
      <c r="K184" s="7" t="s">
        <v>28</v>
      </c>
    </row>
    <row r="185" spans="1:11" x14ac:dyDescent="0.3">
      <c r="A185" s="3">
        <v>800205977</v>
      </c>
      <c r="B185" s="4" t="s">
        <v>11</v>
      </c>
      <c r="C185" s="3" t="s">
        <v>12</v>
      </c>
      <c r="D185" s="4">
        <v>2686</v>
      </c>
      <c r="E185" s="3" t="s">
        <v>51</v>
      </c>
      <c r="F185" s="3" t="s">
        <v>52</v>
      </c>
      <c r="G185" s="5">
        <v>4200000</v>
      </c>
      <c r="H185" s="6">
        <f t="shared" si="0"/>
        <v>4200000</v>
      </c>
      <c r="I185" s="3" t="s">
        <v>26</v>
      </c>
      <c r="J185" s="7" t="s">
        <v>27</v>
      </c>
      <c r="K185" s="7" t="s">
        <v>28</v>
      </c>
    </row>
    <row r="186" spans="1:11" x14ac:dyDescent="0.3">
      <c r="A186" s="3">
        <v>800205977</v>
      </c>
      <c r="B186" s="4" t="s">
        <v>11</v>
      </c>
      <c r="C186" s="3" t="s">
        <v>12</v>
      </c>
      <c r="D186" s="4">
        <v>2687</v>
      </c>
      <c r="E186" s="3" t="s">
        <v>51</v>
      </c>
      <c r="F186" s="3" t="s">
        <v>52</v>
      </c>
      <c r="G186" s="5">
        <v>3500000</v>
      </c>
      <c r="H186" s="6">
        <f t="shared" si="0"/>
        <v>3500000</v>
      </c>
      <c r="I186" s="3" t="s">
        <v>26</v>
      </c>
      <c r="J186" s="7" t="s">
        <v>27</v>
      </c>
      <c r="K186" s="7" t="s">
        <v>28</v>
      </c>
    </row>
    <row r="187" spans="1:11" x14ac:dyDescent="0.3">
      <c r="A187" s="3">
        <v>800205977</v>
      </c>
      <c r="B187" s="4" t="s">
        <v>11</v>
      </c>
      <c r="C187" s="3" t="s">
        <v>12</v>
      </c>
      <c r="D187" s="4">
        <v>2688</v>
      </c>
      <c r="E187" s="3" t="s">
        <v>51</v>
      </c>
      <c r="F187" s="3" t="s">
        <v>52</v>
      </c>
      <c r="G187" s="5">
        <v>2800000</v>
      </c>
      <c r="H187" s="6">
        <f t="shared" si="0"/>
        <v>2800000</v>
      </c>
      <c r="I187" s="3" t="s">
        <v>26</v>
      </c>
      <c r="J187" s="7" t="s">
        <v>27</v>
      </c>
      <c r="K187" s="7" t="s">
        <v>28</v>
      </c>
    </row>
    <row r="188" spans="1:11" x14ac:dyDescent="0.3">
      <c r="A188" s="3">
        <v>800205977</v>
      </c>
      <c r="B188" s="4" t="s">
        <v>11</v>
      </c>
      <c r="C188" s="3" t="s">
        <v>12</v>
      </c>
      <c r="D188" s="4">
        <v>2689</v>
      </c>
      <c r="E188" s="3" t="s">
        <v>51</v>
      </c>
      <c r="F188" s="3" t="s">
        <v>52</v>
      </c>
      <c r="G188" s="5">
        <v>1260000</v>
      </c>
      <c r="H188" s="6">
        <f t="shared" si="0"/>
        <v>1260000</v>
      </c>
      <c r="I188" s="3" t="s">
        <v>26</v>
      </c>
      <c r="J188" s="7" t="s">
        <v>27</v>
      </c>
      <c r="K188" s="7" t="s">
        <v>28</v>
      </c>
    </row>
    <row r="189" spans="1:11" x14ac:dyDescent="0.3">
      <c r="A189" s="3">
        <v>800205977</v>
      </c>
      <c r="B189" s="4" t="s">
        <v>11</v>
      </c>
      <c r="C189" s="3" t="s">
        <v>12</v>
      </c>
      <c r="D189" s="4">
        <v>2690</v>
      </c>
      <c r="E189" s="3" t="s">
        <v>51</v>
      </c>
      <c r="F189" s="3" t="s">
        <v>52</v>
      </c>
      <c r="G189" s="5">
        <v>5600000</v>
      </c>
      <c r="H189" s="6">
        <f t="shared" si="0"/>
        <v>5600000</v>
      </c>
      <c r="I189" s="3" t="s">
        <v>26</v>
      </c>
      <c r="J189" s="7" t="s">
        <v>27</v>
      </c>
      <c r="K189" s="7" t="s">
        <v>28</v>
      </c>
    </row>
    <row r="190" spans="1:11" x14ac:dyDescent="0.3">
      <c r="A190" s="3">
        <v>800205977</v>
      </c>
      <c r="B190" s="4" t="s">
        <v>11</v>
      </c>
      <c r="C190" s="3" t="s">
        <v>12</v>
      </c>
      <c r="D190" s="4">
        <v>2691</v>
      </c>
      <c r="E190" s="3" t="s">
        <v>51</v>
      </c>
      <c r="F190" s="3" t="s">
        <v>52</v>
      </c>
      <c r="G190" s="5">
        <v>1680000</v>
      </c>
      <c r="H190" s="6">
        <f t="shared" si="0"/>
        <v>1680000</v>
      </c>
      <c r="I190" s="3" t="s">
        <v>26</v>
      </c>
      <c r="J190" s="7" t="s">
        <v>27</v>
      </c>
      <c r="K190" s="7" t="s">
        <v>28</v>
      </c>
    </row>
    <row r="191" spans="1:11" x14ac:dyDescent="0.3">
      <c r="A191" s="3">
        <v>800205977</v>
      </c>
      <c r="B191" s="4" t="s">
        <v>11</v>
      </c>
      <c r="C191" s="3" t="s">
        <v>12</v>
      </c>
      <c r="D191" s="4">
        <v>2692</v>
      </c>
      <c r="E191" s="3" t="s">
        <v>51</v>
      </c>
      <c r="F191" s="3" t="s">
        <v>52</v>
      </c>
      <c r="G191" s="5">
        <v>2800000</v>
      </c>
      <c r="H191" s="6">
        <f t="shared" si="0"/>
        <v>2800000</v>
      </c>
      <c r="I191" s="3" t="s">
        <v>26</v>
      </c>
      <c r="J191" s="7" t="s">
        <v>27</v>
      </c>
      <c r="K191" s="7" t="s">
        <v>28</v>
      </c>
    </row>
    <row r="192" spans="1:11" x14ac:dyDescent="0.3">
      <c r="A192" s="3">
        <v>800205977</v>
      </c>
      <c r="B192" s="4" t="s">
        <v>11</v>
      </c>
      <c r="C192" s="3" t="s">
        <v>12</v>
      </c>
      <c r="D192" s="4">
        <v>2695</v>
      </c>
      <c r="E192" s="3" t="s">
        <v>51</v>
      </c>
      <c r="F192" s="3" t="s">
        <v>52</v>
      </c>
      <c r="G192" s="5">
        <v>2800000</v>
      </c>
      <c r="H192" s="6">
        <f t="shared" si="0"/>
        <v>2800000</v>
      </c>
      <c r="I192" s="3" t="s">
        <v>26</v>
      </c>
      <c r="J192" s="7" t="s">
        <v>27</v>
      </c>
      <c r="K192" s="7" t="s">
        <v>28</v>
      </c>
    </row>
    <row r="193" spans="1:11" x14ac:dyDescent="0.3">
      <c r="A193" s="3">
        <v>800205977</v>
      </c>
      <c r="B193" s="4" t="s">
        <v>11</v>
      </c>
      <c r="C193" s="3" t="s">
        <v>12</v>
      </c>
      <c r="D193" s="4">
        <v>2696</v>
      </c>
      <c r="E193" s="3" t="s">
        <v>51</v>
      </c>
      <c r="F193" s="3" t="s">
        <v>52</v>
      </c>
      <c r="G193" s="5">
        <v>2380000</v>
      </c>
      <c r="H193" s="6">
        <f t="shared" si="0"/>
        <v>2380000</v>
      </c>
      <c r="I193" s="3" t="s">
        <v>26</v>
      </c>
      <c r="J193" s="7" t="s">
        <v>27</v>
      </c>
      <c r="K193" s="7" t="s">
        <v>28</v>
      </c>
    </row>
    <row r="194" spans="1:11" x14ac:dyDescent="0.3">
      <c r="A194" s="3">
        <v>800205977</v>
      </c>
      <c r="B194" s="4" t="s">
        <v>11</v>
      </c>
      <c r="C194" s="3" t="s">
        <v>12</v>
      </c>
      <c r="D194" s="4">
        <v>2697</v>
      </c>
      <c r="E194" s="3" t="s">
        <v>51</v>
      </c>
      <c r="F194" s="3" t="s">
        <v>52</v>
      </c>
      <c r="G194" s="5">
        <v>1750000</v>
      </c>
      <c r="H194" s="6">
        <f t="shared" si="0"/>
        <v>1750000</v>
      </c>
      <c r="I194" s="3" t="s">
        <v>26</v>
      </c>
      <c r="J194" s="7" t="s">
        <v>27</v>
      </c>
      <c r="K194" s="7" t="s">
        <v>28</v>
      </c>
    </row>
    <row r="195" spans="1:11" x14ac:dyDescent="0.3">
      <c r="A195" s="3">
        <v>800205977</v>
      </c>
      <c r="B195" s="4" t="s">
        <v>11</v>
      </c>
      <c r="C195" s="3" t="s">
        <v>12</v>
      </c>
      <c r="D195" s="4">
        <v>2698</v>
      </c>
      <c r="E195" s="3" t="s">
        <v>51</v>
      </c>
      <c r="F195" s="3" t="s">
        <v>52</v>
      </c>
      <c r="G195" s="5">
        <v>684000</v>
      </c>
      <c r="H195" s="6">
        <f t="shared" si="0"/>
        <v>684000</v>
      </c>
      <c r="I195" s="3" t="s">
        <v>26</v>
      </c>
      <c r="J195" s="7" t="s">
        <v>27</v>
      </c>
      <c r="K195" s="7" t="s">
        <v>28</v>
      </c>
    </row>
    <row r="196" spans="1:11" x14ac:dyDescent="0.3">
      <c r="A196" s="3">
        <v>800205977</v>
      </c>
      <c r="B196" s="4" t="s">
        <v>11</v>
      </c>
      <c r="C196" s="3" t="s">
        <v>12</v>
      </c>
      <c r="D196" s="4">
        <v>2754</v>
      </c>
      <c r="E196" s="3" t="s">
        <v>54</v>
      </c>
      <c r="F196" s="3" t="s">
        <v>55</v>
      </c>
      <c r="G196" s="5">
        <v>2450000</v>
      </c>
      <c r="H196" s="6">
        <f t="shared" si="0"/>
        <v>2450000</v>
      </c>
      <c r="I196" s="3" t="s">
        <v>26</v>
      </c>
      <c r="J196" s="7" t="s">
        <v>27</v>
      </c>
      <c r="K196" s="7" t="s">
        <v>28</v>
      </c>
    </row>
    <row r="197" spans="1:11" x14ac:dyDescent="0.3">
      <c r="A197" s="3">
        <v>800205977</v>
      </c>
      <c r="B197" s="4" t="s">
        <v>11</v>
      </c>
      <c r="C197" s="3" t="s">
        <v>12</v>
      </c>
      <c r="D197" s="4">
        <v>2755</v>
      </c>
      <c r="E197" s="3" t="s">
        <v>54</v>
      </c>
      <c r="F197" s="3" t="s">
        <v>55</v>
      </c>
      <c r="G197" s="5">
        <v>4970000</v>
      </c>
      <c r="H197" s="6">
        <f t="shared" si="0"/>
        <v>4970000</v>
      </c>
      <c r="I197" s="3" t="s">
        <v>26</v>
      </c>
      <c r="J197" s="7" t="s">
        <v>27</v>
      </c>
      <c r="K197" s="7" t="s">
        <v>28</v>
      </c>
    </row>
    <row r="198" spans="1:11" x14ac:dyDescent="0.3">
      <c r="A198" s="3">
        <v>800205977</v>
      </c>
      <c r="B198" s="4" t="s">
        <v>11</v>
      </c>
      <c r="C198" s="3" t="s">
        <v>12</v>
      </c>
      <c r="D198" s="4">
        <v>2756</v>
      </c>
      <c r="E198" s="3" t="s">
        <v>54</v>
      </c>
      <c r="F198" s="3" t="s">
        <v>55</v>
      </c>
      <c r="G198" s="5">
        <v>4200000</v>
      </c>
      <c r="H198" s="6">
        <f t="shared" si="0"/>
        <v>4200000</v>
      </c>
      <c r="I198" s="3" t="s">
        <v>26</v>
      </c>
      <c r="J198" s="7" t="s">
        <v>27</v>
      </c>
      <c r="K198" s="7" t="s">
        <v>28</v>
      </c>
    </row>
    <row r="199" spans="1:11" x14ac:dyDescent="0.3">
      <c r="A199" s="3">
        <v>800205977</v>
      </c>
      <c r="B199" s="4" t="s">
        <v>11</v>
      </c>
      <c r="C199" s="3" t="s">
        <v>12</v>
      </c>
      <c r="D199" s="4">
        <v>2757</v>
      </c>
      <c r="E199" s="3" t="s">
        <v>54</v>
      </c>
      <c r="F199" s="3" t="s">
        <v>55</v>
      </c>
      <c r="G199" s="5">
        <v>2170000</v>
      </c>
      <c r="H199" s="6">
        <f t="shared" si="0"/>
        <v>2170000</v>
      </c>
      <c r="I199" s="3" t="s">
        <v>26</v>
      </c>
      <c r="J199" s="7" t="s">
        <v>27</v>
      </c>
      <c r="K199" s="7" t="s">
        <v>28</v>
      </c>
    </row>
    <row r="200" spans="1:11" x14ac:dyDescent="0.3">
      <c r="A200" s="3">
        <v>800205977</v>
      </c>
      <c r="B200" s="4" t="s">
        <v>11</v>
      </c>
      <c r="C200" s="3" t="s">
        <v>12</v>
      </c>
      <c r="D200" s="4">
        <v>2758</v>
      </c>
      <c r="E200" s="3" t="s">
        <v>54</v>
      </c>
      <c r="F200" s="3" t="s">
        <v>55</v>
      </c>
      <c r="G200" s="5">
        <v>2520000</v>
      </c>
      <c r="H200" s="6">
        <f t="shared" si="0"/>
        <v>2520000</v>
      </c>
      <c r="I200" s="3" t="s">
        <v>26</v>
      </c>
      <c r="J200" s="7" t="s">
        <v>27</v>
      </c>
      <c r="K200" s="7" t="s">
        <v>28</v>
      </c>
    </row>
    <row r="201" spans="1:11" x14ac:dyDescent="0.3">
      <c r="A201" s="3">
        <v>800205977</v>
      </c>
      <c r="B201" s="4" t="s">
        <v>11</v>
      </c>
      <c r="C201" s="3" t="s">
        <v>12</v>
      </c>
      <c r="D201" s="4">
        <v>2759</v>
      </c>
      <c r="E201" s="3" t="s">
        <v>54</v>
      </c>
      <c r="F201" s="3" t="s">
        <v>55</v>
      </c>
      <c r="G201" s="5">
        <v>2800000</v>
      </c>
      <c r="H201" s="6">
        <f t="shared" si="0"/>
        <v>2800000</v>
      </c>
      <c r="I201" s="3" t="s">
        <v>26</v>
      </c>
      <c r="J201" s="7" t="s">
        <v>27</v>
      </c>
      <c r="K201" s="7" t="s">
        <v>28</v>
      </c>
    </row>
    <row r="202" spans="1:11" x14ac:dyDescent="0.3">
      <c r="A202" s="3">
        <v>800205977</v>
      </c>
      <c r="B202" s="4" t="s">
        <v>11</v>
      </c>
      <c r="C202" s="3" t="s">
        <v>12</v>
      </c>
      <c r="D202" s="4">
        <v>2760</v>
      </c>
      <c r="E202" s="3" t="s">
        <v>54</v>
      </c>
      <c r="F202" s="3" t="s">
        <v>55</v>
      </c>
      <c r="G202" s="5">
        <v>2520000</v>
      </c>
      <c r="H202" s="6">
        <f t="shared" si="0"/>
        <v>2520000</v>
      </c>
      <c r="I202" s="3" t="s">
        <v>26</v>
      </c>
      <c r="J202" s="7" t="s">
        <v>27</v>
      </c>
      <c r="K202" s="7" t="s">
        <v>28</v>
      </c>
    </row>
    <row r="203" spans="1:11" x14ac:dyDescent="0.3">
      <c r="A203" s="3">
        <v>800205977</v>
      </c>
      <c r="B203" s="4" t="s">
        <v>11</v>
      </c>
      <c r="C203" s="3" t="s">
        <v>12</v>
      </c>
      <c r="D203" s="4">
        <v>2761</v>
      </c>
      <c r="E203" s="3" t="s">
        <v>54</v>
      </c>
      <c r="F203" s="3" t="s">
        <v>55</v>
      </c>
      <c r="G203" s="5">
        <v>5600000</v>
      </c>
      <c r="H203" s="6">
        <f t="shared" si="0"/>
        <v>5600000</v>
      </c>
      <c r="I203" s="3" t="s">
        <v>26</v>
      </c>
      <c r="J203" s="7" t="s">
        <v>27</v>
      </c>
      <c r="K203" s="7" t="s">
        <v>28</v>
      </c>
    </row>
    <row r="204" spans="1:11" x14ac:dyDescent="0.3">
      <c r="A204" s="3">
        <v>800205977</v>
      </c>
      <c r="B204" s="4" t="s">
        <v>11</v>
      </c>
      <c r="C204" s="3" t="s">
        <v>12</v>
      </c>
      <c r="D204" s="4">
        <v>2762</v>
      </c>
      <c r="E204" s="3" t="s">
        <v>54</v>
      </c>
      <c r="F204" s="3" t="s">
        <v>55</v>
      </c>
      <c r="G204" s="5">
        <v>1750000</v>
      </c>
      <c r="H204" s="6">
        <f t="shared" si="0"/>
        <v>1750000</v>
      </c>
      <c r="I204" s="3" t="s">
        <v>26</v>
      </c>
      <c r="J204" s="7" t="s">
        <v>27</v>
      </c>
      <c r="K204" s="7" t="s">
        <v>28</v>
      </c>
    </row>
    <row r="205" spans="1:11" x14ac:dyDescent="0.3">
      <c r="A205" s="3">
        <v>800205977</v>
      </c>
      <c r="B205" s="4" t="s">
        <v>11</v>
      </c>
      <c r="C205" s="3" t="s">
        <v>12</v>
      </c>
      <c r="D205" s="4">
        <v>2763</v>
      </c>
      <c r="E205" s="3" t="s">
        <v>54</v>
      </c>
      <c r="F205" s="3" t="s">
        <v>55</v>
      </c>
      <c r="G205" s="5">
        <v>2800000</v>
      </c>
      <c r="H205" s="6">
        <f t="shared" si="0"/>
        <v>2800000</v>
      </c>
      <c r="I205" s="3" t="s">
        <v>26</v>
      </c>
      <c r="J205" s="7" t="s">
        <v>27</v>
      </c>
      <c r="K205" s="7" t="s">
        <v>28</v>
      </c>
    </row>
    <row r="206" spans="1:11" x14ac:dyDescent="0.3">
      <c r="A206" s="3">
        <v>800205977</v>
      </c>
      <c r="B206" s="4" t="s">
        <v>11</v>
      </c>
      <c r="C206" s="3" t="s">
        <v>12</v>
      </c>
      <c r="D206" s="4">
        <v>2764</v>
      </c>
      <c r="E206" s="3" t="s">
        <v>54</v>
      </c>
      <c r="F206" s="3" t="s">
        <v>55</v>
      </c>
      <c r="G206" s="5">
        <v>4200000</v>
      </c>
      <c r="H206" s="6">
        <f t="shared" si="0"/>
        <v>4200000</v>
      </c>
      <c r="I206" s="3" t="s">
        <v>26</v>
      </c>
      <c r="J206" s="7" t="s">
        <v>27</v>
      </c>
      <c r="K206" s="7" t="s">
        <v>28</v>
      </c>
    </row>
    <row r="207" spans="1:11" x14ac:dyDescent="0.3">
      <c r="A207" s="3">
        <v>800205977</v>
      </c>
      <c r="B207" s="4" t="s">
        <v>11</v>
      </c>
      <c r="C207" s="3" t="s">
        <v>12</v>
      </c>
      <c r="D207" s="4">
        <v>2765</v>
      </c>
      <c r="E207" s="3" t="s">
        <v>54</v>
      </c>
      <c r="F207" s="3" t="s">
        <v>55</v>
      </c>
      <c r="G207" s="5">
        <v>2800000</v>
      </c>
      <c r="H207" s="6">
        <f t="shared" si="0"/>
        <v>2800000</v>
      </c>
      <c r="I207" s="3" t="s">
        <v>26</v>
      </c>
      <c r="J207" s="7" t="s">
        <v>27</v>
      </c>
      <c r="K207" s="7" t="s">
        <v>28</v>
      </c>
    </row>
    <row r="208" spans="1:11" x14ac:dyDescent="0.3">
      <c r="A208" s="3">
        <v>800205977</v>
      </c>
      <c r="B208" s="4" t="s">
        <v>11</v>
      </c>
      <c r="C208" s="3" t="s">
        <v>12</v>
      </c>
      <c r="D208" s="4">
        <v>2766</v>
      </c>
      <c r="E208" s="3" t="s">
        <v>54</v>
      </c>
      <c r="F208" s="3" t="s">
        <v>55</v>
      </c>
      <c r="G208" s="5">
        <v>2800000</v>
      </c>
      <c r="H208" s="6">
        <f t="shared" si="0"/>
        <v>2800000</v>
      </c>
      <c r="I208" s="3" t="s">
        <v>26</v>
      </c>
      <c r="J208" s="7" t="s">
        <v>27</v>
      </c>
      <c r="K208" s="7" t="s">
        <v>28</v>
      </c>
    </row>
    <row r="209" spans="1:11" x14ac:dyDescent="0.3">
      <c r="A209" s="3">
        <v>800205977</v>
      </c>
      <c r="B209" s="4" t="s">
        <v>11</v>
      </c>
      <c r="C209" s="3" t="s">
        <v>12</v>
      </c>
      <c r="D209" s="4">
        <v>2767</v>
      </c>
      <c r="E209" s="3" t="s">
        <v>54</v>
      </c>
      <c r="F209" s="3" t="s">
        <v>55</v>
      </c>
      <c r="G209" s="5">
        <v>3500000</v>
      </c>
      <c r="H209" s="6">
        <f t="shared" si="0"/>
        <v>3500000</v>
      </c>
      <c r="I209" s="3" t="s">
        <v>26</v>
      </c>
      <c r="J209" s="7" t="s">
        <v>27</v>
      </c>
      <c r="K209" s="7" t="s">
        <v>28</v>
      </c>
    </row>
    <row r="210" spans="1:11" x14ac:dyDescent="0.3">
      <c r="A210" s="3">
        <v>800205977</v>
      </c>
      <c r="B210" s="4" t="s">
        <v>11</v>
      </c>
      <c r="C210" s="3" t="s">
        <v>12</v>
      </c>
      <c r="D210" s="4">
        <v>2768</v>
      </c>
      <c r="E210" s="3" t="s">
        <v>54</v>
      </c>
      <c r="F210" s="3" t="s">
        <v>55</v>
      </c>
      <c r="G210" s="5">
        <v>2800000</v>
      </c>
      <c r="H210" s="6">
        <f t="shared" si="0"/>
        <v>2800000</v>
      </c>
      <c r="I210" s="3" t="s">
        <v>26</v>
      </c>
      <c r="J210" s="7" t="s">
        <v>27</v>
      </c>
      <c r="K210" s="7" t="s">
        <v>28</v>
      </c>
    </row>
    <row r="211" spans="1:11" x14ac:dyDescent="0.3">
      <c r="A211" s="3">
        <v>800205977</v>
      </c>
      <c r="B211" s="4" t="s">
        <v>11</v>
      </c>
      <c r="C211" s="3" t="s">
        <v>12</v>
      </c>
      <c r="D211" s="4">
        <v>2769</v>
      </c>
      <c r="E211" s="3" t="s">
        <v>54</v>
      </c>
      <c r="F211" s="3" t="s">
        <v>55</v>
      </c>
      <c r="G211" s="5">
        <v>2800000</v>
      </c>
      <c r="H211" s="6">
        <f t="shared" si="0"/>
        <v>2800000</v>
      </c>
      <c r="I211" s="3" t="s">
        <v>26</v>
      </c>
      <c r="J211" s="7" t="s">
        <v>27</v>
      </c>
      <c r="K211" s="7" t="s">
        <v>28</v>
      </c>
    </row>
    <row r="212" spans="1:11" x14ac:dyDescent="0.3">
      <c r="A212" s="3">
        <v>800205977</v>
      </c>
      <c r="B212" s="4" t="s">
        <v>11</v>
      </c>
      <c r="C212" s="3" t="s">
        <v>12</v>
      </c>
      <c r="D212" s="4">
        <v>2770</v>
      </c>
      <c r="E212" s="3" t="s">
        <v>54</v>
      </c>
      <c r="F212" s="3" t="s">
        <v>55</v>
      </c>
      <c r="G212" s="5">
        <v>2800000</v>
      </c>
      <c r="H212" s="6">
        <f t="shared" si="0"/>
        <v>2800000</v>
      </c>
      <c r="I212" s="3" t="s">
        <v>26</v>
      </c>
      <c r="J212" s="7" t="s">
        <v>27</v>
      </c>
      <c r="K212" s="7" t="s">
        <v>28</v>
      </c>
    </row>
    <row r="213" spans="1:11" x14ac:dyDescent="0.3">
      <c r="A213" s="3">
        <v>800205977</v>
      </c>
      <c r="B213" s="4" t="s">
        <v>11</v>
      </c>
      <c r="C213" s="3" t="s">
        <v>12</v>
      </c>
      <c r="D213" s="4">
        <v>2771</v>
      </c>
      <c r="E213" s="3" t="s">
        <v>54</v>
      </c>
      <c r="F213" s="3" t="s">
        <v>55</v>
      </c>
      <c r="G213" s="5">
        <v>945000</v>
      </c>
      <c r="H213" s="6">
        <f t="shared" si="0"/>
        <v>945000</v>
      </c>
      <c r="I213" s="3" t="s">
        <v>26</v>
      </c>
      <c r="J213" s="7" t="s">
        <v>27</v>
      </c>
      <c r="K213" s="7" t="s">
        <v>28</v>
      </c>
    </row>
    <row r="214" spans="1:11" x14ac:dyDescent="0.3">
      <c r="A214" s="3">
        <v>800205977</v>
      </c>
      <c r="B214" s="4" t="s">
        <v>11</v>
      </c>
      <c r="C214" s="3" t="s">
        <v>12</v>
      </c>
      <c r="D214" s="4">
        <v>2773</v>
      </c>
      <c r="E214" s="3" t="s">
        <v>54</v>
      </c>
      <c r="F214" s="3" t="s">
        <v>55</v>
      </c>
      <c r="G214" s="5">
        <v>684000</v>
      </c>
      <c r="H214" s="6">
        <f t="shared" si="0"/>
        <v>684000</v>
      </c>
      <c r="I214" s="3" t="s">
        <v>26</v>
      </c>
      <c r="J214" s="7" t="s">
        <v>27</v>
      </c>
      <c r="K214" s="7" t="s">
        <v>28</v>
      </c>
    </row>
    <row r="215" spans="1:11" x14ac:dyDescent="0.3">
      <c r="A215" s="3">
        <v>800205977</v>
      </c>
      <c r="B215" s="4" t="s">
        <v>11</v>
      </c>
      <c r="C215" s="3" t="s">
        <v>12</v>
      </c>
      <c r="D215" s="4">
        <v>2774</v>
      </c>
      <c r="E215" s="3" t="s">
        <v>54</v>
      </c>
      <c r="F215" s="3" t="s">
        <v>55</v>
      </c>
      <c r="G215" s="5">
        <v>342000</v>
      </c>
      <c r="H215" s="6">
        <f t="shared" si="0"/>
        <v>342000</v>
      </c>
      <c r="I215" s="3" t="s">
        <v>26</v>
      </c>
      <c r="J215" s="7" t="s">
        <v>27</v>
      </c>
      <c r="K215" s="7" t="s">
        <v>28</v>
      </c>
    </row>
    <row r="216" spans="1:11" x14ac:dyDescent="0.3">
      <c r="A216" s="3">
        <v>800205977</v>
      </c>
      <c r="B216" s="4" t="s">
        <v>11</v>
      </c>
      <c r="C216" s="3" t="s">
        <v>12</v>
      </c>
      <c r="D216" s="4">
        <v>2775</v>
      </c>
      <c r="E216" s="3" t="s">
        <v>54</v>
      </c>
      <c r="F216" s="3" t="s">
        <v>55</v>
      </c>
      <c r="G216" s="5">
        <v>3500000</v>
      </c>
      <c r="H216" s="6">
        <f t="shared" si="0"/>
        <v>3500000</v>
      </c>
      <c r="I216" s="3" t="s">
        <v>26</v>
      </c>
      <c r="J216" s="7" t="s">
        <v>27</v>
      </c>
      <c r="K216" s="7" t="s">
        <v>28</v>
      </c>
    </row>
    <row r="217" spans="1:11" x14ac:dyDescent="0.3">
      <c r="A217" s="3">
        <v>800205977</v>
      </c>
      <c r="B217" s="4" t="s">
        <v>11</v>
      </c>
      <c r="C217" s="3" t="s">
        <v>12</v>
      </c>
      <c r="D217" s="4">
        <v>2776</v>
      </c>
      <c r="E217" s="3" t="s">
        <v>54</v>
      </c>
      <c r="F217" s="3" t="s">
        <v>55</v>
      </c>
      <c r="G217" s="5">
        <v>2695000</v>
      </c>
      <c r="H217" s="6">
        <f t="shared" si="0"/>
        <v>2695000</v>
      </c>
      <c r="I217" s="3" t="s">
        <v>26</v>
      </c>
      <c r="J217" s="7" t="s">
        <v>27</v>
      </c>
      <c r="K217" s="7" t="s">
        <v>28</v>
      </c>
    </row>
    <row r="218" spans="1:11" x14ac:dyDescent="0.3">
      <c r="A218" s="3">
        <v>800205977</v>
      </c>
      <c r="B218" s="4" t="s">
        <v>11</v>
      </c>
      <c r="C218" s="3" t="s">
        <v>12</v>
      </c>
      <c r="D218" s="4">
        <v>2777</v>
      </c>
      <c r="E218" s="3" t="s">
        <v>54</v>
      </c>
      <c r="F218" s="3" t="s">
        <v>55</v>
      </c>
      <c r="G218" s="5">
        <v>2205000</v>
      </c>
      <c r="H218" s="6">
        <f t="shared" si="0"/>
        <v>2205000</v>
      </c>
      <c r="I218" s="3" t="s">
        <v>26</v>
      </c>
      <c r="J218" s="7" t="s">
        <v>27</v>
      </c>
      <c r="K218" s="7" t="s">
        <v>28</v>
      </c>
    </row>
    <row r="219" spans="1:11" x14ac:dyDescent="0.3">
      <c r="A219" s="3">
        <v>800205977</v>
      </c>
      <c r="B219" s="4" t="s">
        <v>11</v>
      </c>
      <c r="C219" s="3" t="s">
        <v>12</v>
      </c>
      <c r="D219" s="4">
        <v>2778</v>
      </c>
      <c r="E219" s="3" t="s">
        <v>54</v>
      </c>
      <c r="F219" s="3" t="s">
        <v>55</v>
      </c>
      <c r="G219" s="5">
        <v>2520000</v>
      </c>
      <c r="H219" s="6">
        <f t="shared" si="0"/>
        <v>2520000</v>
      </c>
      <c r="I219" s="3" t="s">
        <v>26</v>
      </c>
      <c r="J219" s="7" t="s">
        <v>27</v>
      </c>
      <c r="K219" s="7" t="s">
        <v>28</v>
      </c>
    </row>
    <row r="220" spans="1:11" x14ac:dyDescent="0.3">
      <c r="A220" s="3">
        <v>800205977</v>
      </c>
      <c r="B220" s="4" t="s">
        <v>11</v>
      </c>
      <c r="C220" s="3" t="s">
        <v>12</v>
      </c>
      <c r="D220" s="4">
        <v>2839</v>
      </c>
      <c r="E220" s="3" t="s">
        <v>58</v>
      </c>
      <c r="F220" s="3" t="s">
        <v>59</v>
      </c>
      <c r="G220" s="5">
        <v>2800000</v>
      </c>
      <c r="H220" s="6">
        <f t="shared" si="0"/>
        <v>2800000</v>
      </c>
      <c r="I220" s="3" t="s">
        <v>26</v>
      </c>
      <c r="J220" s="7" t="s">
        <v>27</v>
      </c>
      <c r="K220" s="7" t="s">
        <v>28</v>
      </c>
    </row>
    <row r="221" spans="1:11" x14ac:dyDescent="0.3">
      <c r="A221" s="3">
        <v>800205977</v>
      </c>
      <c r="B221" s="4" t="s">
        <v>11</v>
      </c>
      <c r="C221" s="3" t="s">
        <v>12</v>
      </c>
      <c r="D221" s="4">
        <v>2840</v>
      </c>
      <c r="E221" s="3" t="s">
        <v>58</v>
      </c>
      <c r="F221" s="3" t="s">
        <v>59</v>
      </c>
      <c r="G221" s="5">
        <v>2800000</v>
      </c>
      <c r="H221" s="6">
        <f t="shared" si="0"/>
        <v>2800000</v>
      </c>
      <c r="I221" s="3" t="s">
        <v>26</v>
      </c>
      <c r="J221" s="7" t="s">
        <v>27</v>
      </c>
      <c r="K221" s="7" t="s">
        <v>28</v>
      </c>
    </row>
    <row r="222" spans="1:11" x14ac:dyDescent="0.3">
      <c r="A222" s="3">
        <v>800205977</v>
      </c>
      <c r="B222" s="4" t="s">
        <v>11</v>
      </c>
      <c r="C222" s="3" t="s">
        <v>12</v>
      </c>
      <c r="D222" s="4">
        <v>2841</v>
      </c>
      <c r="E222" s="3" t="s">
        <v>58</v>
      </c>
      <c r="F222" s="3" t="s">
        <v>59</v>
      </c>
      <c r="G222" s="5">
        <v>1960000</v>
      </c>
      <c r="H222" s="6">
        <f t="shared" si="0"/>
        <v>1960000</v>
      </c>
      <c r="I222" s="3" t="s">
        <v>26</v>
      </c>
      <c r="J222" s="7" t="s">
        <v>27</v>
      </c>
      <c r="K222" s="7" t="s">
        <v>28</v>
      </c>
    </row>
    <row r="223" spans="1:11" x14ac:dyDescent="0.3">
      <c r="A223" s="3">
        <v>800205977</v>
      </c>
      <c r="B223" s="4" t="s">
        <v>11</v>
      </c>
      <c r="C223" s="3" t="s">
        <v>12</v>
      </c>
      <c r="D223" s="4">
        <v>2842</v>
      </c>
      <c r="E223" s="3" t="s">
        <v>58</v>
      </c>
      <c r="F223" s="3" t="s">
        <v>59</v>
      </c>
      <c r="G223" s="5">
        <v>2625000</v>
      </c>
      <c r="H223" s="6">
        <f t="shared" si="0"/>
        <v>2625000</v>
      </c>
      <c r="I223" s="3" t="s">
        <v>26</v>
      </c>
      <c r="J223" s="7" t="s">
        <v>27</v>
      </c>
      <c r="K223" s="7" t="s">
        <v>28</v>
      </c>
    </row>
    <row r="224" spans="1:11" x14ac:dyDescent="0.3">
      <c r="A224" s="3">
        <v>800205977</v>
      </c>
      <c r="B224" s="4" t="s">
        <v>11</v>
      </c>
      <c r="C224" s="3" t="s">
        <v>12</v>
      </c>
      <c r="D224" s="4">
        <v>2843</v>
      </c>
      <c r="E224" s="3" t="s">
        <v>58</v>
      </c>
      <c r="F224" s="3" t="s">
        <v>59</v>
      </c>
      <c r="G224" s="5">
        <v>1750000</v>
      </c>
      <c r="H224" s="6">
        <f t="shared" si="0"/>
        <v>1750000</v>
      </c>
      <c r="I224" s="3" t="s">
        <v>26</v>
      </c>
      <c r="J224" s="7" t="s">
        <v>27</v>
      </c>
      <c r="K224" s="7" t="s">
        <v>28</v>
      </c>
    </row>
    <row r="225" spans="1:11" x14ac:dyDescent="0.3">
      <c r="A225" s="3">
        <v>800205977</v>
      </c>
      <c r="B225" s="4" t="s">
        <v>11</v>
      </c>
      <c r="C225" s="3" t="s">
        <v>12</v>
      </c>
      <c r="D225" s="4">
        <v>2844</v>
      </c>
      <c r="E225" s="3" t="s">
        <v>58</v>
      </c>
      <c r="F225" s="3" t="s">
        <v>59</v>
      </c>
      <c r="G225" s="5">
        <v>5250000</v>
      </c>
      <c r="H225" s="6">
        <f t="shared" si="0"/>
        <v>5250000</v>
      </c>
      <c r="I225" s="3" t="s">
        <v>26</v>
      </c>
      <c r="J225" s="7" t="s">
        <v>27</v>
      </c>
      <c r="K225" s="7" t="s">
        <v>28</v>
      </c>
    </row>
    <row r="226" spans="1:11" x14ac:dyDescent="0.3">
      <c r="A226" s="3">
        <v>800205977</v>
      </c>
      <c r="B226" s="4" t="s">
        <v>11</v>
      </c>
      <c r="C226" s="3" t="s">
        <v>12</v>
      </c>
      <c r="D226" s="4">
        <v>2845</v>
      </c>
      <c r="E226" s="3" t="s">
        <v>58</v>
      </c>
      <c r="F226" s="3" t="s">
        <v>59</v>
      </c>
      <c r="G226" s="5">
        <v>4585000</v>
      </c>
      <c r="H226" s="6">
        <f t="shared" si="0"/>
        <v>4585000</v>
      </c>
      <c r="I226" s="3" t="s">
        <v>26</v>
      </c>
      <c r="J226" s="7" t="s">
        <v>27</v>
      </c>
      <c r="K226" s="7" t="s">
        <v>28</v>
      </c>
    </row>
    <row r="227" spans="1:11" x14ac:dyDescent="0.3">
      <c r="A227" s="3">
        <v>800205977</v>
      </c>
      <c r="B227" s="4" t="s">
        <v>11</v>
      </c>
      <c r="C227" s="3" t="s">
        <v>12</v>
      </c>
      <c r="D227" s="4">
        <v>2846</v>
      </c>
      <c r="E227" s="3" t="s">
        <v>58</v>
      </c>
      <c r="F227" s="3" t="s">
        <v>59</v>
      </c>
      <c r="G227" s="5">
        <v>3500000</v>
      </c>
      <c r="H227" s="6">
        <f t="shared" si="0"/>
        <v>3500000</v>
      </c>
      <c r="I227" s="3" t="s">
        <v>26</v>
      </c>
      <c r="J227" s="7" t="s">
        <v>27</v>
      </c>
      <c r="K227" s="7" t="s">
        <v>28</v>
      </c>
    </row>
    <row r="228" spans="1:11" x14ac:dyDescent="0.3">
      <c r="A228" s="3">
        <v>800205977</v>
      </c>
      <c r="B228" s="4" t="s">
        <v>11</v>
      </c>
      <c r="C228" s="3" t="s">
        <v>12</v>
      </c>
      <c r="D228" s="4">
        <v>2847</v>
      </c>
      <c r="E228" s="3" t="s">
        <v>58</v>
      </c>
      <c r="F228" s="3" t="s">
        <v>59</v>
      </c>
      <c r="G228" s="5">
        <v>2800000</v>
      </c>
      <c r="H228" s="6">
        <f t="shared" si="0"/>
        <v>2800000</v>
      </c>
      <c r="I228" s="3" t="s">
        <v>26</v>
      </c>
      <c r="J228" s="7" t="s">
        <v>27</v>
      </c>
      <c r="K228" s="7" t="s">
        <v>28</v>
      </c>
    </row>
    <row r="229" spans="1:11" x14ac:dyDescent="0.3">
      <c r="A229" s="3">
        <v>800205977</v>
      </c>
      <c r="B229" s="4" t="s">
        <v>11</v>
      </c>
      <c r="C229" s="3" t="s">
        <v>12</v>
      </c>
      <c r="D229" s="4">
        <v>2848</v>
      </c>
      <c r="E229" s="3" t="s">
        <v>58</v>
      </c>
      <c r="F229" s="3" t="s">
        <v>59</v>
      </c>
      <c r="G229" s="5">
        <v>2520000</v>
      </c>
      <c r="H229" s="6">
        <f t="shared" si="0"/>
        <v>2520000</v>
      </c>
      <c r="I229" s="3" t="s">
        <v>26</v>
      </c>
      <c r="J229" s="7" t="s">
        <v>27</v>
      </c>
      <c r="K229" s="7" t="s">
        <v>28</v>
      </c>
    </row>
    <row r="230" spans="1:11" x14ac:dyDescent="0.3">
      <c r="A230" s="3">
        <v>800205977</v>
      </c>
      <c r="B230" s="4" t="s">
        <v>11</v>
      </c>
      <c r="C230" s="3" t="s">
        <v>12</v>
      </c>
      <c r="D230" s="4">
        <v>2849</v>
      </c>
      <c r="E230" s="3" t="s">
        <v>58</v>
      </c>
      <c r="F230" s="3" t="s">
        <v>59</v>
      </c>
      <c r="G230" s="5">
        <v>2800000</v>
      </c>
      <c r="H230" s="6">
        <f t="shared" si="0"/>
        <v>2800000</v>
      </c>
      <c r="I230" s="3" t="s">
        <v>26</v>
      </c>
      <c r="J230" s="7" t="s">
        <v>27</v>
      </c>
      <c r="K230" s="7" t="s">
        <v>28</v>
      </c>
    </row>
    <row r="231" spans="1:11" x14ac:dyDescent="0.3">
      <c r="A231" s="3">
        <v>800205977</v>
      </c>
      <c r="B231" s="4" t="s">
        <v>11</v>
      </c>
      <c r="C231" s="3" t="s">
        <v>12</v>
      </c>
      <c r="D231" s="4">
        <v>2850</v>
      </c>
      <c r="E231" s="3" t="s">
        <v>58</v>
      </c>
      <c r="F231" s="3" t="s">
        <v>59</v>
      </c>
      <c r="G231" s="5">
        <v>2800000</v>
      </c>
      <c r="H231" s="6">
        <f t="shared" si="0"/>
        <v>2800000</v>
      </c>
      <c r="I231" s="3" t="s">
        <v>26</v>
      </c>
      <c r="J231" s="7" t="s">
        <v>27</v>
      </c>
      <c r="K231" s="7" t="s">
        <v>28</v>
      </c>
    </row>
    <row r="232" spans="1:11" x14ac:dyDescent="0.3">
      <c r="A232" s="3">
        <v>800205977</v>
      </c>
      <c r="B232" s="4" t="s">
        <v>11</v>
      </c>
      <c r="C232" s="3" t="s">
        <v>12</v>
      </c>
      <c r="D232" s="4">
        <v>2851</v>
      </c>
      <c r="E232" s="3" t="s">
        <v>58</v>
      </c>
      <c r="F232" s="3" t="s">
        <v>59</v>
      </c>
      <c r="G232" s="5">
        <v>2800000</v>
      </c>
      <c r="H232" s="6">
        <f t="shared" si="0"/>
        <v>2800000</v>
      </c>
      <c r="I232" s="3" t="s">
        <v>26</v>
      </c>
      <c r="J232" s="7" t="s">
        <v>27</v>
      </c>
      <c r="K232" s="7" t="s">
        <v>28</v>
      </c>
    </row>
    <row r="233" spans="1:11" x14ac:dyDescent="0.3">
      <c r="A233" s="3">
        <v>800205977</v>
      </c>
      <c r="B233" s="4" t="s">
        <v>11</v>
      </c>
      <c r="C233" s="3" t="s">
        <v>12</v>
      </c>
      <c r="D233" s="4">
        <v>2852</v>
      </c>
      <c r="E233" s="3" t="s">
        <v>58</v>
      </c>
      <c r="F233" s="3" t="s">
        <v>59</v>
      </c>
      <c r="G233" s="5">
        <v>4200000</v>
      </c>
      <c r="H233" s="6">
        <f t="shared" si="0"/>
        <v>4200000</v>
      </c>
      <c r="I233" s="3" t="s">
        <v>26</v>
      </c>
      <c r="J233" s="7" t="s">
        <v>27</v>
      </c>
      <c r="K233" s="7" t="s">
        <v>28</v>
      </c>
    </row>
    <row r="234" spans="1:11" x14ac:dyDescent="0.3">
      <c r="A234" s="3">
        <v>800205977</v>
      </c>
      <c r="B234" s="4" t="s">
        <v>11</v>
      </c>
      <c r="C234" s="3" t="s">
        <v>12</v>
      </c>
      <c r="D234" s="4">
        <v>2853</v>
      </c>
      <c r="E234" s="3" t="s">
        <v>58</v>
      </c>
      <c r="F234" s="3" t="s">
        <v>59</v>
      </c>
      <c r="G234" s="5">
        <v>2800000</v>
      </c>
      <c r="H234" s="6">
        <f t="shared" si="0"/>
        <v>2800000</v>
      </c>
      <c r="I234" s="3" t="s">
        <v>26</v>
      </c>
      <c r="J234" s="7" t="s">
        <v>27</v>
      </c>
      <c r="K234" s="7" t="s">
        <v>28</v>
      </c>
    </row>
    <row r="235" spans="1:11" x14ac:dyDescent="0.3">
      <c r="A235" s="3">
        <v>800205977</v>
      </c>
      <c r="B235" s="4" t="s">
        <v>11</v>
      </c>
      <c r="C235" s="3" t="s">
        <v>12</v>
      </c>
      <c r="D235" s="4">
        <v>2854</v>
      </c>
      <c r="E235" s="3" t="s">
        <v>58</v>
      </c>
      <c r="F235" s="3" t="s">
        <v>59</v>
      </c>
      <c r="G235" s="5">
        <v>2590000</v>
      </c>
      <c r="H235" s="6">
        <f t="shared" si="0"/>
        <v>2590000</v>
      </c>
      <c r="I235" s="3" t="s">
        <v>26</v>
      </c>
      <c r="J235" s="7" t="s">
        <v>27</v>
      </c>
      <c r="K235" s="7" t="s">
        <v>28</v>
      </c>
    </row>
    <row r="236" spans="1:11" x14ac:dyDescent="0.3">
      <c r="A236" s="3">
        <v>800205977</v>
      </c>
      <c r="B236" s="4" t="s">
        <v>11</v>
      </c>
      <c r="C236" s="3" t="s">
        <v>12</v>
      </c>
      <c r="D236" s="4">
        <v>2855</v>
      </c>
      <c r="E236" s="3" t="s">
        <v>58</v>
      </c>
      <c r="F236" s="3" t="s">
        <v>59</v>
      </c>
      <c r="G236" s="5">
        <v>3500000</v>
      </c>
      <c r="H236" s="6">
        <f t="shared" si="0"/>
        <v>3500000</v>
      </c>
      <c r="I236" s="3" t="s">
        <v>26</v>
      </c>
      <c r="J236" s="7" t="s">
        <v>27</v>
      </c>
      <c r="K236" s="7" t="s">
        <v>28</v>
      </c>
    </row>
    <row r="237" spans="1:11" x14ac:dyDescent="0.3">
      <c r="A237" s="3">
        <v>800205977</v>
      </c>
      <c r="B237" s="4" t="s">
        <v>11</v>
      </c>
      <c r="C237" s="3" t="s">
        <v>12</v>
      </c>
      <c r="D237" s="4">
        <v>2856</v>
      </c>
      <c r="E237" s="3" t="s">
        <v>58</v>
      </c>
      <c r="F237" s="3" t="s">
        <v>59</v>
      </c>
      <c r="G237" s="5">
        <v>2660000</v>
      </c>
      <c r="H237" s="6">
        <f t="shared" si="0"/>
        <v>2660000</v>
      </c>
      <c r="I237" s="3" t="s">
        <v>26</v>
      </c>
      <c r="J237" s="7" t="s">
        <v>27</v>
      </c>
      <c r="K237" s="7" t="s">
        <v>28</v>
      </c>
    </row>
    <row r="238" spans="1:11" x14ac:dyDescent="0.3">
      <c r="A238" s="3">
        <v>800205977</v>
      </c>
      <c r="B238" s="4" t="s">
        <v>11</v>
      </c>
      <c r="C238" s="3" t="s">
        <v>12</v>
      </c>
      <c r="D238" s="4">
        <v>2857</v>
      </c>
      <c r="E238" s="3" t="s">
        <v>58</v>
      </c>
      <c r="F238" s="3" t="s">
        <v>59</v>
      </c>
      <c r="G238" s="5">
        <v>1960000</v>
      </c>
      <c r="H238" s="6">
        <f t="shared" si="0"/>
        <v>1960000</v>
      </c>
      <c r="I238" s="3" t="s">
        <v>26</v>
      </c>
      <c r="J238" s="7" t="s">
        <v>27</v>
      </c>
      <c r="K238" s="7" t="s">
        <v>28</v>
      </c>
    </row>
    <row r="239" spans="1:11" x14ac:dyDescent="0.3">
      <c r="A239" s="3">
        <v>800205977</v>
      </c>
      <c r="B239" s="4" t="s">
        <v>11</v>
      </c>
      <c r="C239" s="3" t="s">
        <v>12</v>
      </c>
      <c r="D239" s="4">
        <v>2858</v>
      </c>
      <c r="E239" s="3" t="s">
        <v>58</v>
      </c>
      <c r="F239" s="3" t="s">
        <v>59</v>
      </c>
      <c r="G239" s="5">
        <v>1750000</v>
      </c>
      <c r="H239" s="6">
        <f t="shared" si="0"/>
        <v>1750000</v>
      </c>
      <c r="I239" s="3" t="s">
        <v>26</v>
      </c>
      <c r="J239" s="7" t="s">
        <v>27</v>
      </c>
      <c r="K239" s="7" t="s">
        <v>28</v>
      </c>
    </row>
    <row r="240" spans="1:11" x14ac:dyDescent="0.3">
      <c r="A240" s="3">
        <v>800205977</v>
      </c>
      <c r="B240" s="4" t="s">
        <v>11</v>
      </c>
      <c r="C240" s="3" t="s">
        <v>12</v>
      </c>
      <c r="D240" s="4">
        <v>2859</v>
      </c>
      <c r="E240" s="3" t="s">
        <v>58</v>
      </c>
      <c r="F240" s="3" t="s">
        <v>59</v>
      </c>
      <c r="G240" s="5">
        <v>2800000</v>
      </c>
      <c r="H240" s="6">
        <f t="shared" si="0"/>
        <v>2800000</v>
      </c>
      <c r="I240" s="3" t="s">
        <v>26</v>
      </c>
      <c r="J240" s="7" t="s">
        <v>27</v>
      </c>
      <c r="K240" s="7" t="s">
        <v>28</v>
      </c>
    </row>
    <row r="241" spans="1:11" x14ac:dyDescent="0.3">
      <c r="A241" s="3">
        <v>800205977</v>
      </c>
      <c r="B241" s="4" t="s">
        <v>11</v>
      </c>
      <c r="C241" s="3" t="s">
        <v>12</v>
      </c>
      <c r="D241" s="4">
        <v>2860</v>
      </c>
      <c r="E241" s="3" t="s">
        <v>58</v>
      </c>
      <c r="F241" s="3" t="s">
        <v>59</v>
      </c>
      <c r="G241" s="5">
        <v>2800000</v>
      </c>
      <c r="H241" s="6">
        <f t="shared" si="0"/>
        <v>2800000</v>
      </c>
      <c r="I241" s="3" t="s">
        <v>26</v>
      </c>
      <c r="J241" s="7" t="s">
        <v>27</v>
      </c>
      <c r="K241" s="7" t="s">
        <v>28</v>
      </c>
    </row>
    <row r="242" spans="1:11" x14ac:dyDescent="0.3">
      <c r="A242" s="3">
        <v>800205977</v>
      </c>
      <c r="B242" s="4" t="s">
        <v>11</v>
      </c>
      <c r="C242" s="3" t="s">
        <v>12</v>
      </c>
      <c r="D242" s="4">
        <v>2861</v>
      </c>
      <c r="E242" s="3" t="s">
        <v>58</v>
      </c>
      <c r="F242" s="3" t="s">
        <v>59</v>
      </c>
      <c r="G242" s="5">
        <v>2800000</v>
      </c>
      <c r="H242" s="6">
        <f t="shared" si="0"/>
        <v>2800000</v>
      </c>
      <c r="I242" s="3" t="s">
        <v>26</v>
      </c>
      <c r="J242" s="7" t="s">
        <v>27</v>
      </c>
      <c r="K242" s="7" t="s">
        <v>28</v>
      </c>
    </row>
    <row r="243" spans="1:11" x14ac:dyDescent="0.3">
      <c r="A243" s="3">
        <v>800205977</v>
      </c>
      <c r="B243" s="4" t="s">
        <v>11</v>
      </c>
      <c r="C243" s="3" t="s">
        <v>12</v>
      </c>
      <c r="D243" s="4">
        <v>2862</v>
      </c>
      <c r="E243" s="3" t="s">
        <v>58</v>
      </c>
      <c r="F243" s="3" t="s">
        <v>59</v>
      </c>
      <c r="G243" s="5">
        <v>228000</v>
      </c>
      <c r="H243" s="6">
        <f t="shared" si="0"/>
        <v>228000</v>
      </c>
      <c r="I243" s="3" t="s">
        <v>26</v>
      </c>
      <c r="J243" s="7" t="s">
        <v>27</v>
      </c>
      <c r="K243" s="7" t="s">
        <v>28</v>
      </c>
    </row>
    <row r="244" spans="1:11" x14ac:dyDescent="0.3">
      <c r="A244" s="3">
        <v>800205978</v>
      </c>
      <c r="B244" s="4" t="s">
        <v>11</v>
      </c>
      <c r="C244" s="3" t="s">
        <v>12</v>
      </c>
      <c r="D244" s="4">
        <v>2863</v>
      </c>
      <c r="E244" s="3" t="s">
        <v>58</v>
      </c>
      <c r="F244" s="3" t="s">
        <v>59</v>
      </c>
      <c r="G244" s="5">
        <v>228000</v>
      </c>
      <c r="H244" s="6">
        <f t="shared" si="0"/>
        <v>228000</v>
      </c>
      <c r="I244" s="3" t="s">
        <v>26</v>
      </c>
      <c r="J244" s="7" t="s">
        <v>27</v>
      </c>
      <c r="K244" s="7" t="s">
        <v>28</v>
      </c>
    </row>
    <row r="245" spans="1:11" x14ac:dyDescent="0.3">
      <c r="A245" s="3">
        <v>800205979</v>
      </c>
      <c r="B245" s="4" t="s">
        <v>11</v>
      </c>
      <c r="C245" s="3" t="s">
        <v>12</v>
      </c>
      <c r="D245" s="4">
        <v>2864</v>
      </c>
      <c r="E245" s="3" t="s">
        <v>58</v>
      </c>
      <c r="F245" s="3" t="s">
        <v>59</v>
      </c>
      <c r="G245" s="5">
        <v>228000</v>
      </c>
      <c r="H245" s="6">
        <f t="shared" si="0"/>
        <v>228000</v>
      </c>
      <c r="I245" s="3" t="s">
        <v>26</v>
      </c>
      <c r="J245" s="7" t="s">
        <v>27</v>
      </c>
      <c r="K245" s="7" t="s">
        <v>28</v>
      </c>
    </row>
    <row r="246" spans="1:11" x14ac:dyDescent="0.3">
      <c r="A246" s="3">
        <v>800205980</v>
      </c>
      <c r="B246" s="4" t="s">
        <v>11</v>
      </c>
      <c r="C246" s="3" t="s">
        <v>12</v>
      </c>
      <c r="D246" s="4">
        <v>2865</v>
      </c>
      <c r="E246" s="3" t="s">
        <v>58</v>
      </c>
      <c r="F246" s="3" t="s">
        <v>59</v>
      </c>
      <c r="G246" s="5">
        <v>684000</v>
      </c>
      <c r="H246" s="6">
        <f t="shared" si="0"/>
        <v>684000</v>
      </c>
      <c r="I246" s="3" t="s">
        <v>26</v>
      </c>
      <c r="J246" s="7" t="s">
        <v>27</v>
      </c>
      <c r="K246" s="7" t="s">
        <v>28</v>
      </c>
    </row>
    <row r="247" spans="1:11" x14ac:dyDescent="0.3">
      <c r="A247" s="3">
        <v>800205981</v>
      </c>
      <c r="B247" s="4" t="s">
        <v>11</v>
      </c>
      <c r="C247" s="3" t="s">
        <v>12</v>
      </c>
      <c r="D247" s="4">
        <v>2866</v>
      </c>
      <c r="E247" s="3" t="s">
        <v>58</v>
      </c>
      <c r="F247" s="3" t="s">
        <v>59</v>
      </c>
      <c r="G247" s="5">
        <v>2800000</v>
      </c>
      <c r="H247" s="6">
        <f t="shared" si="0"/>
        <v>2800000</v>
      </c>
      <c r="I247" s="3" t="s">
        <v>26</v>
      </c>
      <c r="J247" s="7" t="s">
        <v>27</v>
      </c>
      <c r="K247" s="7" t="s">
        <v>28</v>
      </c>
    </row>
    <row r="248" spans="1:11" x14ac:dyDescent="0.3">
      <c r="A248" s="3">
        <v>800205981</v>
      </c>
      <c r="B248" s="4" t="s">
        <v>11</v>
      </c>
      <c r="C248" s="3" t="s">
        <v>12</v>
      </c>
      <c r="D248" s="4">
        <v>2911</v>
      </c>
      <c r="E248" s="3" t="s">
        <v>61</v>
      </c>
      <c r="F248" s="3" t="s">
        <v>62</v>
      </c>
      <c r="G248" s="5">
        <v>2625000</v>
      </c>
      <c r="H248" s="6">
        <f t="shared" si="0"/>
        <v>2625000</v>
      </c>
      <c r="I248" s="3" t="s">
        <v>26</v>
      </c>
      <c r="J248" s="7" t="s">
        <v>27</v>
      </c>
      <c r="K248" s="7" t="s">
        <v>28</v>
      </c>
    </row>
    <row r="249" spans="1:11" x14ac:dyDescent="0.3">
      <c r="A249" s="3">
        <v>800205981</v>
      </c>
      <c r="B249" s="4" t="s">
        <v>11</v>
      </c>
      <c r="C249" s="3" t="s">
        <v>12</v>
      </c>
      <c r="D249" s="4">
        <v>2915</v>
      </c>
      <c r="E249" s="3" t="s">
        <v>61</v>
      </c>
      <c r="F249" s="3" t="s">
        <v>62</v>
      </c>
      <c r="G249" s="5">
        <v>2520000</v>
      </c>
      <c r="H249" s="6">
        <f t="shared" si="0"/>
        <v>2520000</v>
      </c>
      <c r="I249" s="3" t="s">
        <v>26</v>
      </c>
      <c r="J249" s="7" t="s">
        <v>27</v>
      </c>
      <c r="K249" s="7" t="s">
        <v>28</v>
      </c>
    </row>
    <row r="250" spans="1:11" x14ac:dyDescent="0.3">
      <c r="A250" s="3">
        <v>800205981</v>
      </c>
      <c r="B250" s="4" t="s">
        <v>11</v>
      </c>
      <c r="C250" s="3" t="s">
        <v>12</v>
      </c>
      <c r="D250" s="4">
        <v>2916</v>
      </c>
      <c r="E250" s="3" t="s">
        <v>61</v>
      </c>
      <c r="F250" s="3" t="s">
        <v>62</v>
      </c>
      <c r="G250" s="5">
        <v>1750000</v>
      </c>
      <c r="H250" s="6">
        <f t="shared" si="0"/>
        <v>1750000</v>
      </c>
      <c r="I250" s="3" t="s">
        <v>26</v>
      </c>
      <c r="J250" s="7" t="s">
        <v>27</v>
      </c>
      <c r="K250" s="7" t="s">
        <v>28</v>
      </c>
    </row>
    <row r="251" spans="1:11" x14ac:dyDescent="0.3">
      <c r="A251" s="3">
        <v>800205981</v>
      </c>
      <c r="B251" s="4" t="s">
        <v>11</v>
      </c>
      <c r="C251" s="3" t="s">
        <v>12</v>
      </c>
      <c r="D251" s="4">
        <v>2917</v>
      </c>
      <c r="E251" s="3" t="s">
        <v>61</v>
      </c>
      <c r="F251" s="3" t="s">
        <v>62</v>
      </c>
      <c r="G251" s="5">
        <v>2625000</v>
      </c>
      <c r="H251" s="6">
        <f t="shared" si="0"/>
        <v>2625000</v>
      </c>
      <c r="I251" s="3" t="s">
        <v>26</v>
      </c>
      <c r="J251" s="7" t="s">
        <v>27</v>
      </c>
      <c r="K251" s="7" t="s">
        <v>28</v>
      </c>
    </row>
    <row r="252" spans="1:11" x14ac:dyDescent="0.3">
      <c r="A252" s="3">
        <v>800205981</v>
      </c>
      <c r="B252" s="4" t="s">
        <v>11</v>
      </c>
      <c r="C252" s="3" t="s">
        <v>12</v>
      </c>
      <c r="D252" s="4">
        <v>2918</v>
      </c>
      <c r="E252" s="3" t="s">
        <v>61</v>
      </c>
      <c r="F252" s="3" t="s">
        <v>62</v>
      </c>
      <c r="G252" s="5">
        <v>2380000</v>
      </c>
      <c r="H252" s="6">
        <f t="shared" si="0"/>
        <v>2380000</v>
      </c>
      <c r="I252" s="3" t="s">
        <v>26</v>
      </c>
      <c r="J252" s="7" t="s">
        <v>27</v>
      </c>
      <c r="K252" s="7" t="s">
        <v>28</v>
      </c>
    </row>
    <row r="253" spans="1:11" x14ac:dyDescent="0.3">
      <c r="A253" s="3">
        <v>800205981</v>
      </c>
      <c r="B253" s="4" t="s">
        <v>11</v>
      </c>
      <c r="C253" s="3" t="s">
        <v>12</v>
      </c>
      <c r="D253" s="4">
        <v>2919</v>
      </c>
      <c r="E253" s="3" t="s">
        <v>61</v>
      </c>
      <c r="F253" s="3" t="s">
        <v>62</v>
      </c>
      <c r="G253" s="5">
        <v>2800000</v>
      </c>
      <c r="H253" s="6">
        <f t="shared" si="0"/>
        <v>2800000</v>
      </c>
      <c r="I253" s="3" t="s">
        <v>26</v>
      </c>
      <c r="J253" s="7" t="s">
        <v>27</v>
      </c>
      <c r="K253" s="7" t="s">
        <v>28</v>
      </c>
    </row>
    <row r="254" spans="1:11" x14ac:dyDescent="0.3">
      <c r="A254" s="3">
        <v>800205981</v>
      </c>
      <c r="B254" s="4" t="s">
        <v>11</v>
      </c>
      <c r="C254" s="3" t="s">
        <v>12</v>
      </c>
      <c r="D254" s="4">
        <v>2920</v>
      </c>
      <c r="E254" s="3" t="s">
        <v>61</v>
      </c>
      <c r="F254" s="3" t="s">
        <v>62</v>
      </c>
      <c r="G254" s="5">
        <v>1645000</v>
      </c>
      <c r="H254" s="6">
        <f t="shared" si="0"/>
        <v>1645000</v>
      </c>
      <c r="I254" s="3" t="s">
        <v>26</v>
      </c>
      <c r="J254" s="7" t="s">
        <v>27</v>
      </c>
      <c r="K254" s="7" t="s">
        <v>28</v>
      </c>
    </row>
    <row r="255" spans="1:11" x14ac:dyDescent="0.3">
      <c r="A255" s="3">
        <v>800205981</v>
      </c>
      <c r="B255" s="4" t="s">
        <v>11</v>
      </c>
      <c r="C255" s="3" t="s">
        <v>12</v>
      </c>
      <c r="D255" s="4">
        <v>2921</v>
      </c>
      <c r="E255" s="3" t="s">
        <v>61</v>
      </c>
      <c r="F255" s="3" t="s">
        <v>62</v>
      </c>
      <c r="G255" s="5">
        <v>560000</v>
      </c>
      <c r="H255" s="6">
        <f t="shared" si="0"/>
        <v>560000</v>
      </c>
      <c r="I255" s="3" t="s">
        <v>26</v>
      </c>
      <c r="J255" s="7" t="s">
        <v>27</v>
      </c>
      <c r="K255" s="7" t="s">
        <v>28</v>
      </c>
    </row>
    <row r="256" spans="1:11" x14ac:dyDescent="0.3">
      <c r="A256" s="3">
        <v>800205981</v>
      </c>
      <c r="B256" s="4" t="s">
        <v>11</v>
      </c>
      <c r="C256" s="3" t="s">
        <v>12</v>
      </c>
      <c r="D256" s="4">
        <v>2922</v>
      </c>
      <c r="E256" s="3" t="s">
        <v>61</v>
      </c>
      <c r="F256" s="3" t="s">
        <v>62</v>
      </c>
      <c r="G256" s="5">
        <v>2800000</v>
      </c>
      <c r="H256" s="6">
        <f t="shared" si="0"/>
        <v>2800000</v>
      </c>
      <c r="I256" s="3" t="s">
        <v>26</v>
      </c>
      <c r="J256" s="7" t="s">
        <v>27</v>
      </c>
      <c r="K256" s="7" t="s">
        <v>28</v>
      </c>
    </row>
    <row r="257" spans="1:11" x14ac:dyDescent="0.3">
      <c r="A257" s="3">
        <v>800205981</v>
      </c>
      <c r="B257" s="4" t="s">
        <v>11</v>
      </c>
      <c r="C257" s="3" t="s">
        <v>12</v>
      </c>
      <c r="D257" s="4">
        <v>2923</v>
      </c>
      <c r="E257" s="3" t="s">
        <v>61</v>
      </c>
      <c r="F257" s="3" t="s">
        <v>62</v>
      </c>
      <c r="G257" s="5">
        <v>2800000</v>
      </c>
      <c r="H257" s="6">
        <f t="shared" si="0"/>
        <v>2800000</v>
      </c>
      <c r="I257" s="3" t="s">
        <v>26</v>
      </c>
      <c r="J257" s="7" t="s">
        <v>27</v>
      </c>
      <c r="K257" s="7" t="s">
        <v>28</v>
      </c>
    </row>
    <row r="258" spans="1:11" x14ac:dyDescent="0.3">
      <c r="A258" s="3">
        <v>800205981</v>
      </c>
      <c r="B258" s="4" t="s">
        <v>11</v>
      </c>
      <c r="C258" s="3" t="s">
        <v>12</v>
      </c>
      <c r="D258" s="4">
        <v>2924</v>
      </c>
      <c r="E258" s="3" t="s">
        <v>61</v>
      </c>
      <c r="F258" s="3" t="s">
        <v>62</v>
      </c>
      <c r="G258" s="5">
        <v>3500000</v>
      </c>
      <c r="H258" s="6">
        <f t="shared" si="0"/>
        <v>3500000</v>
      </c>
      <c r="I258" s="3" t="s">
        <v>26</v>
      </c>
      <c r="J258" s="7" t="s">
        <v>27</v>
      </c>
      <c r="K258" s="7" t="s">
        <v>28</v>
      </c>
    </row>
    <row r="259" spans="1:11" x14ac:dyDescent="0.3">
      <c r="A259" s="3">
        <v>800205981</v>
      </c>
      <c r="B259" s="4" t="s">
        <v>11</v>
      </c>
      <c r="C259" s="3" t="s">
        <v>12</v>
      </c>
      <c r="D259" s="4">
        <v>2925</v>
      </c>
      <c r="E259" s="3" t="s">
        <v>61</v>
      </c>
      <c r="F259" s="3" t="s">
        <v>62</v>
      </c>
      <c r="G259" s="5">
        <v>2275000</v>
      </c>
      <c r="H259" s="6">
        <f t="shared" si="0"/>
        <v>2275000</v>
      </c>
      <c r="I259" s="3" t="s">
        <v>26</v>
      </c>
      <c r="J259" s="7" t="s">
        <v>27</v>
      </c>
      <c r="K259" s="7" t="s">
        <v>28</v>
      </c>
    </row>
    <row r="260" spans="1:11" x14ac:dyDescent="0.3">
      <c r="A260" s="3">
        <v>800205981</v>
      </c>
      <c r="B260" s="4" t="s">
        <v>11</v>
      </c>
      <c r="C260" s="3" t="s">
        <v>12</v>
      </c>
      <c r="D260" s="4">
        <v>2926</v>
      </c>
      <c r="E260" s="3" t="s">
        <v>61</v>
      </c>
      <c r="F260" s="3" t="s">
        <v>62</v>
      </c>
      <c r="G260" s="5">
        <v>2660000</v>
      </c>
      <c r="H260" s="6">
        <f t="shared" si="0"/>
        <v>2660000</v>
      </c>
      <c r="I260" s="3" t="s">
        <v>26</v>
      </c>
      <c r="J260" s="7" t="s">
        <v>27</v>
      </c>
      <c r="K260" s="7" t="s">
        <v>28</v>
      </c>
    </row>
    <row r="261" spans="1:11" x14ac:dyDescent="0.3">
      <c r="A261" s="3">
        <v>800205981</v>
      </c>
      <c r="B261" s="4" t="s">
        <v>11</v>
      </c>
      <c r="C261" s="3" t="s">
        <v>12</v>
      </c>
      <c r="D261" s="4">
        <v>2927</v>
      </c>
      <c r="E261" s="3" t="s">
        <v>61</v>
      </c>
      <c r="F261" s="3" t="s">
        <v>62</v>
      </c>
      <c r="G261" s="5">
        <v>2800000</v>
      </c>
      <c r="H261" s="6">
        <f t="shared" si="0"/>
        <v>2800000</v>
      </c>
      <c r="I261" s="3" t="s">
        <v>26</v>
      </c>
      <c r="J261" s="7" t="s">
        <v>27</v>
      </c>
      <c r="K261" s="7" t="s">
        <v>28</v>
      </c>
    </row>
    <row r="262" spans="1:11" x14ac:dyDescent="0.3">
      <c r="A262" s="3">
        <v>800205981</v>
      </c>
      <c r="B262" s="4" t="s">
        <v>11</v>
      </c>
      <c r="C262" s="3" t="s">
        <v>12</v>
      </c>
      <c r="D262" s="4">
        <v>2928</v>
      </c>
      <c r="E262" s="3" t="s">
        <v>61</v>
      </c>
      <c r="F262" s="3" t="s">
        <v>62</v>
      </c>
      <c r="G262" s="5">
        <v>2800000</v>
      </c>
      <c r="H262" s="6">
        <f t="shared" si="0"/>
        <v>2800000</v>
      </c>
      <c r="I262" s="3" t="s">
        <v>26</v>
      </c>
      <c r="J262" s="7" t="s">
        <v>27</v>
      </c>
      <c r="K262" s="7" t="s">
        <v>28</v>
      </c>
    </row>
    <row r="263" spans="1:11" x14ac:dyDescent="0.3">
      <c r="A263" s="3">
        <v>800205981</v>
      </c>
      <c r="B263" s="4" t="s">
        <v>11</v>
      </c>
      <c r="C263" s="3" t="s">
        <v>12</v>
      </c>
      <c r="D263" s="4">
        <v>2929</v>
      </c>
      <c r="E263" s="3" t="s">
        <v>61</v>
      </c>
      <c r="F263" s="3" t="s">
        <v>62</v>
      </c>
      <c r="G263" s="5">
        <v>2100000</v>
      </c>
      <c r="H263" s="6">
        <f t="shared" si="0"/>
        <v>2100000</v>
      </c>
      <c r="I263" s="3" t="s">
        <v>26</v>
      </c>
      <c r="J263" s="7" t="s">
        <v>27</v>
      </c>
      <c r="K263" s="7" t="s">
        <v>28</v>
      </c>
    </row>
    <row r="264" spans="1:11" x14ac:dyDescent="0.3">
      <c r="A264" s="3">
        <v>800205981</v>
      </c>
      <c r="B264" s="4" t="s">
        <v>11</v>
      </c>
      <c r="C264" s="3" t="s">
        <v>12</v>
      </c>
      <c r="D264" s="4">
        <v>2930</v>
      </c>
      <c r="E264" s="3" t="s">
        <v>61</v>
      </c>
      <c r="F264" s="3" t="s">
        <v>62</v>
      </c>
      <c r="G264" s="5">
        <v>2800000</v>
      </c>
      <c r="H264" s="6">
        <f t="shared" si="0"/>
        <v>2800000</v>
      </c>
      <c r="I264" s="3" t="s">
        <v>26</v>
      </c>
      <c r="J264" s="7" t="s">
        <v>27</v>
      </c>
      <c r="K264" s="7" t="s">
        <v>28</v>
      </c>
    </row>
    <row r="265" spans="1:11" x14ac:dyDescent="0.3">
      <c r="A265" s="3">
        <v>800205981</v>
      </c>
      <c r="B265" s="4" t="s">
        <v>11</v>
      </c>
      <c r="C265" s="3" t="s">
        <v>12</v>
      </c>
      <c r="D265" s="4">
        <v>2931</v>
      </c>
      <c r="E265" s="3" t="s">
        <v>61</v>
      </c>
      <c r="F265" s="3" t="s">
        <v>62</v>
      </c>
      <c r="G265" s="5">
        <v>2800000</v>
      </c>
      <c r="H265" s="6">
        <f t="shared" si="0"/>
        <v>2800000</v>
      </c>
      <c r="I265" s="3" t="s">
        <v>26</v>
      </c>
      <c r="J265" s="7" t="s">
        <v>27</v>
      </c>
      <c r="K265" s="7" t="s">
        <v>28</v>
      </c>
    </row>
    <row r="266" spans="1:11" x14ac:dyDescent="0.3">
      <c r="A266" s="3">
        <v>800205981</v>
      </c>
      <c r="B266" s="4" t="s">
        <v>11</v>
      </c>
      <c r="C266" s="3" t="s">
        <v>12</v>
      </c>
      <c r="D266" s="4">
        <v>2932</v>
      </c>
      <c r="E266" s="3" t="s">
        <v>61</v>
      </c>
      <c r="F266" s="3" t="s">
        <v>62</v>
      </c>
      <c r="G266" s="5">
        <v>2800000</v>
      </c>
      <c r="H266" s="6">
        <f t="shared" si="0"/>
        <v>2800000</v>
      </c>
      <c r="I266" s="3" t="s">
        <v>26</v>
      </c>
      <c r="J266" s="7" t="s">
        <v>27</v>
      </c>
      <c r="K266" s="7" t="s">
        <v>28</v>
      </c>
    </row>
    <row r="267" spans="1:11" x14ac:dyDescent="0.3">
      <c r="A267" s="3">
        <v>800205981</v>
      </c>
      <c r="B267" s="4" t="s">
        <v>11</v>
      </c>
      <c r="C267" s="3" t="s">
        <v>12</v>
      </c>
      <c r="D267" s="4">
        <v>2933</v>
      </c>
      <c r="E267" s="3" t="s">
        <v>61</v>
      </c>
      <c r="F267" s="3" t="s">
        <v>62</v>
      </c>
      <c r="G267" s="5">
        <v>2800000</v>
      </c>
      <c r="H267" s="6">
        <f t="shared" si="0"/>
        <v>2800000</v>
      </c>
      <c r="I267" s="3" t="s">
        <v>26</v>
      </c>
      <c r="J267" s="7" t="s">
        <v>27</v>
      </c>
      <c r="K267" s="7" t="s">
        <v>28</v>
      </c>
    </row>
    <row r="268" spans="1:11" x14ac:dyDescent="0.3">
      <c r="A268" s="3">
        <v>800205981</v>
      </c>
      <c r="B268" s="4" t="s">
        <v>11</v>
      </c>
      <c r="C268" s="3" t="s">
        <v>12</v>
      </c>
      <c r="D268" s="4">
        <v>2934</v>
      </c>
      <c r="E268" s="3" t="s">
        <v>61</v>
      </c>
      <c r="F268" s="3" t="s">
        <v>62</v>
      </c>
      <c r="G268" s="5">
        <v>3290000</v>
      </c>
      <c r="H268" s="6">
        <f t="shared" si="0"/>
        <v>3290000</v>
      </c>
      <c r="I268" s="3" t="s">
        <v>26</v>
      </c>
      <c r="J268" s="7" t="s">
        <v>27</v>
      </c>
      <c r="K268" s="7" t="s">
        <v>28</v>
      </c>
    </row>
    <row r="269" spans="1:11" x14ac:dyDescent="0.3">
      <c r="A269" s="3">
        <v>800205981</v>
      </c>
      <c r="B269" s="4" t="s">
        <v>11</v>
      </c>
      <c r="C269" s="3" t="s">
        <v>12</v>
      </c>
      <c r="D269" s="4">
        <v>2935</v>
      </c>
      <c r="E269" s="3" t="s">
        <v>61</v>
      </c>
      <c r="F269" s="3" t="s">
        <v>62</v>
      </c>
      <c r="G269" s="5">
        <v>2800000</v>
      </c>
      <c r="H269" s="6">
        <f t="shared" si="0"/>
        <v>2800000</v>
      </c>
      <c r="I269" s="3" t="s">
        <v>26</v>
      </c>
      <c r="J269" s="7" t="s">
        <v>27</v>
      </c>
      <c r="K269" s="7" t="s">
        <v>28</v>
      </c>
    </row>
    <row r="270" spans="1:11" x14ac:dyDescent="0.3">
      <c r="A270" s="3">
        <v>800205981</v>
      </c>
      <c r="B270" s="4" t="s">
        <v>11</v>
      </c>
      <c r="C270" s="3" t="s">
        <v>12</v>
      </c>
      <c r="D270" s="4">
        <v>2936</v>
      </c>
      <c r="E270" s="3" t="s">
        <v>61</v>
      </c>
      <c r="F270" s="3" t="s">
        <v>62</v>
      </c>
      <c r="G270" s="5">
        <v>2800000</v>
      </c>
      <c r="H270" s="6">
        <f t="shared" si="0"/>
        <v>2800000</v>
      </c>
      <c r="I270" s="3" t="s">
        <v>26</v>
      </c>
      <c r="J270" s="7" t="s">
        <v>27</v>
      </c>
      <c r="K270" s="7" t="s">
        <v>28</v>
      </c>
    </row>
    <row r="271" spans="1:11" x14ac:dyDescent="0.3">
      <c r="A271" s="3">
        <v>800205981</v>
      </c>
      <c r="B271" s="4" t="s">
        <v>11</v>
      </c>
      <c r="C271" s="3" t="s">
        <v>12</v>
      </c>
      <c r="D271" s="4">
        <v>2937</v>
      </c>
      <c r="E271" s="3" t="s">
        <v>61</v>
      </c>
      <c r="F271" s="3" t="s">
        <v>62</v>
      </c>
      <c r="G271" s="5">
        <v>2660000</v>
      </c>
      <c r="H271" s="6">
        <f t="shared" si="0"/>
        <v>2660000</v>
      </c>
      <c r="I271" s="3" t="s">
        <v>26</v>
      </c>
      <c r="J271" s="7" t="s">
        <v>27</v>
      </c>
      <c r="K271" s="7" t="s">
        <v>28</v>
      </c>
    </row>
    <row r="272" spans="1:11" x14ac:dyDescent="0.3">
      <c r="A272" s="3">
        <v>800205981</v>
      </c>
      <c r="B272" s="4" t="s">
        <v>11</v>
      </c>
      <c r="C272" s="3" t="s">
        <v>12</v>
      </c>
      <c r="D272" s="4">
        <v>2938</v>
      </c>
      <c r="E272" s="3" t="s">
        <v>61</v>
      </c>
      <c r="F272" s="3" t="s">
        <v>62</v>
      </c>
      <c r="G272" s="5">
        <v>5075000</v>
      </c>
      <c r="H272" s="6">
        <f t="shared" si="0"/>
        <v>5075000</v>
      </c>
      <c r="I272" s="3" t="s">
        <v>26</v>
      </c>
      <c r="J272" s="7" t="s">
        <v>27</v>
      </c>
      <c r="K272" s="7" t="s">
        <v>28</v>
      </c>
    </row>
    <row r="273" spans="1:11" x14ac:dyDescent="0.3">
      <c r="A273" s="3">
        <v>800205981</v>
      </c>
      <c r="B273" s="4" t="s">
        <v>11</v>
      </c>
      <c r="C273" s="3" t="s">
        <v>12</v>
      </c>
      <c r="D273" s="4">
        <v>2939</v>
      </c>
      <c r="E273" s="3" t="s">
        <v>61</v>
      </c>
      <c r="F273" s="3" t="s">
        <v>62</v>
      </c>
      <c r="G273" s="5">
        <v>4200000</v>
      </c>
      <c r="H273" s="6">
        <f t="shared" si="0"/>
        <v>4200000</v>
      </c>
      <c r="I273" s="3" t="s">
        <v>26</v>
      </c>
      <c r="J273" s="7" t="s">
        <v>27</v>
      </c>
      <c r="K273" s="7" t="s">
        <v>28</v>
      </c>
    </row>
    <row r="274" spans="1:11" x14ac:dyDescent="0.3">
      <c r="A274" s="3">
        <v>800205981</v>
      </c>
      <c r="B274" s="4" t="s">
        <v>11</v>
      </c>
      <c r="C274" s="3" t="s">
        <v>12</v>
      </c>
      <c r="D274" s="4">
        <v>2940</v>
      </c>
      <c r="E274" s="3" t="s">
        <v>61</v>
      </c>
      <c r="F274" s="3" t="s">
        <v>62</v>
      </c>
      <c r="G274" s="5">
        <v>2450000</v>
      </c>
      <c r="H274" s="6">
        <f t="shared" si="0"/>
        <v>2450000</v>
      </c>
      <c r="I274" s="3" t="s">
        <v>26</v>
      </c>
      <c r="J274" s="7" t="s">
        <v>27</v>
      </c>
      <c r="K274" s="7" t="s">
        <v>28</v>
      </c>
    </row>
    <row r="275" spans="1:11" x14ac:dyDescent="0.3">
      <c r="A275" s="3">
        <v>800205981</v>
      </c>
      <c r="B275" s="4" t="s">
        <v>11</v>
      </c>
      <c r="C275" s="3" t="s">
        <v>12</v>
      </c>
      <c r="D275" s="4">
        <v>2941</v>
      </c>
      <c r="E275" s="3" t="s">
        <v>61</v>
      </c>
      <c r="F275" s="3" t="s">
        <v>62</v>
      </c>
      <c r="G275" s="5">
        <v>2660000</v>
      </c>
      <c r="H275" s="6">
        <f t="shared" si="0"/>
        <v>2660000</v>
      </c>
      <c r="I275" s="3" t="s">
        <v>26</v>
      </c>
      <c r="J275" s="7" t="s">
        <v>27</v>
      </c>
      <c r="K275" s="7" t="s">
        <v>28</v>
      </c>
    </row>
    <row r="276" spans="1:11" x14ac:dyDescent="0.3">
      <c r="A276" s="3">
        <v>800205981</v>
      </c>
      <c r="B276" s="4" t="s">
        <v>11</v>
      </c>
      <c r="C276" s="3" t="s">
        <v>12</v>
      </c>
      <c r="D276" s="4">
        <v>2942</v>
      </c>
      <c r="E276" s="3" t="s">
        <v>61</v>
      </c>
      <c r="F276" s="3" t="s">
        <v>62</v>
      </c>
      <c r="G276" s="5">
        <v>342000</v>
      </c>
      <c r="H276" s="6">
        <f t="shared" si="0"/>
        <v>342000</v>
      </c>
      <c r="I276" s="3" t="s">
        <v>26</v>
      </c>
      <c r="J276" s="7" t="s">
        <v>27</v>
      </c>
      <c r="K276" s="7" t="s">
        <v>28</v>
      </c>
    </row>
    <row r="277" spans="1:11" x14ac:dyDescent="0.3">
      <c r="A277" s="3">
        <v>800205981</v>
      </c>
      <c r="B277" s="4" t="s">
        <v>11</v>
      </c>
      <c r="C277" s="3" t="s">
        <v>12</v>
      </c>
      <c r="D277" s="4">
        <v>2943</v>
      </c>
      <c r="E277" s="3" t="s">
        <v>61</v>
      </c>
      <c r="F277" s="3" t="s">
        <v>62</v>
      </c>
      <c r="G277" s="5">
        <v>228000</v>
      </c>
      <c r="H277" s="6">
        <f t="shared" si="0"/>
        <v>228000</v>
      </c>
      <c r="I277" s="3" t="s">
        <v>26</v>
      </c>
      <c r="J277" s="7" t="s">
        <v>27</v>
      </c>
      <c r="K277" s="7" t="s">
        <v>28</v>
      </c>
    </row>
    <row r="278" spans="1:11" x14ac:dyDescent="0.3">
      <c r="A278" s="3">
        <v>800205981</v>
      </c>
      <c r="B278" s="4" t="s">
        <v>11</v>
      </c>
      <c r="C278" s="3" t="s">
        <v>12</v>
      </c>
      <c r="D278" s="4">
        <v>2944</v>
      </c>
      <c r="E278" s="3" t="s">
        <v>61</v>
      </c>
      <c r="F278" s="3" t="s">
        <v>62</v>
      </c>
      <c r="G278" s="5">
        <v>228000</v>
      </c>
      <c r="H278" s="6">
        <f t="shared" si="0"/>
        <v>228000</v>
      </c>
      <c r="I278" s="3" t="s">
        <v>26</v>
      </c>
      <c r="J278" s="7" t="s">
        <v>27</v>
      </c>
      <c r="K278" s="7" t="s">
        <v>28</v>
      </c>
    </row>
    <row r="279" spans="1:11" x14ac:dyDescent="0.3">
      <c r="A279" s="3">
        <v>800205981</v>
      </c>
      <c r="B279" s="4" t="s">
        <v>11</v>
      </c>
      <c r="C279" s="3" t="s">
        <v>12</v>
      </c>
      <c r="D279" s="4">
        <v>2945</v>
      </c>
      <c r="E279" s="3" t="s">
        <v>61</v>
      </c>
      <c r="F279" s="3" t="s">
        <v>62</v>
      </c>
      <c r="G279" s="5">
        <v>228000</v>
      </c>
      <c r="H279" s="6">
        <f t="shared" si="0"/>
        <v>228000</v>
      </c>
      <c r="I279" s="3" t="s">
        <v>26</v>
      </c>
      <c r="J279" s="7" t="s">
        <v>27</v>
      </c>
      <c r="K279" s="7" t="s">
        <v>28</v>
      </c>
    </row>
    <row r="280" spans="1:11" x14ac:dyDescent="0.3">
      <c r="A280" s="3">
        <v>800205981</v>
      </c>
      <c r="B280" s="4" t="s">
        <v>11</v>
      </c>
      <c r="C280" s="3" t="s">
        <v>12</v>
      </c>
      <c r="D280" s="4">
        <v>2946</v>
      </c>
      <c r="E280" s="3" t="s">
        <v>61</v>
      </c>
      <c r="F280" s="3" t="s">
        <v>62</v>
      </c>
      <c r="G280" s="5">
        <v>684000</v>
      </c>
      <c r="H280" s="6">
        <f t="shared" si="0"/>
        <v>684000</v>
      </c>
      <c r="I280" s="3" t="s">
        <v>26</v>
      </c>
      <c r="J280" s="7" t="s">
        <v>27</v>
      </c>
      <c r="K280" s="7" t="s">
        <v>28</v>
      </c>
    </row>
    <row r="281" spans="1:11" x14ac:dyDescent="0.3">
      <c r="A281" s="3"/>
      <c r="B281" s="4"/>
      <c r="C281" s="3"/>
      <c r="D281" s="4"/>
      <c r="E281" s="3"/>
      <c r="F281" s="3"/>
      <c r="G281" s="5"/>
      <c r="H281" s="6">
        <f>SUM(H2:H280)</f>
        <v>729392688</v>
      </c>
      <c r="I281" s="3"/>
      <c r="J281" s="7"/>
      <c r="K281" s="7"/>
    </row>
    <row r="282" spans="1:11" x14ac:dyDescent="0.3">
      <c r="A282" s="3"/>
      <c r="B282" s="4"/>
      <c r="C282" s="3"/>
      <c r="D282" s="4"/>
      <c r="E282" s="3"/>
      <c r="F282" s="3"/>
      <c r="G282" s="5"/>
      <c r="H282" s="6"/>
      <c r="I282" s="3"/>
      <c r="J282" s="7"/>
      <c r="K282" s="7"/>
    </row>
    <row r="283" spans="1:11" x14ac:dyDescent="0.3">
      <c r="A283" s="3"/>
      <c r="B283" s="4"/>
      <c r="C283" s="3"/>
      <c r="D283" s="4"/>
      <c r="E283" s="3"/>
      <c r="F283" s="3"/>
      <c r="G283" s="5"/>
      <c r="H283" s="6"/>
      <c r="I283" s="3"/>
      <c r="J283" s="7"/>
      <c r="K283" s="7"/>
    </row>
    <row r="284" spans="1:11" x14ac:dyDescent="0.3">
      <c r="A284" s="3"/>
      <c r="B284" s="4"/>
      <c r="C284" s="3"/>
      <c r="D284" s="4"/>
      <c r="E284" s="3"/>
      <c r="F284" s="3"/>
      <c r="G284" s="5"/>
      <c r="H284" s="6"/>
      <c r="I284" s="3"/>
      <c r="J284" s="7"/>
      <c r="K284" s="7"/>
    </row>
    <row r="285" spans="1:11" x14ac:dyDescent="0.3">
      <c r="A285" s="3"/>
      <c r="B285" s="4"/>
      <c r="C285" s="3"/>
      <c r="D285" s="4"/>
      <c r="E285" s="3"/>
      <c r="F285" s="3"/>
      <c r="G285" s="5"/>
      <c r="H285" s="6"/>
      <c r="I285" s="3"/>
      <c r="J285" s="7"/>
      <c r="K285" s="7"/>
    </row>
    <row r="286" spans="1:11" x14ac:dyDescent="0.3">
      <c r="A286" s="3"/>
      <c r="B286" s="4"/>
      <c r="C286" s="3"/>
      <c r="D286" s="4"/>
      <c r="E286" s="3"/>
      <c r="F286" s="3"/>
      <c r="G286" s="5"/>
      <c r="H286" s="6"/>
      <c r="I286" s="3"/>
      <c r="J286" s="7"/>
      <c r="K286" s="7"/>
    </row>
    <row r="287" spans="1:11" x14ac:dyDescent="0.3">
      <c r="A287" s="3"/>
      <c r="B287" s="4"/>
      <c r="C287" s="3"/>
      <c r="D287" s="4"/>
      <c r="E287" s="3"/>
      <c r="F287" s="3"/>
      <c r="G287" s="5"/>
      <c r="H287" s="6"/>
      <c r="I287" s="3"/>
      <c r="J287" s="7"/>
      <c r="K287" s="7"/>
    </row>
    <row r="288" spans="1:11" x14ac:dyDescent="0.3">
      <c r="A288" s="3"/>
      <c r="B288" s="4"/>
      <c r="C288" s="3"/>
      <c r="D288" s="4"/>
      <c r="E288" s="3"/>
      <c r="F288" s="3"/>
      <c r="G288" s="5"/>
      <c r="H288" s="6"/>
      <c r="I288" s="3"/>
      <c r="J288" s="7"/>
      <c r="K288" s="7"/>
    </row>
    <row r="289" spans="1:11" x14ac:dyDescent="0.3">
      <c r="A289" s="3"/>
      <c r="B289" s="4"/>
      <c r="C289" s="3"/>
      <c r="D289" s="4"/>
      <c r="E289" s="3"/>
      <c r="F289" s="3"/>
      <c r="G289" s="5"/>
      <c r="H289" s="6"/>
      <c r="I289" s="3"/>
      <c r="J289" s="7"/>
      <c r="K289" s="7"/>
    </row>
    <row r="290" spans="1:11" x14ac:dyDescent="0.3">
      <c r="A290" s="3"/>
      <c r="B290" s="4"/>
      <c r="C290" s="3"/>
      <c r="D290" s="4"/>
      <c r="E290" s="3"/>
      <c r="F290" s="3"/>
      <c r="G290" s="5"/>
      <c r="H290" s="6"/>
      <c r="I290" s="3"/>
      <c r="J290" s="7"/>
      <c r="K290" s="7"/>
    </row>
    <row r="291" spans="1:11" x14ac:dyDescent="0.3">
      <c r="A291" s="3"/>
      <c r="B291" s="4"/>
      <c r="C291" s="3"/>
      <c r="D291" s="4"/>
      <c r="E291" s="3"/>
      <c r="F291" s="3"/>
      <c r="G291" s="5"/>
      <c r="H291" s="6"/>
      <c r="I291" s="3"/>
      <c r="J291" s="7"/>
      <c r="K291" s="7"/>
    </row>
    <row r="292" spans="1:11" x14ac:dyDescent="0.3">
      <c r="A292" s="3"/>
      <c r="B292" s="4"/>
      <c r="C292" s="3"/>
      <c r="D292" s="4"/>
      <c r="E292" s="3"/>
      <c r="F292" s="3"/>
      <c r="G292" s="5"/>
      <c r="H292" s="6"/>
      <c r="I292" s="3"/>
      <c r="J292" s="7"/>
      <c r="K292" s="7"/>
    </row>
    <row r="293" spans="1:11" x14ac:dyDescent="0.3">
      <c r="A293" s="3"/>
      <c r="B293" s="4"/>
      <c r="C293" s="3"/>
      <c r="D293" s="4"/>
      <c r="E293" s="3"/>
      <c r="F293" s="3"/>
      <c r="G293" s="5"/>
      <c r="H293" s="6"/>
      <c r="I293" s="3"/>
      <c r="J293" s="7"/>
      <c r="K293" s="7"/>
    </row>
    <row r="294" spans="1:11" x14ac:dyDescent="0.3">
      <c r="A294" s="3"/>
      <c r="B294" s="4"/>
      <c r="C294" s="3"/>
      <c r="D294" s="4"/>
      <c r="E294" s="3"/>
      <c r="F294" s="3"/>
      <c r="G294" s="5"/>
      <c r="H294" s="6"/>
      <c r="I294" s="3"/>
      <c r="J294" s="7"/>
      <c r="K294" s="7"/>
    </row>
    <row r="295" spans="1:11" x14ac:dyDescent="0.3">
      <c r="A295" s="3"/>
      <c r="B295" s="4"/>
      <c r="C295" s="3"/>
      <c r="D295" s="4"/>
      <c r="E295" s="3"/>
      <c r="F295" s="3"/>
      <c r="G295" s="5"/>
      <c r="H295" s="6"/>
      <c r="I295" s="3"/>
      <c r="J295" s="7"/>
      <c r="K295" s="7"/>
    </row>
    <row r="296" spans="1:11" x14ac:dyDescent="0.3">
      <c r="H296" s="9">
        <f>SUM(H2:H295)</f>
        <v>1458785376</v>
      </c>
    </row>
    <row r="302" spans="1:11" x14ac:dyDescent="0.3">
      <c r="H302" s="13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V281"/>
  <sheetViews>
    <sheetView showGridLines="0" topLeftCell="C1" zoomScale="80" zoomScaleNormal="80" workbookViewId="0">
      <selection activeCell="P2" sqref="P2"/>
    </sheetView>
  </sheetViews>
  <sheetFormatPr baseColWidth="10" defaultColWidth="11.54296875" defaultRowHeight="14.5" x14ac:dyDescent="0.35"/>
  <cols>
    <col min="1" max="1" width="11.6328125" style="33" bestFit="1" customWidth="1"/>
    <col min="2" max="2" width="41.1796875" style="33" bestFit="1" customWidth="1"/>
    <col min="3" max="3" width="9" style="33" customWidth="1"/>
    <col min="4" max="4" width="8.81640625" style="33" customWidth="1"/>
    <col min="5" max="5" width="9.54296875" style="33" bestFit="1" customWidth="1"/>
    <col min="6" max="6" width="19.90625" style="33" bestFit="1" customWidth="1"/>
    <col min="7" max="7" width="14" style="37" bestFit="1" customWidth="1"/>
    <col min="8" max="8" width="15.26953125" style="37" bestFit="1" customWidth="1"/>
    <col min="9" max="9" width="15.26953125" style="37" customWidth="1"/>
    <col min="10" max="11" width="15.1796875" style="10" bestFit="1" customWidth="1"/>
    <col min="12" max="12" width="23.1796875" style="33" customWidth="1"/>
    <col min="13" max="13" width="11.453125" style="33" customWidth="1"/>
    <col min="14" max="14" width="16.08984375" style="10" bestFit="1" customWidth="1"/>
    <col min="15" max="16" width="13.1796875" style="10" bestFit="1" customWidth="1"/>
    <col min="17" max="17" width="13.1796875" style="33" bestFit="1" customWidth="1"/>
    <col min="18" max="18" width="11.54296875" style="33"/>
    <col min="19" max="19" width="14.7265625" style="33" customWidth="1"/>
    <col min="20" max="20" width="15.54296875" style="33" customWidth="1"/>
    <col min="21" max="21" width="15.26953125" style="33" customWidth="1"/>
    <col min="22" max="16384" width="11.54296875" style="33"/>
  </cols>
  <sheetData>
    <row r="1" spans="1:22" s="39" customFormat="1" x14ac:dyDescent="0.35">
      <c r="G1" s="40"/>
      <c r="H1" s="40"/>
      <c r="I1" s="40"/>
      <c r="J1" s="41">
        <f>SUBTOTAL(9,J3:J281)</f>
        <v>734075856</v>
      </c>
      <c r="K1" s="41">
        <f>SUBTOTAL(9,K3:K281)</f>
        <v>729392688</v>
      </c>
      <c r="N1" s="41">
        <f t="shared" ref="N1:Q1" si="0">SUBTOTAL(9,N3:N281)</f>
        <v>719765856</v>
      </c>
      <c r="O1" s="41">
        <f t="shared" si="0"/>
        <v>719765856</v>
      </c>
      <c r="P1" s="41">
        <f t="shared" si="0"/>
        <v>719765856</v>
      </c>
      <c r="Q1" s="41">
        <f>SUBTOTAL(9,Q3:Q281)</f>
        <v>199118000</v>
      </c>
      <c r="S1" s="41">
        <f>SUBTOTAL(9,S3:S281)</f>
        <v>191547088</v>
      </c>
    </row>
    <row r="2" spans="1:22" s="28" customFormat="1" ht="43.5" x14ac:dyDescent="0.35">
      <c r="A2" s="27" t="s">
        <v>6</v>
      </c>
      <c r="B2" s="27" t="s">
        <v>8</v>
      </c>
      <c r="C2" s="27" t="s">
        <v>0</v>
      </c>
      <c r="D2" s="27" t="s">
        <v>1</v>
      </c>
      <c r="E2" s="27" t="s">
        <v>64</v>
      </c>
      <c r="F2" s="34" t="s">
        <v>65</v>
      </c>
      <c r="G2" s="35" t="s">
        <v>2</v>
      </c>
      <c r="H2" s="35" t="s">
        <v>3</v>
      </c>
      <c r="I2" s="43" t="s">
        <v>586</v>
      </c>
      <c r="J2" s="38" t="s">
        <v>4</v>
      </c>
      <c r="K2" s="42" t="s">
        <v>5</v>
      </c>
      <c r="L2" s="44" t="s">
        <v>587</v>
      </c>
      <c r="M2" s="27" t="s">
        <v>588</v>
      </c>
      <c r="N2" s="45" t="s">
        <v>590</v>
      </c>
      <c r="O2" s="45" t="s">
        <v>591</v>
      </c>
      <c r="P2" s="45" t="s">
        <v>592</v>
      </c>
      <c r="Q2" s="44" t="s">
        <v>593</v>
      </c>
      <c r="R2" s="44" t="s">
        <v>594</v>
      </c>
      <c r="S2" s="48" t="s">
        <v>595</v>
      </c>
      <c r="T2" s="48" t="s">
        <v>600</v>
      </c>
      <c r="U2" s="48" t="s">
        <v>601</v>
      </c>
      <c r="V2" s="27" t="s">
        <v>602</v>
      </c>
    </row>
    <row r="3" spans="1:22" x14ac:dyDescent="0.35">
      <c r="A3" s="29">
        <v>800205977</v>
      </c>
      <c r="B3" s="30" t="s">
        <v>11</v>
      </c>
      <c r="C3" s="29" t="s">
        <v>12</v>
      </c>
      <c r="D3" s="30">
        <v>1982</v>
      </c>
      <c r="E3" s="30" t="s">
        <v>66</v>
      </c>
      <c r="F3" s="30" t="s">
        <v>345</v>
      </c>
      <c r="G3" s="36" t="s">
        <v>13</v>
      </c>
      <c r="H3" s="36" t="s">
        <v>14</v>
      </c>
      <c r="I3" s="36">
        <v>44914</v>
      </c>
      <c r="J3" s="31">
        <v>1303968</v>
      </c>
      <c r="K3" s="31">
        <v>188000</v>
      </c>
      <c r="L3" s="29" t="s">
        <v>604</v>
      </c>
      <c r="M3" s="32" t="s">
        <v>589</v>
      </c>
      <c r="N3" s="46">
        <v>1303968</v>
      </c>
      <c r="O3" s="47">
        <v>1303968</v>
      </c>
      <c r="P3" s="31">
        <v>1303968</v>
      </c>
      <c r="Q3" s="31">
        <v>0</v>
      </c>
      <c r="R3" s="29"/>
      <c r="S3" s="31">
        <v>188000</v>
      </c>
      <c r="T3" s="29">
        <v>2201453078</v>
      </c>
      <c r="U3" s="29" t="s">
        <v>596</v>
      </c>
      <c r="V3" s="36">
        <v>45291</v>
      </c>
    </row>
    <row r="4" spans="1:22" x14ac:dyDescent="0.35">
      <c r="A4" s="29">
        <v>800205977</v>
      </c>
      <c r="B4" s="30" t="s">
        <v>11</v>
      </c>
      <c r="C4" s="29" t="s">
        <v>12</v>
      </c>
      <c r="D4" s="30">
        <v>2094</v>
      </c>
      <c r="E4" s="30" t="s">
        <v>67</v>
      </c>
      <c r="F4" s="30" t="s">
        <v>346</v>
      </c>
      <c r="G4" s="36" t="s">
        <v>15</v>
      </c>
      <c r="H4" s="36" t="s">
        <v>16</v>
      </c>
      <c r="I4" s="36">
        <v>44963</v>
      </c>
      <c r="J4" s="31">
        <v>651984</v>
      </c>
      <c r="K4" s="31">
        <v>651984</v>
      </c>
      <c r="L4" s="29" t="s">
        <v>604</v>
      </c>
      <c r="M4" s="32" t="s">
        <v>589</v>
      </c>
      <c r="N4" s="46">
        <v>651984</v>
      </c>
      <c r="O4" s="47">
        <v>651984</v>
      </c>
      <c r="P4" s="31">
        <v>651984</v>
      </c>
      <c r="Q4" s="31">
        <v>0</v>
      </c>
      <c r="R4" s="29"/>
      <c r="S4" s="31">
        <v>651984</v>
      </c>
      <c r="T4" s="29">
        <v>2201453078</v>
      </c>
      <c r="U4" s="29" t="s">
        <v>596</v>
      </c>
      <c r="V4" s="36">
        <v>45291</v>
      </c>
    </row>
    <row r="5" spans="1:22" x14ac:dyDescent="0.35">
      <c r="A5" s="29">
        <v>800205977</v>
      </c>
      <c r="B5" s="30" t="s">
        <v>11</v>
      </c>
      <c r="C5" s="29" t="s">
        <v>12</v>
      </c>
      <c r="D5" s="30">
        <v>2102</v>
      </c>
      <c r="E5" s="30" t="s">
        <v>68</v>
      </c>
      <c r="F5" s="30" t="s">
        <v>347</v>
      </c>
      <c r="G5" s="36" t="s">
        <v>15</v>
      </c>
      <c r="H5" s="36" t="s">
        <v>16</v>
      </c>
      <c r="I5" s="36">
        <v>45020</v>
      </c>
      <c r="J5" s="31">
        <v>4200000</v>
      </c>
      <c r="K5" s="31">
        <v>4200000</v>
      </c>
      <c r="L5" s="29" t="s">
        <v>604</v>
      </c>
      <c r="M5" s="32" t="s">
        <v>589</v>
      </c>
      <c r="N5" s="46">
        <v>4200000</v>
      </c>
      <c r="O5" s="47">
        <v>4200000</v>
      </c>
      <c r="P5" s="31">
        <v>4200000</v>
      </c>
      <c r="Q5" s="31">
        <v>0</v>
      </c>
      <c r="R5" s="29"/>
      <c r="S5" s="31">
        <v>4200000</v>
      </c>
      <c r="T5" s="29">
        <v>2201472299</v>
      </c>
      <c r="U5" s="29" t="s">
        <v>597</v>
      </c>
      <c r="V5" s="36">
        <v>45291</v>
      </c>
    </row>
    <row r="6" spans="1:22" x14ac:dyDescent="0.35">
      <c r="A6" s="29">
        <v>800205977</v>
      </c>
      <c r="B6" s="30" t="s">
        <v>11</v>
      </c>
      <c r="C6" s="29" t="s">
        <v>12</v>
      </c>
      <c r="D6" s="30">
        <v>2103</v>
      </c>
      <c r="E6" s="30" t="s">
        <v>69</v>
      </c>
      <c r="F6" s="30" t="s">
        <v>348</v>
      </c>
      <c r="G6" s="36" t="s">
        <v>15</v>
      </c>
      <c r="H6" s="36" t="s">
        <v>16</v>
      </c>
      <c r="I6" s="36">
        <v>44993</v>
      </c>
      <c r="J6" s="31">
        <v>3500000</v>
      </c>
      <c r="K6" s="31">
        <v>3500000</v>
      </c>
      <c r="L6" s="29" t="s">
        <v>604</v>
      </c>
      <c r="M6" s="32" t="s">
        <v>589</v>
      </c>
      <c r="N6" s="46">
        <v>3500000</v>
      </c>
      <c r="O6" s="47">
        <v>3500000</v>
      </c>
      <c r="P6" s="31">
        <v>3500000</v>
      </c>
      <c r="Q6" s="31">
        <v>0</v>
      </c>
      <c r="R6" s="29"/>
      <c r="S6" s="31">
        <v>3500000</v>
      </c>
      <c r="T6" s="29">
        <v>2201463327</v>
      </c>
      <c r="U6" s="29" t="s">
        <v>598</v>
      </c>
      <c r="V6" s="36">
        <v>45291</v>
      </c>
    </row>
    <row r="7" spans="1:22" x14ac:dyDescent="0.35">
      <c r="A7" s="29">
        <v>800205977</v>
      </c>
      <c r="B7" s="30" t="s">
        <v>11</v>
      </c>
      <c r="C7" s="29" t="s">
        <v>12</v>
      </c>
      <c r="D7" s="30">
        <v>2105</v>
      </c>
      <c r="E7" s="30" t="s">
        <v>70</v>
      </c>
      <c r="F7" s="30" t="s">
        <v>349</v>
      </c>
      <c r="G7" s="36" t="s">
        <v>15</v>
      </c>
      <c r="H7" s="36" t="s">
        <v>16</v>
      </c>
      <c r="I7" s="36">
        <v>44993</v>
      </c>
      <c r="J7" s="31">
        <v>2800000</v>
      </c>
      <c r="K7" s="31">
        <v>2800000</v>
      </c>
      <c r="L7" s="29" t="s">
        <v>604</v>
      </c>
      <c r="M7" s="32" t="s">
        <v>589</v>
      </c>
      <c r="N7" s="46">
        <v>2800000</v>
      </c>
      <c r="O7" s="47">
        <v>2800000</v>
      </c>
      <c r="P7" s="31">
        <v>2800000</v>
      </c>
      <c r="Q7" s="31">
        <v>0</v>
      </c>
      <c r="R7" s="29"/>
      <c r="S7" s="31">
        <v>2800000</v>
      </c>
      <c r="T7" s="29">
        <v>2201463327</v>
      </c>
      <c r="U7" s="29" t="s">
        <v>598</v>
      </c>
      <c r="V7" s="36">
        <v>45291</v>
      </c>
    </row>
    <row r="8" spans="1:22" x14ac:dyDescent="0.35">
      <c r="A8" s="29">
        <v>800205977</v>
      </c>
      <c r="B8" s="30" t="s">
        <v>11</v>
      </c>
      <c r="C8" s="29" t="s">
        <v>12</v>
      </c>
      <c r="D8" s="30">
        <v>2106</v>
      </c>
      <c r="E8" s="30" t="s">
        <v>71</v>
      </c>
      <c r="F8" s="30" t="s">
        <v>350</v>
      </c>
      <c r="G8" s="36" t="s">
        <v>15</v>
      </c>
      <c r="H8" s="36" t="s">
        <v>16</v>
      </c>
      <c r="I8" s="36">
        <v>44993</v>
      </c>
      <c r="J8" s="31">
        <v>4515000</v>
      </c>
      <c r="K8" s="31">
        <v>4515000</v>
      </c>
      <c r="L8" s="29" t="s">
        <v>604</v>
      </c>
      <c r="M8" s="32" t="s">
        <v>589</v>
      </c>
      <c r="N8" s="46">
        <v>4515000</v>
      </c>
      <c r="O8" s="47">
        <v>4515000</v>
      </c>
      <c r="P8" s="31">
        <v>4515000</v>
      </c>
      <c r="Q8" s="31">
        <v>0</v>
      </c>
      <c r="R8" s="29"/>
      <c r="S8" s="31">
        <v>4515000</v>
      </c>
      <c r="T8" s="29">
        <v>2201463327</v>
      </c>
      <c r="U8" s="29" t="s">
        <v>598</v>
      </c>
      <c r="V8" s="36">
        <v>45291</v>
      </c>
    </row>
    <row r="9" spans="1:22" x14ac:dyDescent="0.35">
      <c r="A9" s="29">
        <v>800205977</v>
      </c>
      <c r="B9" s="30" t="s">
        <v>11</v>
      </c>
      <c r="C9" s="29" t="s">
        <v>12</v>
      </c>
      <c r="D9" s="30">
        <v>2107</v>
      </c>
      <c r="E9" s="30" t="s">
        <v>72</v>
      </c>
      <c r="F9" s="30" t="s">
        <v>351</v>
      </c>
      <c r="G9" s="36" t="s">
        <v>15</v>
      </c>
      <c r="H9" s="36" t="s">
        <v>16</v>
      </c>
      <c r="I9" s="36">
        <v>44993</v>
      </c>
      <c r="J9" s="31">
        <v>2520000</v>
      </c>
      <c r="K9" s="31">
        <v>2520000</v>
      </c>
      <c r="L9" s="29" t="s">
        <v>604</v>
      </c>
      <c r="M9" s="32" t="s">
        <v>589</v>
      </c>
      <c r="N9" s="46">
        <v>2520000</v>
      </c>
      <c r="O9" s="47">
        <v>2520000</v>
      </c>
      <c r="P9" s="31">
        <v>2520000</v>
      </c>
      <c r="Q9" s="31">
        <v>0</v>
      </c>
      <c r="R9" s="29"/>
      <c r="S9" s="31">
        <v>2520000</v>
      </c>
      <c r="T9" s="29">
        <v>2201463327</v>
      </c>
      <c r="U9" s="29" t="s">
        <v>598</v>
      </c>
      <c r="V9" s="36">
        <v>45291</v>
      </c>
    </row>
    <row r="10" spans="1:22" x14ac:dyDescent="0.35">
      <c r="A10" s="29">
        <v>800205977</v>
      </c>
      <c r="B10" s="30" t="s">
        <v>11</v>
      </c>
      <c r="C10" s="29" t="s">
        <v>12</v>
      </c>
      <c r="D10" s="30">
        <v>2115</v>
      </c>
      <c r="E10" s="30" t="s">
        <v>73</v>
      </c>
      <c r="F10" s="30" t="s">
        <v>352</v>
      </c>
      <c r="G10" s="36" t="s">
        <v>15</v>
      </c>
      <c r="H10" s="36" t="s">
        <v>16</v>
      </c>
      <c r="I10" s="36">
        <v>44963</v>
      </c>
      <c r="J10" s="31">
        <v>2800000</v>
      </c>
      <c r="K10" s="31">
        <v>2800000</v>
      </c>
      <c r="L10" s="29" t="s">
        <v>604</v>
      </c>
      <c r="M10" s="32" t="s">
        <v>589</v>
      </c>
      <c r="N10" s="46">
        <v>2800000</v>
      </c>
      <c r="O10" s="47">
        <v>2800000</v>
      </c>
      <c r="P10" s="31">
        <v>2800000</v>
      </c>
      <c r="Q10" s="31">
        <v>0</v>
      </c>
      <c r="R10" s="29"/>
      <c r="S10" s="31">
        <v>2800000</v>
      </c>
      <c r="T10" s="29">
        <v>2201453002</v>
      </c>
      <c r="U10" s="29" t="s">
        <v>596</v>
      </c>
      <c r="V10" s="36">
        <v>45291</v>
      </c>
    </row>
    <row r="11" spans="1:22" x14ac:dyDescent="0.35">
      <c r="A11" s="29">
        <v>800205977</v>
      </c>
      <c r="B11" s="30" t="s">
        <v>11</v>
      </c>
      <c r="C11" s="29" t="s">
        <v>12</v>
      </c>
      <c r="D11" s="30">
        <v>2116</v>
      </c>
      <c r="E11" s="30" t="s">
        <v>74</v>
      </c>
      <c r="F11" s="30" t="s">
        <v>353</v>
      </c>
      <c r="G11" s="36" t="s">
        <v>15</v>
      </c>
      <c r="H11" s="36" t="s">
        <v>16</v>
      </c>
      <c r="I11" s="36">
        <v>44963</v>
      </c>
      <c r="J11" s="31">
        <v>1960000</v>
      </c>
      <c r="K11" s="31">
        <v>1960000</v>
      </c>
      <c r="L11" s="29" t="s">
        <v>604</v>
      </c>
      <c r="M11" s="32" t="s">
        <v>589</v>
      </c>
      <c r="N11" s="46">
        <v>1960000</v>
      </c>
      <c r="O11" s="47">
        <v>1960000</v>
      </c>
      <c r="P11" s="31">
        <v>1960000</v>
      </c>
      <c r="Q11" s="31">
        <v>0</v>
      </c>
      <c r="R11" s="29"/>
      <c r="S11" s="31">
        <v>1960000</v>
      </c>
      <c r="T11" s="29">
        <v>2201453002</v>
      </c>
      <c r="U11" s="29" t="s">
        <v>596</v>
      </c>
      <c r="V11" s="36">
        <v>45291</v>
      </c>
    </row>
    <row r="12" spans="1:22" x14ac:dyDescent="0.35">
      <c r="A12" s="29">
        <v>800205977</v>
      </c>
      <c r="B12" s="30" t="s">
        <v>11</v>
      </c>
      <c r="C12" s="29" t="s">
        <v>12</v>
      </c>
      <c r="D12" s="30">
        <v>2117</v>
      </c>
      <c r="E12" s="30" t="s">
        <v>75</v>
      </c>
      <c r="F12" s="30" t="s">
        <v>354</v>
      </c>
      <c r="G12" s="36" t="s">
        <v>15</v>
      </c>
      <c r="H12" s="36" t="s">
        <v>16</v>
      </c>
      <c r="I12" s="36">
        <v>44963</v>
      </c>
      <c r="J12" s="31">
        <v>2800000</v>
      </c>
      <c r="K12" s="31">
        <v>2800000</v>
      </c>
      <c r="L12" s="29" t="s">
        <v>604</v>
      </c>
      <c r="M12" s="32" t="s">
        <v>589</v>
      </c>
      <c r="N12" s="46">
        <v>2800000</v>
      </c>
      <c r="O12" s="47">
        <v>2800000</v>
      </c>
      <c r="P12" s="31">
        <v>2800000</v>
      </c>
      <c r="Q12" s="31">
        <v>0</v>
      </c>
      <c r="R12" s="29"/>
      <c r="S12" s="31">
        <v>2800000</v>
      </c>
      <c r="T12" s="29">
        <v>2201453002</v>
      </c>
      <c r="U12" s="29" t="s">
        <v>596</v>
      </c>
      <c r="V12" s="36">
        <v>45291</v>
      </c>
    </row>
    <row r="13" spans="1:22" x14ac:dyDescent="0.35">
      <c r="A13" s="29">
        <v>800205977</v>
      </c>
      <c r="B13" s="30" t="s">
        <v>11</v>
      </c>
      <c r="C13" s="29" t="s">
        <v>12</v>
      </c>
      <c r="D13" s="30">
        <v>2118</v>
      </c>
      <c r="E13" s="30" t="s">
        <v>76</v>
      </c>
      <c r="F13" s="30" t="s">
        <v>355</v>
      </c>
      <c r="G13" s="36" t="s">
        <v>15</v>
      </c>
      <c r="H13" s="36" t="s">
        <v>16</v>
      </c>
      <c r="I13" s="36">
        <v>44963</v>
      </c>
      <c r="J13" s="31">
        <v>2800000</v>
      </c>
      <c r="K13" s="31">
        <v>2800000</v>
      </c>
      <c r="L13" s="29" t="s">
        <v>604</v>
      </c>
      <c r="M13" s="32" t="s">
        <v>589</v>
      </c>
      <c r="N13" s="46">
        <v>2800000</v>
      </c>
      <c r="O13" s="47">
        <v>2800000</v>
      </c>
      <c r="P13" s="31">
        <v>2800000</v>
      </c>
      <c r="Q13" s="31">
        <v>0</v>
      </c>
      <c r="R13" s="29"/>
      <c r="S13" s="31">
        <v>2800000</v>
      </c>
      <c r="T13" s="29">
        <v>2201453002</v>
      </c>
      <c r="U13" s="29" t="s">
        <v>596</v>
      </c>
      <c r="V13" s="36">
        <v>45291</v>
      </c>
    </row>
    <row r="14" spans="1:22" x14ac:dyDescent="0.35">
      <c r="A14" s="29">
        <v>800205977</v>
      </c>
      <c r="B14" s="30" t="s">
        <v>11</v>
      </c>
      <c r="C14" s="29" t="s">
        <v>12</v>
      </c>
      <c r="D14" s="30">
        <v>2119</v>
      </c>
      <c r="E14" s="30" t="s">
        <v>77</v>
      </c>
      <c r="F14" s="30" t="s">
        <v>356</v>
      </c>
      <c r="G14" s="36" t="s">
        <v>15</v>
      </c>
      <c r="H14" s="36" t="s">
        <v>16</v>
      </c>
      <c r="I14" s="36">
        <v>44963</v>
      </c>
      <c r="J14" s="31">
        <v>1575000</v>
      </c>
      <c r="K14" s="31">
        <v>1575000</v>
      </c>
      <c r="L14" s="29" t="s">
        <v>604</v>
      </c>
      <c r="M14" s="32" t="s">
        <v>589</v>
      </c>
      <c r="N14" s="46">
        <v>1575000</v>
      </c>
      <c r="O14" s="47">
        <v>1575000</v>
      </c>
      <c r="P14" s="31">
        <v>1575000</v>
      </c>
      <c r="Q14" s="31">
        <v>0</v>
      </c>
      <c r="R14" s="29"/>
      <c r="S14" s="31">
        <v>1575000</v>
      </c>
      <c r="T14" s="29">
        <v>2201453002</v>
      </c>
      <c r="U14" s="29" t="s">
        <v>596</v>
      </c>
      <c r="V14" s="36">
        <v>45291</v>
      </c>
    </row>
    <row r="15" spans="1:22" x14ac:dyDescent="0.35">
      <c r="A15" s="29">
        <v>800205977</v>
      </c>
      <c r="B15" s="30" t="s">
        <v>11</v>
      </c>
      <c r="C15" s="29" t="s">
        <v>12</v>
      </c>
      <c r="D15" s="30">
        <v>2120</v>
      </c>
      <c r="E15" s="30" t="s">
        <v>78</v>
      </c>
      <c r="F15" s="30" t="s">
        <v>357</v>
      </c>
      <c r="G15" s="36" t="s">
        <v>15</v>
      </c>
      <c r="H15" s="36" t="s">
        <v>16</v>
      </c>
      <c r="I15" s="36">
        <v>44963</v>
      </c>
      <c r="J15" s="31">
        <v>2800000</v>
      </c>
      <c r="K15" s="31">
        <v>2800000</v>
      </c>
      <c r="L15" s="29" t="s">
        <v>604</v>
      </c>
      <c r="M15" s="32" t="s">
        <v>589</v>
      </c>
      <c r="N15" s="46">
        <v>2800000</v>
      </c>
      <c r="O15" s="47">
        <v>2800000</v>
      </c>
      <c r="P15" s="31">
        <v>2800000</v>
      </c>
      <c r="Q15" s="31">
        <v>0</v>
      </c>
      <c r="R15" s="29"/>
      <c r="S15" s="31">
        <v>2800000</v>
      </c>
      <c r="T15" s="29">
        <v>2201453002</v>
      </c>
      <c r="U15" s="29" t="s">
        <v>596</v>
      </c>
      <c r="V15" s="36">
        <v>45291</v>
      </c>
    </row>
    <row r="16" spans="1:22" x14ac:dyDescent="0.35">
      <c r="A16" s="29">
        <v>800205977</v>
      </c>
      <c r="B16" s="30" t="s">
        <v>11</v>
      </c>
      <c r="C16" s="29" t="s">
        <v>12</v>
      </c>
      <c r="D16" s="30">
        <v>2122</v>
      </c>
      <c r="E16" s="30" t="s">
        <v>79</v>
      </c>
      <c r="F16" s="30" t="s">
        <v>358</v>
      </c>
      <c r="G16" s="36" t="s">
        <v>17</v>
      </c>
      <c r="H16" s="36" t="s">
        <v>18</v>
      </c>
      <c r="I16" s="36">
        <v>44979</v>
      </c>
      <c r="J16" s="31">
        <v>2660000</v>
      </c>
      <c r="K16" s="31">
        <v>2660000</v>
      </c>
      <c r="L16" s="29" t="s">
        <v>604</v>
      </c>
      <c r="M16" s="32" t="s">
        <v>589</v>
      </c>
      <c r="N16" s="46">
        <v>2660000</v>
      </c>
      <c r="O16" s="47">
        <v>2660000</v>
      </c>
      <c r="P16" s="31">
        <v>2660000</v>
      </c>
      <c r="Q16" s="31">
        <v>0</v>
      </c>
      <c r="R16" s="29"/>
      <c r="S16" s="31">
        <v>2660000</v>
      </c>
      <c r="T16" s="29">
        <v>2201453082</v>
      </c>
      <c r="U16" s="29" t="s">
        <v>596</v>
      </c>
      <c r="V16" s="36">
        <v>45291</v>
      </c>
    </row>
    <row r="17" spans="1:22" x14ac:dyDescent="0.35">
      <c r="A17" s="29">
        <v>800205977</v>
      </c>
      <c r="B17" s="30" t="s">
        <v>11</v>
      </c>
      <c r="C17" s="29" t="s">
        <v>12</v>
      </c>
      <c r="D17" s="30">
        <v>2123</v>
      </c>
      <c r="E17" s="30" t="s">
        <v>80</v>
      </c>
      <c r="F17" s="30" t="s">
        <v>359</v>
      </c>
      <c r="G17" s="36" t="s">
        <v>17</v>
      </c>
      <c r="H17" s="36" t="s">
        <v>18</v>
      </c>
      <c r="I17" s="36">
        <v>44979</v>
      </c>
      <c r="J17" s="31">
        <v>2800000</v>
      </c>
      <c r="K17" s="31">
        <v>2800000</v>
      </c>
      <c r="L17" s="29" t="s">
        <v>604</v>
      </c>
      <c r="M17" s="32" t="s">
        <v>589</v>
      </c>
      <c r="N17" s="46">
        <v>2800000</v>
      </c>
      <c r="O17" s="47">
        <v>2800000</v>
      </c>
      <c r="P17" s="31">
        <v>2800000</v>
      </c>
      <c r="Q17" s="31">
        <v>0</v>
      </c>
      <c r="R17" s="29"/>
      <c r="S17" s="31">
        <v>2800000</v>
      </c>
      <c r="T17" s="29">
        <v>2201453082</v>
      </c>
      <c r="U17" s="29" t="s">
        <v>596</v>
      </c>
      <c r="V17" s="36">
        <v>45291</v>
      </c>
    </row>
    <row r="18" spans="1:22" x14ac:dyDescent="0.35">
      <c r="A18" s="29">
        <v>800205977</v>
      </c>
      <c r="B18" s="30" t="s">
        <v>11</v>
      </c>
      <c r="C18" s="29" t="s">
        <v>12</v>
      </c>
      <c r="D18" s="30">
        <v>2130</v>
      </c>
      <c r="E18" s="30" t="s">
        <v>81</v>
      </c>
      <c r="F18" s="30" t="s">
        <v>360</v>
      </c>
      <c r="G18" s="36" t="s">
        <v>17</v>
      </c>
      <c r="H18" s="36" t="s">
        <v>18</v>
      </c>
      <c r="I18" s="36">
        <v>44979</v>
      </c>
      <c r="J18" s="31">
        <v>2800000</v>
      </c>
      <c r="K18" s="31">
        <v>2800000</v>
      </c>
      <c r="L18" s="29" t="s">
        <v>604</v>
      </c>
      <c r="M18" s="32" t="s">
        <v>589</v>
      </c>
      <c r="N18" s="46">
        <v>2800000</v>
      </c>
      <c r="O18" s="47">
        <v>2800000</v>
      </c>
      <c r="P18" s="31">
        <v>2800000</v>
      </c>
      <c r="Q18" s="31">
        <v>0</v>
      </c>
      <c r="R18" s="29"/>
      <c r="S18" s="31">
        <v>2800000</v>
      </c>
      <c r="T18" s="29">
        <v>2201453082</v>
      </c>
      <c r="U18" s="29" t="s">
        <v>596</v>
      </c>
      <c r="V18" s="36">
        <v>45291</v>
      </c>
    </row>
    <row r="19" spans="1:22" x14ac:dyDescent="0.35">
      <c r="A19" s="29">
        <v>800205977</v>
      </c>
      <c r="B19" s="30" t="s">
        <v>11</v>
      </c>
      <c r="C19" s="29" t="s">
        <v>12</v>
      </c>
      <c r="D19" s="30">
        <v>2131</v>
      </c>
      <c r="E19" s="30" t="s">
        <v>82</v>
      </c>
      <c r="F19" s="30" t="s">
        <v>361</v>
      </c>
      <c r="G19" s="36" t="s">
        <v>17</v>
      </c>
      <c r="H19" s="36" t="s">
        <v>18</v>
      </c>
      <c r="I19" s="36">
        <v>44979</v>
      </c>
      <c r="J19" s="31">
        <v>2800000</v>
      </c>
      <c r="K19" s="31">
        <v>2800000</v>
      </c>
      <c r="L19" s="29" t="s">
        <v>604</v>
      </c>
      <c r="M19" s="32" t="s">
        <v>589</v>
      </c>
      <c r="N19" s="46">
        <v>2800000</v>
      </c>
      <c r="O19" s="47">
        <v>2800000</v>
      </c>
      <c r="P19" s="31">
        <v>2800000</v>
      </c>
      <c r="Q19" s="31">
        <v>0</v>
      </c>
      <c r="R19" s="29"/>
      <c r="S19" s="31">
        <v>2800000</v>
      </c>
      <c r="T19" s="29">
        <v>2201453082</v>
      </c>
      <c r="U19" s="29" t="s">
        <v>596</v>
      </c>
      <c r="V19" s="36">
        <v>45291</v>
      </c>
    </row>
    <row r="20" spans="1:22" x14ac:dyDescent="0.35">
      <c r="A20" s="29">
        <v>800205977</v>
      </c>
      <c r="B20" s="30" t="s">
        <v>11</v>
      </c>
      <c r="C20" s="29" t="s">
        <v>12</v>
      </c>
      <c r="D20" s="30">
        <v>2132</v>
      </c>
      <c r="E20" s="30" t="s">
        <v>83</v>
      </c>
      <c r="F20" s="30" t="s">
        <v>362</v>
      </c>
      <c r="G20" s="36" t="s">
        <v>17</v>
      </c>
      <c r="H20" s="36" t="s">
        <v>18</v>
      </c>
      <c r="I20" s="36">
        <v>44979</v>
      </c>
      <c r="J20" s="31">
        <v>1680000</v>
      </c>
      <c r="K20" s="31">
        <v>1680000</v>
      </c>
      <c r="L20" s="29" t="s">
        <v>604</v>
      </c>
      <c r="M20" s="32" t="s">
        <v>589</v>
      </c>
      <c r="N20" s="46">
        <v>1680000</v>
      </c>
      <c r="O20" s="47">
        <v>1680000</v>
      </c>
      <c r="P20" s="31">
        <v>1680000</v>
      </c>
      <c r="Q20" s="31">
        <v>0</v>
      </c>
      <c r="R20" s="29"/>
      <c r="S20" s="31">
        <v>1680000</v>
      </c>
      <c r="T20" s="29">
        <v>2201453082</v>
      </c>
      <c r="U20" s="29" t="s">
        <v>596</v>
      </c>
      <c r="V20" s="36">
        <v>45291</v>
      </c>
    </row>
    <row r="21" spans="1:22" x14ac:dyDescent="0.35">
      <c r="A21" s="29">
        <v>800205977</v>
      </c>
      <c r="B21" s="30" t="s">
        <v>11</v>
      </c>
      <c r="C21" s="29" t="s">
        <v>12</v>
      </c>
      <c r="D21" s="30">
        <v>2134</v>
      </c>
      <c r="E21" s="30" t="s">
        <v>84</v>
      </c>
      <c r="F21" s="30" t="s">
        <v>363</v>
      </c>
      <c r="G21" s="36" t="s">
        <v>18</v>
      </c>
      <c r="H21" s="36" t="s">
        <v>19</v>
      </c>
      <c r="I21" s="36">
        <v>44978</v>
      </c>
      <c r="J21" s="31">
        <v>651984</v>
      </c>
      <c r="K21" s="31">
        <v>651984</v>
      </c>
      <c r="L21" s="29" t="s">
        <v>604</v>
      </c>
      <c r="M21" s="32" t="s">
        <v>589</v>
      </c>
      <c r="N21" s="46">
        <v>651984</v>
      </c>
      <c r="O21" s="47">
        <v>651984</v>
      </c>
      <c r="P21" s="31">
        <v>651984</v>
      </c>
      <c r="Q21" s="31">
        <v>0</v>
      </c>
      <c r="R21" s="29"/>
      <c r="S21" s="31">
        <v>651984</v>
      </c>
      <c r="T21" s="29">
        <v>2201453078</v>
      </c>
      <c r="U21" s="29" t="s">
        <v>596</v>
      </c>
      <c r="V21" s="36">
        <v>45291</v>
      </c>
    </row>
    <row r="22" spans="1:22" x14ac:dyDescent="0.35">
      <c r="A22" s="29">
        <v>800205977</v>
      </c>
      <c r="B22" s="30" t="s">
        <v>11</v>
      </c>
      <c r="C22" s="29" t="s">
        <v>12</v>
      </c>
      <c r="D22" s="30">
        <v>2135</v>
      </c>
      <c r="E22" s="30" t="s">
        <v>85</v>
      </c>
      <c r="F22" s="30" t="s">
        <v>364</v>
      </c>
      <c r="G22" s="36" t="s">
        <v>18</v>
      </c>
      <c r="H22" s="36" t="s">
        <v>19</v>
      </c>
      <c r="I22" s="36">
        <v>44978</v>
      </c>
      <c r="J22" s="31">
        <v>651984</v>
      </c>
      <c r="K22" s="31">
        <v>651984</v>
      </c>
      <c r="L22" s="29" t="s">
        <v>604</v>
      </c>
      <c r="M22" s="32" t="s">
        <v>589</v>
      </c>
      <c r="N22" s="46">
        <v>651984</v>
      </c>
      <c r="O22" s="47">
        <v>651984</v>
      </c>
      <c r="P22" s="31">
        <v>651984</v>
      </c>
      <c r="Q22" s="31">
        <v>0</v>
      </c>
      <c r="R22" s="29"/>
      <c r="S22" s="31">
        <v>651984</v>
      </c>
      <c r="T22" s="29">
        <v>2201453078</v>
      </c>
      <c r="U22" s="29" t="s">
        <v>596</v>
      </c>
      <c r="V22" s="36">
        <v>45291</v>
      </c>
    </row>
    <row r="23" spans="1:22" x14ac:dyDescent="0.35">
      <c r="A23" s="29">
        <v>800205977</v>
      </c>
      <c r="B23" s="30" t="s">
        <v>11</v>
      </c>
      <c r="C23" s="29" t="s">
        <v>12</v>
      </c>
      <c r="D23" s="30">
        <v>2136</v>
      </c>
      <c r="E23" s="30" t="s">
        <v>86</v>
      </c>
      <c r="F23" s="30" t="s">
        <v>365</v>
      </c>
      <c r="G23" s="36" t="s">
        <v>18</v>
      </c>
      <c r="H23" s="36" t="s">
        <v>19</v>
      </c>
      <c r="I23" s="36">
        <v>44975</v>
      </c>
      <c r="J23" s="31">
        <v>2660000</v>
      </c>
      <c r="K23" s="31">
        <v>2660000</v>
      </c>
      <c r="L23" s="29" t="s">
        <v>604</v>
      </c>
      <c r="M23" s="32" t="s">
        <v>589</v>
      </c>
      <c r="N23" s="46">
        <v>2660000</v>
      </c>
      <c r="O23" s="47">
        <v>2660000</v>
      </c>
      <c r="P23" s="31">
        <v>2660000</v>
      </c>
      <c r="Q23" s="31">
        <v>0</v>
      </c>
      <c r="R23" s="29"/>
      <c r="S23" s="31">
        <v>2660000</v>
      </c>
      <c r="T23" s="29">
        <v>2201453002</v>
      </c>
      <c r="U23" s="29" t="s">
        <v>596</v>
      </c>
      <c r="V23" s="36">
        <v>45291</v>
      </c>
    </row>
    <row r="24" spans="1:22" x14ac:dyDescent="0.35">
      <c r="A24" s="29">
        <v>800205977</v>
      </c>
      <c r="B24" s="30" t="s">
        <v>11</v>
      </c>
      <c r="C24" s="29" t="s">
        <v>12</v>
      </c>
      <c r="D24" s="30">
        <v>2137</v>
      </c>
      <c r="E24" s="30" t="s">
        <v>87</v>
      </c>
      <c r="F24" s="30" t="s">
        <v>366</v>
      </c>
      <c r="G24" s="36" t="s">
        <v>18</v>
      </c>
      <c r="H24" s="36" t="s">
        <v>19</v>
      </c>
      <c r="I24" s="36">
        <v>44975</v>
      </c>
      <c r="J24" s="31">
        <v>2800000</v>
      </c>
      <c r="K24" s="31">
        <v>2800000</v>
      </c>
      <c r="L24" s="29" t="s">
        <v>604</v>
      </c>
      <c r="M24" s="32" t="s">
        <v>589</v>
      </c>
      <c r="N24" s="46">
        <v>2800000</v>
      </c>
      <c r="O24" s="47">
        <v>2800000</v>
      </c>
      <c r="P24" s="31">
        <v>2800000</v>
      </c>
      <c r="Q24" s="31">
        <v>0</v>
      </c>
      <c r="R24" s="29"/>
      <c r="S24" s="31">
        <v>2800000</v>
      </c>
      <c r="T24" s="29">
        <v>2201453002</v>
      </c>
      <c r="U24" s="29" t="s">
        <v>596</v>
      </c>
      <c r="V24" s="36">
        <v>45291</v>
      </c>
    </row>
    <row r="25" spans="1:22" x14ac:dyDescent="0.35">
      <c r="A25" s="29">
        <v>800205977</v>
      </c>
      <c r="B25" s="30" t="s">
        <v>11</v>
      </c>
      <c r="C25" s="29" t="s">
        <v>12</v>
      </c>
      <c r="D25" s="30">
        <v>2138</v>
      </c>
      <c r="E25" s="30" t="s">
        <v>88</v>
      </c>
      <c r="F25" s="30" t="s">
        <v>367</v>
      </c>
      <c r="G25" s="36" t="s">
        <v>18</v>
      </c>
      <c r="H25" s="36" t="s">
        <v>19</v>
      </c>
      <c r="I25" s="36">
        <v>44975</v>
      </c>
      <c r="J25" s="31">
        <v>4480000</v>
      </c>
      <c r="K25" s="31">
        <v>4480000</v>
      </c>
      <c r="L25" s="29" t="s">
        <v>604</v>
      </c>
      <c r="M25" s="32" t="s">
        <v>589</v>
      </c>
      <c r="N25" s="46">
        <v>4480000</v>
      </c>
      <c r="O25" s="47">
        <v>4480000</v>
      </c>
      <c r="P25" s="31">
        <v>4480000</v>
      </c>
      <c r="Q25" s="31">
        <v>0</v>
      </c>
      <c r="R25" s="29"/>
      <c r="S25" s="31">
        <v>4480000</v>
      </c>
      <c r="T25" s="29">
        <v>2201453002</v>
      </c>
      <c r="U25" s="29" t="s">
        <v>596</v>
      </c>
      <c r="V25" s="36">
        <v>45291</v>
      </c>
    </row>
    <row r="26" spans="1:22" x14ac:dyDescent="0.35">
      <c r="A26" s="29">
        <v>800205977</v>
      </c>
      <c r="B26" s="30" t="s">
        <v>11</v>
      </c>
      <c r="C26" s="29" t="s">
        <v>12</v>
      </c>
      <c r="D26" s="30">
        <v>2139</v>
      </c>
      <c r="E26" s="30" t="s">
        <v>89</v>
      </c>
      <c r="F26" s="30" t="s">
        <v>368</v>
      </c>
      <c r="G26" s="36" t="s">
        <v>18</v>
      </c>
      <c r="H26" s="36" t="s">
        <v>19</v>
      </c>
      <c r="I26" s="36">
        <v>44975</v>
      </c>
      <c r="J26" s="31">
        <v>2660000</v>
      </c>
      <c r="K26" s="31">
        <v>2660000</v>
      </c>
      <c r="L26" s="29" t="s">
        <v>604</v>
      </c>
      <c r="M26" s="32" t="s">
        <v>589</v>
      </c>
      <c r="N26" s="46">
        <v>2660000</v>
      </c>
      <c r="O26" s="47">
        <v>2660000</v>
      </c>
      <c r="P26" s="31">
        <v>2660000</v>
      </c>
      <c r="Q26" s="31">
        <v>0</v>
      </c>
      <c r="R26" s="29"/>
      <c r="S26" s="31">
        <v>2660000</v>
      </c>
      <c r="T26" s="29">
        <v>2201453002</v>
      </c>
      <c r="U26" s="29" t="s">
        <v>596</v>
      </c>
      <c r="V26" s="36">
        <v>45291</v>
      </c>
    </row>
    <row r="27" spans="1:22" x14ac:dyDescent="0.35">
      <c r="A27" s="29">
        <v>800205977</v>
      </c>
      <c r="B27" s="30" t="s">
        <v>11</v>
      </c>
      <c r="C27" s="29" t="s">
        <v>12</v>
      </c>
      <c r="D27" s="30">
        <v>2140</v>
      </c>
      <c r="E27" s="30" t="s">
        <v>90</v>
      </c>
      <c r="F27" s="30" t="s">
        <v>369</v>
      </c>
      <c r="G27" s="36" t="s">
        <v>18</v>
      </c>
      <c r="H27" s="36" t="s">
        <v>19</v>
      </c>
      <c r="I27" s="36">
        <v>44975</v>
      </c>
      <c r="J27" s="31">
        <v>2800000</v>
      </c>
      <c r="K27" s="31">
        <v>2800000</v>
      </c>
      <c r="L27" s="29" t="s">
        <v>604</v>
      </c>
      <c r="M27" s="32" t="s">
        <v>589</v>
      </c>
      <c r="N27" s="46">
        <v>2800000</v>
      </c>
      <c r="O27" s="47">
        <v>2800000</v>
      </c>
      <c r="P27" s="31">
        <v>2800000</v>
      </c>
      <c r="Q27" s="31">
        <v>0</v>
      </c>
      <c r="R27" s="29"/>
      <c r="S27" s="31">
        <v>2800000</v>
      </c>
      <c r="T27" s="29">
        <v>2201453002</v>
      </c>
      <c r="U27" s="29" t="s">
        <v>596</v>
      </c>
      <c r="V27" s="36">
        <v>45291</v>
      </c>
    </row>
    <row r="28" spans="1:22" x14ac:dyDescent="0.35">
      <c r="A28" s="29">
        <v>800205977</v>
      </c>
      <c r="B28" s="30" t="s">
        <v>11</v>
      </c>
      <c r="C28" s="29" t="s">
        <v>12</v>
      </c>
      <c r="D28" s="30">
        <v>2142</v>
      </c>
      <c r="E28" s="30" t="s">
        <v>91</v>
      </c>
      <c r="F28" s="30" t="s">
        <v>370</v>
      </c>
      <c r="G28" s="36" t="s">
        <v>18</v>
      </c>
      <c r="H28" s="36" t="s">
        <v>19</v>
      </c>
      <c r="I28" s="36">
        <v>44975</v>
      </c>
      <c r="J28" s="31">
        <v>3150000</v>
      </c>
      <c r="K28" s="31">
        <v>3150000</v>
      </c>
      <c r="L28" s="29" t="s">
        <v>604</v>
      </c>
      <c r="M28" s="32" t="s">
        <v>589</v>
      </c>
      <c r="N28" s="46">
        <v>3150000</v>
      </c>
      <c r="O28" s="47">
        <v>3150000</v>
      </c>
      <c r="P28" s="31">
        <v>3150000</v>
      </c>
      <c r="Q28" s="31">
        <v>0</v>
      </c>
      <c r="R28" s="29"/>
      <c r="S28" s="31">
        <v>3150000</v>
      </c>
      <c r="T28" s="29">
        <v>2201453082</v>
      </c>
      <c r="U28" s="29" t="s">
        <v>596</v>
      </c>
      <c r="V28" s="36">
        <v>45291</v>
      </c>
    </row>
    <row r="29" spans="1:22" x14ac:dyDescent="0.35">
      <c r="A29" s="29">
        <v>800205977</v>
      </c>
      <c r="B29" s="30" t="s">
        <v>11</v>
      </c>
      <c r="C29" s="29" t="s">
        <v>12</v>
      </c>
      <c r="D29" s="30">
        <v>2143</v>
      </c>
      <c r="E29" s="30" t="s">
        <v>92</v>
      </c>
      <c r="F29" s="30" t="s">
        <v>371</v>
      </c>
      <c r="G29" s="36" t="s">
        <v>18</v>
      </c>
      <c r="H29" s="36" t="s">
        <v>19</v>
      </c>
      <c r="I29" s="36">
        <v>44975</v>
      </c>
      <c r="J29" s="31">
        <v>1680000</v>
      </c>
      <c r="K29" s="31">
        <v>1680000</v>
      </c>
      <c r="L29" s="29" t="s">
        <v>604</v>
      </c>
      <c r="M29" s="32" t="s">
        <v>589</v>
      </c>
      <c r="N29" s="46">
        <v>1680000</v>
      </c>
      <c r="O29" s="47">
        <v>1680000</v>
      </c>
      <c r="P29" s="31">
        <v>1680000</v>
      </c>
      <c r="Q29" s="31">
        <v>0</v>
      </c>
      <c r="R29" s="29"/>
      <c r="S29" s="31">
        <v>1680000</v>
      </c>
      <c r="T29" s="29">
        <v>2201453082</v>
      </c>
      <c r="U29" s="29" t="s">
        <v>596</v>
      </c>
      <c r="V29" s="36">
        <v>45291</v>
      </c>
    </row>
    <row r="30" spans="1:22" x14ac:dyDescent="0.35">
      <c r="A30" s="29">
        <v>800205977</v>
      </c>
      <c r="B30" s="30" t="s">
        <v>11</v>
      </c>
      <c r="C30" s="29" t="s">
        <v>12</v>
      </c>
      <c r="D30" s="30">
        <v>2144</v>
      </c>
      <c r="E30" s="30" t="s">
        <v>93</v>
      </c>
      <c r="F30" s="30" t="s">
        <v>372</v>
      </c>
      <c r="G30" s="36" t="s">
        <v>18</v>
      </c>
      <c r="H30" s="36" t="s">
        <v>19</v>
      </c>
      <c r="I30" s="36">
        <v>44975</v>
      </c>
      <c r="J30" s="31">
        <v>2800000</v>
      </c>
      <c r="K30" s="31">
        <v>2800000</v>
      </c>
      <c r="L30" s="29" t="s">
        <v>604</v>
      </c>
      <c r="M30" s="32" t="s">
        <v>589</v>
      </c>
      <c r="N30" s="46">
        <v>2800000</v>
      </c>
      <c r="O30" s="47">
        <v>2800000</v>
      </c>
      <c r="P30" s="31">
        <v>2800000</v>
      </c>
      <c r="Q30" s="31">
        <v>0</v>
      </c>
      <c r="R30" s="29"/>
      <c r="S30" s="31">
        <v>2800000</v>
      </c>
      <c r="T30" s="29">
        <v>2201453082</v>
      </c>
      <c r="U30" s="29" t="s">
        <v>596</v>
      </c>
      <c r="V30" s="36">
        <v>45291</v>
      </c>
    </row>
    <row r="31" spans="1:22" x14ac:dyDescent="0.35">
      <c r="A31" s="29">
        <v>800205977</v>
      </c>
      <c r="B31" s="30" t="s">
        <v>11</v>
      </c>
      <c r="C31" s="29" t="s">
        <v>12</v>
      </c>
      <c r="D31" s="30">
        <v>2210</v>
      </c>
      <c r="E31" s="30" t="s">
        <v>94</v>
      </c>
      <c r="F31" s="30" t="s">
        <v>373</v>
      </c>
      <c r="G31" s="36" t="s">
        <v>20</v>
      </c>
      <c r="H31" s="36" t="s">
        <v>21</v>
      </c>
      <c r="I31" s="36">
        <v>45020</v>
      </c>
      <c r="J31" s="31">
        <v>1303968</v>
      </c>
      <c r="K31" s="31">
        <v>1303968</v>
      </c>
      <c r="L31" s="29" t="s">
        <v>604</v>
      </c>
      <c r="M31" s="32" t="s">
        <v>589</v>
      </c>
      <c r="N31" s="46">
        <v>1303968</v>
      </c>
      <c r="O31" s="47">
        <v>1303968</v>
      </c>
      <c r="P31" s="31">
        <v>1303968</v>
      </c>
      <c r="Q31" s="31">
        <v>0</v>
      </c>
      <c r="R31" s="29"/>
      <c r="S31" s="31">
        <v>1303968</v>
      </c>
      <c r="T31" s="29">
        <v>2201472302</v>
      </c>
      <c r="U31" s="29" t="s">
        <v>597</v>
      </c>
      <c r="V31" s="36">
        <v>45291</v>
      </c>
    </row>
    <row r="32" spans="1:22" x14ac:dyDescent="0.35">
      <c r="A32" s="29">
        <v>800205977</v>
      </c>
      <c r="B32" s="30" t="s">
        <v>11</v>
      </c>
      <c r="C32" s="29" t="s">
        <v>12</v>
      </c>
      <c r="D32" s="30">
        <v>2213</v>
      </c>
      <c r="E32" s="30" t="s">
        <v>95</v>
      </c>
      <c r="F32" s="30" t="s">
        <v>374</v>
      </c>
      <c r="G32" s="36" t="s">
        <v>20</v>
      </c>
      <c r="H32" s="36" t="s">
        <v>21</v>
      </c>
      <c r="I32" s="36">
        <v>45020</v>
      </c>
      <c r="J32" s="31">
        <v>3500000</v>
      </c>
      <c r="K32" s="31">
        <v>3500000</v>
      </c>
      <c r="L32" s="29" t="s">
        <v>604</v>
      </c>
      <c r="M32" s="32" t="s">
        <v>589</v>
      </c>
      <c r="N32" s="46">
        <v>3500000</v>
      </c>
      <c r="O32" s="47">
        <v>3500000</v>
      </c>
      <c r="P32" s="31">
        <v>3500000</v>
      </c>
      <c r="Q32" s="31">
        <v>0</v>
      </c>
      <c r="R32" s="29"/>
      <c r="S32" s="31">
        <v>3500000</v>
      </c>
      <c r="T32" s="29">
        <v>2201472299</v>
      </c>
      <c r="U32" s="29" t="s">
        <v>597</v>
      </c>
      <c r="V32" s="36">
        <v>45291</v>
      </c>
    </row>
    <row r="33" spans="1:22" x14ac:dyDescent="0.35">
      <c r="A33" s="29">
        <v>800205977</v>
      </c>
      <c r="B33" s="30" t="s">
        <v>11</v>
      </c>
      <c r="C33" s="29" t="s">
        <v>12</v>
      </c>
      <c r="D33" s="30">
        <v>2214</v>
      </c>
      <c r="E33" s="30" t="s">
        <v>96</v>
      </c>
      <c r="F33" s="30" t="s">
        <v>375</v>
      </c>
      <c r="G33" s="36" t="s">
        <v>20</v>
      </c>
      <c r="H33" s="36" t="s">
        <v>21</v>
      </c>
      <c r="I33" s="36">
        <v>45020</v>
      </c>
      <c r="J33" s="31">
        <v>2800000</v>
      </c>
      <c r="K33" s="31">
        <v>2800000</v>
      </c>
      <c r="L33" s="29" t="s">
        <v>604</v>
      </c>
      <c r="M33" s="32" t="s">
        <v>589</v>
      </c>
      <c r="N33" s="46">
        <v>2800000</v>
      </c>
      <c r="O33" s="47">
        <v>2800000</v>
      </c>
      <c r="P33" s="31">
        <v>2800000</v>
      </c>
      <c r="Q33" s="31">
        <v>0</v>
      </c>
      <c r="R33" s="29"/>
      <c r="S33" s="31">
        <v>2800000</v>
      </c>
      <c r="T33" s="29">
        <v>2201472299</v>
      </c>
      <c r="U33" s="29" t="s">
        <v>597</v>
      </c>
      <c r="V33" s="36">
        <v>45291</v>
      </c>
    </row>
    <row r="34" spans="1:22" x14ac:dyDescent="0.35">
      <c r="A34" s="29">
        <v>800205977</v>
      </c>
      <c r="B34" s="30" t="s">
        <v>11</v>
      </c>
      <c r="C34" s="29" t="s">
        <v>12</v>
      </c>
      <c r="D34" s="30">
        <v>2215</v>
      </c>
      <c r="E34" s="30" t="s">
        <v>97</v>
      </c>
      <c r="F34" s="30" t="s">
        <v>376</v>
      </c>
      <c r="G34" s="36" t="s">
        <v>20</v>
      </c>
      <c r="H34" s="36" t="s">
        <v>21</v>
      </c>
      <c r="I34" s="36">
        <v>45020</v>
      </c>
      <c r="J34" s="31">
        <v>1260000</v>
      </c>
      <c r="K34" s="31">
        <v>1260000</v>
      </c>
      <c r="L34" s="29" t="s">
        <v>604</v>
      </c>
      <c r="M34" s="32" t="s">
        <v>589</v>
      </c>
      <c r="N34" s="46">
        <v>1260000</v>
      </c>
      <c r="O34" s="47">
        <v>1260000</v>
      </c>
      <c r="P34" s="31">
        <v>1260000</v>
      </c>
      <c r="Q34" s="31">
        <v>0</v>
      </c>
      <c r="R34" s="29"/>
      <c r="S34" s="31">
        <v>1260000</v>
      </c>
      <c r="T34" s="29">
        <v>2201472299</v>
      </c>
      <c r="U34" s="29" t="s">
        <v>597</v>
      </c>
      <c r="V34" s="36">
        <v>45291</v>
      </c>
    </row>
    <row r="35" spans="1:22" x14ac:dyDescent="0.35">
      <c r="A35" s="29">
        <v>800205977</v>
      </c>
      <c r="B35" s="30" t="s">
        <v>11</v>
      </c>
      <c r="C35" s="29" t="s">
        <v>12</v>
      </c>
      <c r="D35" s="30">
        <v>2216</v>
      </c>
      <c r="E35" s="30" t="s">
        <v>98</v>
      </c>
      <c r="F35" s="30" t="s">
        <v>377</v>
      </c>
      <c r="G35" s="36" t="s">
        <v>20</v>
      </c>
      <c r="H35" s="36" t="s">
        <v>21</v>
      </c>
      <c r="I35" s="36">
        <v>45020</v>
      </c>
      <c r="J35" s="31">
        <v>4200000</v>
      </c>
      <c r="K35" s="31">
        <v>4200000</v>
      </c>
      <c r="L35" s="29" t="s">
        <v>604</v>
      </c>
      <c r="M35" s="32" t="s">
        <v>589</v>
      </c>
      <c r="N35" s="46">
        <v>4200000</v>
      </c>
      <c r="O35" s="47">
        <v>4200000</v>
      </c>
      <c r="P35" s="31">
        <v>4200000</v>
      </c>
      <c r="Q35" s="31">
        <v>0</v>
      </c>
      <c r="R35" s="29"/>
      <c r="S35" s="31">
        <v>4200000</v>
      </c>
      <c r="T35" s="29">
        <v>2201472299</v>
      </c>
      <c r="U35" s="29" t="s">
        <v>597</v>
      </c>
      <c r="V35" s="36">
        <v>45291</v>
      </c>
    </row>
    <row r="36" spans="1:22" x14ac:dyDescent="0.35">
      <c r="A36" s="29">
        <v>800205977</v>
      </c>
      <c r="B36" s="30" t="s">
        <v>11</v>
      </c>
      <c r="C36" s="29" t="s">
        <v>12</v>
      </c>
      <c r="D36" s="30">
        <v>2217</v>
      </c>
      <c r="E36" s="30" t="s">
        <v>99</v>
      </c>
      <c r="F36" s="30" t="s">
        <v>378</v>
      </c>
      <c r="G36" s="36" t="s">
        <v>20</v>
      </c>
      <c r="H36" s="36" t="s">
        <v>21</v>
      </c>
      <c r="I36" s="36">
        <v>45020</v>
      </c>
      <c r="J36" s="31">
        <v>2800000</v>
      </c>
      <c r="K36" s="31">
        <v>2800000</v>
      </c>
      <c r="L36" s="29" t="s">
        <v>604</v>
      </c>
      <c r="M36" s="32" t="s">
        <v>589</v>
      </c>
      <c r="N36" s="46">
        <v>2800000</v>
      </c>
      <c r="O36" s="47">
        <v>2800000</v>
      </c>
      <c r="P36" s="31">
        <v>2800000</v>
      </c>
      <c r="Q36" s="31">
        <v>0</v>
      </c>
      <c r="R36" s="29"/>
      <c r="S36" s="31">
        <v>2800000</v>
      </c>
      <c r="T36" s="29">
        <v>2201472299</v>
      </c>
      <c r="U36" s="29" t="s">
        <v>597</v>
      </c>
      <c r="V36" s="36">
        <v>45291</v>
      </c>
    </row>
    <row r="37" spans="1:22" x14ac:dyDescent="0.35">
      <c r="A37" s="29">
        <v>800205977</v>
      </c>
      <c r="B37" s="30" t="s">
        <v>11</v>
      </c>
      <c r="C37" s="29" t="s">
        <v>12</v>
      </c>
      <c r="D37" s="30">
        <v>2220</v>
      </c>
      <c r="E37" s="30" t="s">
        <v>100</v>
      </c>
      <c r="F37" s="30" t="s">
        <v>379</v>
      </c>
      <c r="G37" s="36" t="s">
        <v>20</v>
      </c>
      <c r="H37" s="36" t="s">
        <v>21</v>
      </c>
      <c r="I37" s="36">
        <v>45020</v>
      </c>
      <c r="J37" s="31">
        <v>2800000</v>
      </c>
      <c r="K37" s="31">
        <v>2800000</v>
      </c>
      <c r="L37" s="29" t="s">
        <v>604</v>
      </c>
      <c r="M37" s="32" t="s">
        <v>589</v>
      </c>
      <c r="N37" s="46">
        <v>2800000</v>
      </c>
      <c r="O37" s="47">
        <v>2800000</v>
      </c>
      <c r="P37" s="31">
        <v>2800000</v>
      </c>
      <c r="Q37" s="31">
        <v>0</v>
      </c>
      <c r="R37" s="29"/>
      <c r="S37" s="31">
        <v>2800000</v>
      </c>
      <c r="T37" s="29">
        <v>2201472299</v>
      </c>
      <c r="U37" s="29" t="s">
        <v>597</v>
      </c>
      <c r="V37" s="36">
        <v>45291</v>
      </c>
    </row>
    <row r="38" spans="1:22" x14ac:dyDescent="0.35">
      <c r="A38" s="29">
        <v>800205977</v>
      </c>
      <c r="B38" s="30" t="s">
        <v>11</v>
      </c>
      <c r="C38" s="29" t="s">
        <v>12</v>
      </c>
      <c r="D38" s="30">
        <v>2221</v>
      </c>
      <c r="E38" s="30" t="s">
        <v>101</v>
      </c>
      <c r="F38" s="30" t="s">
        <v>380</v>
      </c>
      <c r="G38" s="36" t="s">
        <v>20</v>
      </c>
      <c r="H38" s="36" t="s">
        <v>21</v>
      </c>
      <c r="I38" s="36">
        <v>45020</v>
      </c>
      <c r="J38" s="31">
        <v>4725000</v>
      </c>
      <c r="K38" s="31">
        <v>4725000</v>
      </c>
      <c r="L38" s="29" t="s">
        <v>604</v>
      </c>
      <c r="M38" s="32" t="s">
        <v>589</v>
      </c>
      <c r="N38" s="46">
        <v>4725000</v>
      </c>
      <c r="O38" s="47">
        <v>4725000</v>
      </c>
      <c r="P38" s="31">
        <v>4725000</v>
      </c>
      <c r="Q38" s="31">
        <v>0</v>
      </c>
      <c r="R38" s="29"/>
      <c r="S38" s="31">
        <v>4725000</v>
      </c>
      <c r="T38" s="29">
        <v>2201472299</v>
      </c>
      <c r="U38" s="29" t="s">
        <v>597</v>
      </c>
      <c r="V38" s="36">
        <v>45291</v>
      </c>
    </row>
    <row r="39" spans="1:22" x14ac:dyDescent="0.35">
      <c r="A39" s="29">
        <v>800205977</v>
      </c>
      <c r="B39" s="30" t="s">
        <v>11</v>
      </c>
      <c r="C39" s="29" t="s">
        <v>12</v>
      </c>
      <c r="D39" s="30">
        <v>2222</v>
      </c>
      <c r="E39" s="30" t="s">
        <v>102</v>
      </c>
      <c r="F39" s="30" t="s">
        <v>381</v>
      </c>
      <c r="G39" s="36" t="s">
        <v>20</v>
      </c>
      <c r="H39" s="36" t="s">
        <v>21</v>
      </c>
      <c r="I39" s="36">
        <v>45020</v>
      </c>
      <c r="J39" s="31">
        <v>2800000</v>
      </c>
      <c r="K39" s="31">
        <v>2800000</v>
      </c>
      <c r="L39" s="29" t="s">
        <v>604</v>
      </c>
      <c r="M39" s="32" t="s">
        <v>589</v>
      </c>
      <c r="N39" s="46">
        <v>2800000</v>
      </c>
      <c r="O39" s="47">
        <v>2800000</v>
      </c>
      <c r="P39" s="31">
        <v>2800000</v>
      </c>
      <c r="Q39" s="31">
        <v>0</v>
      </c>
      <c r="R39" s="29"/>
      <c r="S39" s="31">
        <v>2800000</v>
      </c>
      <c r="T39" s="29">
        <v>2201472299</v>
      </c>
      <c r="U39" s="29" t="s">
        <v>597</v>
      </c>
      <c r="V39" s="36">
        <v>45291</v>
      </c>
    </row>
    <row r="40" spans="1:22" x14ac:dyDescent="0.35">
      <c r="A40" s="29">
        <v>800205977</v>
      </c>
      <c r="B40" s="30" t="s">
        <v>11</v>
      </c>
      <c r="C40" s="29" t="s">
        <v>12</v>
      </c>
      <c r="D40" s="30">
        <v>2223</v>
      </c>
      <c r="E40" s="30" t="s">
        <v>103</v>
      </c>
      <c r="F40" s="30" t="s">
        <v>382</v>
      </c>
      <c r="G40" s="36" t="s">
        <v>22</v>
      </c>
      <c r="H40" s="36" t="s">
        <v>23</v>
      </c>
      <c r="I40" s="36">
        <v>45006</v>
      </c>
      <c r="J40" s="31">
        <v>2800000</v>
      </c>
      <c r="K40" s="31">
        <v>2800000</v>
      </c>
      <c r="L40" s="29" t="s">
        <v>604</v>
      </c>
      <c r="M40" s="32" t="s">
        <v>589</v>
      </c>
      <c r="N40" s="46">
        <v>2800000</v>
      </c>
      <c r="O40" s="47">
        <v>2800000</v>
      </c>
      <c r="P40" s="31">
        <v>2800000</v>
      </c>
      <c r="Q40" s="31">
        <v>0</v>
      </c>
      <c r="R40" s="29"/>
      <c r="S40" s="31">
        <v>2800000</v>
      </c>
      <c r="T40" s="29">
        <v>2201472299</v>
      </c>
      <c r="U40" s="29" t="s">
        <v>597</v>
      </c>
      <c r="V40" s="36">
        <v>45291</v>
      </c>
    </row>
    <row r="41" spans="1:22" x14ac:dyDescent="0.35">
      <c r="A41" s="29">
        <v>800205977</v>
      </c>
      <c r="B41" s="30" t="s">
        <v>11</v>
      </c>
      <c r="C41" s="29" t="s">
        <v>12</v>
      </c>
      <c r="D41" s="30">
        <v>2224</v>
      </c>
      <c r="E41" s="30" t="s">
        <v>104</v>
      </c>
      <c r="F41" s="30" t="s">
        <v>383</v>
      </c>
      <c r="G41" s="36" t="s">
        <v>22</v>
      </c>
      <c r="H41" s="36" t="s">
        <v>23</v>
      </c>
      <c r="I41" s="36">
        <v>45006</v>
      </c>
      <c r="J41" s="31">
        <v>3500000</v>
      </c>
      <c r="K41" s="31">
        <v>3500000</v>
      </c>
      <c r="L41" s="29" t="s">
        <v>604</v>
      </c>
      <c r="M41" s="32" t="s">
        <v>589</v>
      </c>
      <c r="N41" s="46">
        <v>3500000</v>
      </c>
      <c r="O41" s="47">
        <v>3500000</v>
      </c>
      <c r="P41" s="31">
        <v>3500000</v>
      </c>
      <c r="Q41" s="31">
        <v>0</v>
      </c>
      <c r="R41" s="29"/>
      <c r="S41" s="31">
        <v>3500000</v>
      </c>
      <c r="T41" s="29">
        <v>2201472299</v>
      </c>
      <c r="U41" s="29" t="s">
        <v>597</v>
      </c>
      <c r="V41" s="36">
        <v>45291</v>
      </c>
    </row>
    <row r="42" spans="1:22" x14ac:dyDescent="0.35">
      <c r="A42" s="29">
        <v>800205977</v>
      </c>
      <c r="B42" s="30" t="s">
        <v>11</v>
      </c>
      <c r="C42" s="29" t="s">
        <v>12</v>
      </c>
      <c r="D42" s="30">
        <v>2225</v>
      </c>
      <c r="E42" s="30" t="s">
        <v>105</v>
      </c>
      <c r="F42" s="30" t="s">
        <v>384</v>
      </c>
      <c r="G42" s="36" t="s">
        <v>22</v>
      </c>
      <c r="H42" s="36" t="s">
        <v>23</v>
      </c>
      <c r="I42" s="36">
        <v>45006</v>
      </c>
      <c r="J42" s="31">
        <v>5600000</v>
      </c>
      <c r="K42" s="31">
        <v>5600000</v>
      </c>
      <c r="L42" s="29" t="s">
        <v>604</v>
      </c>
      <c r="M42" s="32" t="s">
        <v>589</v>
      </c>
      <c r="N42" s="46">
        <v>5600000</v>
      </c>
      <c r="O42" s="47">
        <v>5600000</v>
      </c>
      <c r="P42" s="31">
        <v>5600000</v>
      </c>
      <c r="Q42" s="31">
        <v>0</v>
      </c>
      <c r="R42" s="29"/>
      <c r="S42" s="31">
        <v>5600000</v>
      </c>
      <c r="T42" s="29">
        <v>2201472299</v>
      </c>
      <c r="U42" s="29" t="s">
        <v>597</v>
      </c>
      <c r="V42" s="36">
        <v>45291</v>
      </c>
    </row>
    <row r="43" spans="1:22" x14ac:dyDescent="0.35">
      <c r="A43" s="29">
        <v>800205977</v>
      </c>
      <c r="B43" s="30" t="s">
        <v>11</v>
      </c>
      <c r="C43" s="29" t="s">
        <v>12</v>
      </c>
      <c r="D43" s="30">
        <v>2226</v>
      </c>
      <c r="E43" s="30" t="s">
        <v>106</v>
      </c>
      <c r="F43" s="30" t="s">
        <v>385</v>
      </c>
      <c r="G43" s="36" t="s">
        <v>22</v>
      </c>
      <c r="H43" s="36" t="s">
        <v>23</v>
      </c>
      <c r="I43" s="36">
        <v>45006</v>
      </c>
      <c r="J43" s="31">
        <v>2800000</v>
      </c>
      <c r="K43" s="31">
        <v>2800000</v>
      </c>
      <c r="L43" s="29" t="s">
        <v>604</v>
      </c>
      <c r="M43" s="32" t="s">
        <v>589</v>
      </c>
      <c r="N43" s="46">
        <v>2800000</v>
      </c>
      <c r="O43" s="47">
        <v>2800000</v>
      </c>
      <c r="P43" s="31">
        <v>2800000</v>
      </c>
      <c r="Q43" s="31">
        <v>0</v>
      </c>
      <c r="R43" s="29"/>
      <c r="S43" s="31">
        <v>2800000</v>
      </c>
      <c r="T43" s="29">
        <v>2201463327</v>
      </c>
      <c r="U43" s="29" t="s">
        <v>598</v>
      </c>
      <c r="V43" s="36">
        <v>45291</v>
      </c>
    </row>
    <row r="44" spans="1:22" x14ac:dyDescent="0.35">
      <c r="A44" s="29">
        <v>800205977</v>
      </c>
      <c r="B44" s="30" t="s">
        <v>11</v>
      </c>
      <c r="C44" s="29" t="s">
        <v>12</v>
      </c>
      <c r="D44" s="30">
        <v>2227</v>
      </c>
      <c r="E44" s="30" t="s">
        <v>107</v>
      </c>
      <c r="F44" s="30" t="s">
        <v>386</v>
      </c>
      <c r="G44" s="36" t="s">
        <v>22</v>
      </c>
      <c r="H44" s="36" t="s">
        <v>23</v>
      </c>
      <c r="I44" s="36">
        <v>45006</v>
      </c>
      <c r="J44" s="31">
        <v>1680000</v>
      </c>
      <c r="K44" s="31">
        <v>1680000</v>
      </c>
      <c r="L44" s="29" t="s">
        <v>604</v>
      </c>
      <c r="M44" s="32" t="s">
        <v>589</v>
      </c>
      <c r="N44" s="46">
        <v>1680000</v>
      </c>
      <c r="O44" s="47">
        <v>1680000</v>
      </c>
      <c r="P44" s="31">
        <v>1680000</v>
      </c>
      <c r="Q44" s="31">
        <v>0</v>
      </c>
      <c r="R44" s="29"/>
      <c r="S44" s="31">
        <v>1680000</v>
      </c>
      <c r="T44" s="29">
        <v>2201463327</v>
      </c>
      <c r="U44" s="29" t="s">
        <v>598</v>
      </c>
      <c r="V44" s="36">
        <v>45291</v>
      </c>
    </row>
    <row r="45" spans="1:22" x14ac:dyDescent="0.35">
      <c r="A45" s="29">
        <v>800205977</v>
      </c>
      <c r="B45" s="30" t="s">
        <v>11</v>
      </c>
      <c r="C45" s="29" t="s">
        <v>12</v>
      </c>
      <c r="D45" s="30">
        <v>2228</v>
      </c>
      <c r="E45" s="30" t="s">
        <v>108</v>
      </c>
      <c r="F45" s="30" t="s">
        <v>387</v>
      </c>
      <c r="G45" s="36" t="s">
        <v>22</v>
      </c>
      <c r="H45" s="36" t="s">
        <v>23</v>
      </c>
      <c r="I45" s="36">
        <v>45006</v>
      </c>
      <c r="J45" s="31">
        <v>2800000</v>
      </c>
      <c r="K45" s="31">
        <v>2800000</v>
      </c>
      <c r="L45" s="29" t="s">
        <v>604</v>
      </c>
      <c r="M45" s="32" t="s">
        <v>589</v>
      </c>
      <c r="N45" s="46">
        <v>2800000</v>
      </c>
      <c r="O45" s="47">
        <v>2800000</v>
      </c>
      <c r="P45" s="31">
        <v>2800000</v>
      </c>
      <c r="Q45" s="31">
        <v>0</v>
      </c>
      <c r="R45" s="29"/>
      <c r="S45" s="31">
        <v>2800000</v>
      </c>
      <c r="T45" s="29">
        <v>2201463327</v>
      </c>
      <c r="U45" s="29" t="s">
        <v>598</v>
      </c>
      <c r="V45" s="36">
        <v>45291</v>
      </c>
    </row>
    <row r="46" spans="1:22" x14ac:dyDescent="0.35">
      <c r="A46" s="29">
        <v>800205977</v>
      </c>
      <c r="B46" s="30" t="s">
        <v>11</v>
      </c>
      <c r="C46" s="29" t="s">
        <v>12</v>
      </c>
      <c r="D46" s="30">
        <v>2229</v>
      </c>
      <c r="E46" s="30" t="s">
        <v>109</v>
      </c>
      <c r="F46" s="30" t="s">
        <v>388</v>
      </c>
      <c r="G46" s="36" t="s">
        <v>22</v>
      </c>
      <c r="H46" s="36" t="s">
        <v>23</v>
      </c>
      <c r="I46" s="36">
        <v>45006</v>
      </c>
      <c r="J46" s="31">
        <v>2800000</v>
      </c>
      <c r="K46" s="31">
        <v>2800000</v>
      </c>
      <c r="L46" s="29" t="s">
        <v>604</v>
      </c>
      <c r="M46" s="32" t="s">
        <v>589</v>
      </c>
      <c r="N46" s="46">
        <v>2800000</v>
      </c>
      <c r="O46" s="47">
        <v>2800000</v>
      </c>
      <c r="P46" s="31">
        <v>2800000</v>
      </c>
      <c r="Q46" s="31">
        <v>0</v>
      </c>
      <c r="R46" s="29"/>
      <c r="S46" s="31">
        <v>2800000</v>
      </c>
      <c r="T46" s="29">
        <v>2201463327</v>
      </c>
      <c r="U46" s="29" t="s">
        <v>598</v>
      </c>
      <c r="V46" s="36">
        <v>45291</v>
      </c>
    </row>
    <row r="47" spans="1:22" x14ac:dyDescent="0.35">
      <c r="A47" s="29">
        <v>800205977</v>
      </c>
      <c r="B47" s="30" t="s">
        <v>11</v>
      </c>
      <c r="C47" s="29" t="s">
        <v>12</v>
      </c>
      <c r="D47" s="30">
        <v>2230</v>
      </c>
      <c r="E47" s="30" t="s">
        <v>110</v>
      </c>
      <c r="F47" s="30" t="s">
        <v>389</v>
      </c>
      <c r="G47" s="36" t="s">
        <v>22</v>
      </c>
      <c r="H47" s="36" t="s">
        <v>23</v>
      </c>
      <c r="I47" s="36">
        <v>45006</v>
      </c>
      <c r="J47" s="31">
        <v>2800000</v>
      </c>
      <c r="K47" s="31">
        <v>2800000</v>
      </c>
      <c r="L47" s="29" t="s">
        <v>604</v>
      </c>
      <c r="M47" s="32" t="s">
        <v>589</v>
      </c>
      <c r="N47" s="46">
        <v>2800000</v>
      </c>
      <c r="O47" s="47">
        <v>2800000</v>
      </c>
      <c r="P47" s="31">
        <v>2800000</v>
      </c>
      <c r="Q47" s="31">
        <v>0</v>
      </c>
      <c r="R47" s="29"/>
      <c r="S47" s="31">
        <v>2800000</v>
      </c>
      <c r="T47" s="29">
        <v>2201463327</v>
      </c>
      <c r="U47" s="29" t="s">
        <v>598</v>
      </c>
      <c r="V47" s="36">
        <v>45291</v>
      </c>
    </row>
    <row r="48" spans="1:22" x14ac:dyDescent="0.35">
      <c r="A48" s="29">
        <v>800205977</v>
      </c>
      <c r="B48" s="30" t="s">
        <v>11</v>
      </c>
      <c r="C48" s="29" t="s">
        <v>12</v>
      </c>
      <c r="D48" s="30">
        <v>2231</v>
      </c>
      <c r="E48" s="30" t="s">
        <v>111</v>
      </c>
      <c r="F48" s="30" t="s">
        <v>390</v>
      </c>
      <c r="G48" s="36" t="s">
        <v>22</v>
      </c>
      <c r="H48" s="36" t="s">
        <v>23</v>
      </c>
      <c r="I48" s="36">
        <v>45006</v>
      </c>
      <c r="J48" s="31">
        <v>2800000</v>
      </c>
      <c r="K48" s="31">
        <v>2800000</v>
      </c>
      <c r="L48" s="29" t="s">
        <v>604</v>
      </c>
      <c r="M48" s="32" t="s">
        <v>589</v>
      </c>
      <c r="N48" s="46">
        <v>2800000</v>
      </c>
      <c r="O48" s="47">
        <v>2800000</v>
      </c>
      <c r="P48" s="31">
        <v>2800000</v>
      </c>
      <c r="Q48" s="31">
        <v>0</v>
      </c>
      <c r="R48" s="29"/>
      <c r="S48" s="31">
        <v>2800000</v>
      </c>
      <c r="T48" s="29">
        <v>2201463327</v>
      </c>
      <c r="U48" s="29" t="s">
        <v>598</v>
      </c>
      <c r="V48" s="36">
        <v>45291</v>
      </c>
    </row>
    <row r="49" spans="1:22" x14ac:dyDescent="0.35">
      <c r="A49" s="29">
        <v>800205977</v>
      </c>
      <c r="B49" s="30" t="s">
        <v>11</v>
      </c>
      <c r="C49" s="29" t="s">
        <v>12</v>
      </c>
      <c r="D49" s="30">
        <v>2232</v>
      </c>
      <c r="E49" s="30" t="s">
        <v>112</v>
      </c>
      <c r="F49" s="30" t="s">
        <v>391</v>
      </c>
      <c r="G49" s="36" t="s">
        <v>22</v>
      </c>
      <c r="H49" s="36" t="s">
        <v>23</v>
      </c>
      <c r="I49" s="36">
        <v>45006</v>
      </c>
      <c r="J49" s="31">
        <v>2800000</v>
      </c>
      <c r="K49" s="31">
        <v>2800000</v>
      </c>
      <c r="L49" s="29" t="s">
        <v>604</v>
      </c>
      <c r="M49" s="32" t="s">
        <v>589</v>
      </c>
      <c r="N49" s="46">
        <v>2800000</v>
      </c>
      <c r="O49" s="47">
        <v>2800000</v>
      </c>
      <c r="P49" s="31">
        <v>2800000</v>
      </c>
      <c r="Q49" s="31">
        <v>0</v>
      </c>
      <c r="R49" s="29"/>
      <c r="S49" s="31">
        <v>2800000</v>
      </c>
      <c r="T49" s="29">
        <v>2201463327</v>
      </c>
      <c r="U49" s="29" t="s">
        <v>598</v>
      </c>
      <c r="V49" s="36">
        <v>45291</v>
      </c>
    </row>
    <row r="50" spans="1:22" x14ac:dyDescent="0.35">
      <c r="A50" s="29">
        <v>800205977</v>
      </c>
      <c r="B50" s="30" t="s">
        <v>11</v>
      </c>
      <c r="C50" s="29" t="s">
        <v>12</v>
      </c>
      <c r="D50" s="30">
        <v>2233</v>
      </c>
      <c r="E50" s="30" t="s">
        <v>113</v>
      </c>
      <c r="F50" s="30" t="s">
        <v>392</v>
      </c>
      <c r="G50" s="36" t="s">
        <v>22</v>
      </c>
      <c r="H50" s="36" t="s">
        <v>23</v>
      </c>
      <c r="I50" s="36">
        <v>45006</v>
      </c>
      <c r="J50" s="31">
        <v>2625000</v>
      </c>
      <c r="K50" s="31">
        <v>2625000</v>
      </c>
      <c r="L50" s="29" t="s">
        <v>604</v>
      </c>
      <c r="M50" s="32" t="s">
        <v>589</v>
      </c>
      <c r="N50" s="46">
        <v>2625000</v>
      </c>
      <c r="O50" s="47">
        <v>2625000</v>
      </c>
      <c r="P50" s="31">
        <v>2625000</v>
      </c>
      <c r="Q50" s="31">
        <v>0</v>
      </c>
      <c r="R50" s="29"/>
      <c r="S50" s="31">
        <v>2625000</v>
      </c>
      <c r="T50" s="29">
        <v>2201463327</v>
      </c>
      <c r="U50" s="29" t="s">
        <v>598</v>
      </c>
      <c r="V50" s="36">
        <v>45291</v>
      </c>
    </row>
    <row r="51" spans="1:22" x14ac:dyDescent="0.35">
      <c r="A51" s="29">
        <v>800205977</v>
      </c>
      <c r="B51" s="30" t="s">
        <v>11</v>
      </c>
      <c r="C51" s="29" t="s">
        <v>12</v>
      </c>
      <c r="D51" s="30">
        <v>2234</v>
      </c>
      <c r="E51" s="30" t="s">
        <v>114</v>
      </c>
      <c r="F51" s="30" t="s">
        <v>393</v>
      </c>
      <c r="G51" s="36" t="s">
        <v>22</v>
      </c>
      <c r="H51" s="36" t="s">
        <v>23</v>
      </c>
      <c r="I51" s="36">
        <v>45006</v>
      </c>
      <c r="J51" s="31">
        <v>651984</v>
      </c>
      <c r="K51" s="31">
        <v>651984</v>
      </c>
      <c r="L51" s="29" t="s">
        <v>604</v>
      </c>
      <c r="M51" s="32" t="s">
        <v>589</v>
      </c>
      <c r="N51" s="46">
        <v>651984</v>
      </c>
      <c r="O51" s="47">
        <v>651984</v>
      </c>
      <c r="P51" s="31">
        <v>651984</v>
      </c>
      <c r="Q51" s="31">
        <v>0</v>
      </c>
      <c r="R51" s="29"/>
      <c r="S51" s="31">
        <v>651984</v>
      </c>
      <c r="T51" s="29">
        <v>2201472302</v>
      </c>
      <c r="U51" s="29" t="s">
        <v>597</v>
      </c>
      <c r="V51" s="36">
        <v>45291</v>
      </c>
    </row>
    <row r="52" spans="1:22" x14ac:dyDescent="0.35">
      <c r="A52" s="29">
        <v>800205977</v>
      </c>
      <c r="B52" s="30" t="s">
        <v>11</v>
      </c>
      <c r="C52" s="29" t="s">
        <v>12</v>
      </c>
      <c r="D52" s="30">
        <v>2235</v>
      </c>
      <c r="E52" s="30" t="s">
        <v>115</v>
      </c>
      <c r="F52" s="30" t="s">
        <v>394</v>
      </c>
      <c r="G52" s="36" t="s">
        <v>22</v>
      </c>
      <c r="H52" s="36" t="s">
        <v>23</v>
      </c>
      <c r="I52" s="36">
        <v>45006</v>
      </c>
      <c r="J52" s="31">
        <v>651984</v>
      </c>
      <c r="K52" s="31">
        <v>651984</v>
      </c>
      <c r="L52" s="29" t="s">
        <v>604</v>
      </c>
      <c r="M52" s="32" t="s">
        <v>589</v>
      </c>
      <c r="N52" s="46">
        <v>651984</v>
      </c>
      <c r="O52" s="47">
        <v>651984</v>
      </c>
      <c r="P52" s="31">
        <v>651984</v>
      </c>
      <c r="Q52" s="31">
        <v>0</v>
      </c>
      <c r="R52" s="29"/>
      <c r="S52" s="31">
        <v>651984</v>
      </c>
      <c r="T52" s="29">
        <v>2201472302</v>
      </c>
      <c r="U52" s="29" t="s">
        <v>597</v>
      </c>
      <c r="V52" s="36">
        <v>45291</v>
      </c>
    </row>
    <row r="53" spans="1:22" x14ac:dyDescent="0.35">
      <c r="A53" s="29">
        <v>800205977</v>
      </c>
      <c r="B53" s="30" t="s">
        <v>11</v>
      </c>
      <c r="C53" s="29" t="s">
        <v>12</v>
      </c>
      <c r="D53" s="30">
        <v>2285</v>
      </c>
      <c r="E53" s="30" t="s">
        <v>116</v>
      </c>
      <c r="F53" s="30" t="s">
        <v>395</v>
      </c>
      <c r="G53" s="36" t="s">
        <v>24</v>
      </c>
      <c r="H53" s="36" t="s">
        <v>25</v>
      </c>
      <c r="I53" s="36">
        <v>45030</v>
      </c>
      <c r="J53" s="31">
        <v>2800000</v>
      </c>
      <c r="K53" s="31">
        <v>2800000</v>
      </c>
      <c r="L53" s="29" t="s">
        <v>604</v>
      </c>
      <c r="M53" s="32" t="s">
        <v>589</v>
      </c>
      <c r="N53" s="46">
        <v>2800000</v>
      </c>
      <c r="O53" s="47">
        <v>2800000</v>
      </c>
      <c r="P53" s="31">
        <v>2800000</v>
      </c>
      <c r="Q53" s="31">
        <v>0</v>
      </c>
      <c r="R53" s="29"/>
      <c r="S53" s="31">
        <v>2800000</v>
      </c>
      <c r="T53" s="29">
        <v>2201472299</v>
      </c>
      <c r="U53" s="29" t="s">
        <v>597</v>
      </c>
      <c r="V53" s="36">
        <v>45291</v>
      </c>
    </row>
    <row r="54" spans="1:22" x14ac:dyDescent="0.35">
      <c r="A54" s="29">
        <v>800205977</v>
      </c>
      <c r="B54" s="30" t="s">
        <v>11</v>
      </c>
      <c r="C54" s="29" t="s">
        <v>12</v>
      </c>
      <c r="D54" s="30">
        <v>2286</v>
      </c>
      <c r="E54" s="30" t="s">
        <v>117</v>
      </c>
      <c r="F54" s="30" t="s">
        <v>396</v>
      </c>
      <c r="G54" s="36" t="s">
        <v>24</v>
      </c>
      <c r="H54" s="36" t="s">
        <v>25</v>
      </c>
      <c r="I54" s="36">
        <v>45030</v>
      </c>
      <c r="J54" s="31">
        <v>3500000</v>
      </c>
      <c r="K54" s="31">
        <v>3500000</v>
      </c>
      <c r="L54" s="29" t="s">
        <v>604</v>
      </c>
      <c r="M54" s="32" t="s">
        <v>589</v>
      </c>
      <c r="N54" s="46">
        <v>3500000</v>
      </c>
      <c r="O54" s="47">
        <v>3500000</v>
      </c>
      <c r="P54" s="31">
        <v>3500000</v>
      </c>
      <c r="Q54" s="31">
        <v>0</v>
      </c>
      <c r="R54" s="29"/>
      <c r="S54" s="31">
        <v>3500000</v>
      </c>
      <c r="T54" s="29">
        <v>2201472299</v>
      </c>
      <c r="U54" s="29" t="s">
        <v>597</v>
      </c>
      <c r="V54" s="36">
        <v>45291</v>
      </c>
    </row>
    <row r="55" spans="1:22" x14ac:dyDescent="0.35">
      <c r="A55" s="29">
        <v>800205977</v>
      </c>
      <c r="B55" s="30" t="s">
        <v>11</v>
      </c>
      <c r="C55" s="29" t="s">
        <v>12</v>
      </c>
      <c r="D55" s="30">
        <v>2287</v>
      </c>
      <c r="E55" s="30" t="s">
        <v>118</v>
      </c>
      <c r="F55" s="30" t="s">
        <v>397</v>
      </c>
      <c r="G55" s="36" t="s">
        <v>24</v>
      </c>
      <c r="H55" s="36" t="s">
        <v>25</v>
      </c>
      <c r="I55" s="36">
        <v>45030</v>
      </c>
      <c r="J55" s="31">
        <v>2800000</v>
      </c>
      <c r="K55" s="31">
        <v>2800000</v>
      </c>
      <c r="L55" s="29" t="s">
        <v>604</v>
      </c>
      <c r="M55" s="32" t="s">
        <v>589</v>
      </c>
      <c r="N55" s="46">
        <v>2800000</v>
      </c>
      <c r="O55" s="47">
        <v>2800000</v>
      </c>
      <c r="P55" s="31">
        <v>2800000</v>
      </c>
      <c r="Q55" s="31">
        <v>0</v>
      </c>
      <c r="R55" s="29"/>
      <c r="S55" s="31">
        <v>2800000</v>
      </c>
      <c r="T55" s="29">
        <v>2201472299</v>
      </c>
      <c r="U55" s="29" t="s">
        <v>597</v>
      </c>
      <c r="V55" s="36">
        <v>45291</v>
      </c>
    </row>
    <row r="56" spans="1:22" x14ac:dyDescent="0.35">
      <c r="A56" s="29">
        <v>800205977</v>
      </c>
      <c r="B56" s="30" t="s">
        <v>11</v>
      </c>
      <c r="C56" s="29" t="s">
        <v>12</v>
      </c>
      <c r="D56" s="30">
        <v>2289</v>
      </c>
      <c r="E56" s="30" t="s">
        <v>119</v>
      </c>
      <c r="F56" s="30" t="s">
        <v>398</v>
      </c>
      <c r="G56" s="36" t="s">
        <v>24</v>
      </c>
      <c r="H56" s="36" t="s">
        <v>25</v>
      </c>
      <c r="I56" s="36">
        <v>45030</v>
      </c>
      <c r="J56" s="31">
        <v>2800000</v>
      </c>
      <c r="K56" s="31">
        <v>2800000</v>
      </c>
      <c r="L56" s="29" t="s">
        <v>604</v>
      </c>
      <c r="M56" s="32" t="s">
        <v>589</v>
      </c>
      <c r="N56" s="46">
        <v>2800000</v>
      </c>
      <c r="O56" s="47">
        <v>2800000</v>
      </c>
      <c r="P56" s="31">
        <v>2800000</v>
      </c>
      <c r="Q56" s="31">
        <v>0</v>
      </c>
      <c r="R56" s="29"/>
      <c r="S56" s="31">
        <v>2800000</v>
      </c>
      <c r="T56" s="29">
        <v>2201472299</v>
      </c>
      <c r="U56" s="29" t="s">
        <v>597</v>
      </c>
      <c r="V56" s="36">
        <v>45291</v>
      </c>
    </row>
    <row r="57" spans="1:22" x14ac:dyDescent="0.35">
      <c r="A57" s="29">
        <v>800205977</v>
      </c>
      <c r="B57" s="30" t="s">
        <v>11</v>
      </c>
      <c r="C57" s="29" t="s">
        <v>12</v>
      </c>
      <c r="D57" s="30">
        <v>2290</v>
      </c>
      <c r="E57" s="30" t="s">
        <v>120</v>
      </c>
      <c r="F57" s="30" t="s">
        <v>399</v>
      </c>
      <c r="G57" s="36" t="s">
        <v>24</v>
      </c>
      <c r="H57" s="36" t="s">
        <v>25</v>
      </c>
      <c r="I57" s="36">
        <v>45030</v>
      </c>
      <c r="J57" s="31">
        <v>2800000</v>
      </c>
      <c r="K57" s="31">
        <v>2800000</v>
      </c>
      <c r="L57" s="29" t="s">
        <v>604</v>
      </c>
      <c r="M57" s="32" t="s">
        <v>589</v>
      </c>
      <c r="N57" s="46">
        <v>2800000</v>
      </c>
      <c r="O57" s="47">
        <v>2800000</v>
      </c>
      <c r="P57" s="31">
        <v>2800000</v>
      </c>
      <c r="Q57" s="31">
        <v>0</v>
      </c>
      <c r="R57" s="29"/>
      <c r="S57" s="31">
        <v>2800000</v>
      </c>
      <c r="T57" s="29">
        <v>2201472299</v>
      </c>
      <c r="U57" s="29" t="s">
        <v>597</v>
      </c>
      <c r="V57" s="36">
        <v>45291</v>
      </c>
    </row>
    <row r="58" spans="1:22" x14ac:dyDescent="0.35">
      <c r="A58" s="29">
        <v>800205977</v>
      </c>
      <c r="B58" s="30" t="s">
        <v>11</v>
      </c>
      <c r="C58" s="29" t="s">
        <v>12</v>
      </c>
      <c r="D58" s="30">
        <v>2291</v>
      </c>
      <c r="E58" s="30" t="s">
        <v>121</v>
      </c>
      <c r="F58" s="30" t="s">
        <v>400</v>
      </c>
      <c r="G58" s="36" t="s">
        <v>24</v>
      </c>
      <c r="H58" s="36" t="s">
        <v>25</v>
      </c>
      <c r="I58" s="36">
        <v>45030</v>
      </c>
      <c r="J58" s="31">
        <v>1680000</v>
      </c>
      <c r="K58" s="31">
        <v>1680000</v>
      </c>
      <c r="L58" s="29" t="s">
        <v>604</v>
      </c>
      <c r="M58" s="32" t="s">
        <v>589</v>
      </c>
      <c r="N58" s="46">
        <v>1680000</v>
      </c>
      <c r="O58" s="47">
        <v>1680000</v>
      </c>
      <c r="P58" s="31">
        <v>1680000</v>
      </c>
      <c r="Q58" s="31">
        <v>0</v>
      </c>
      <c r="R58" s="29"/>
      <c r="S58" s="31">
        <v>1680000</v>
      </c>
      <c r="T58" s="29">
        <v>2201472299</v>
      </c>
      <c r="U58" s="29" t="s">
        <v>597</v>
      </c>
      <c r="V58" s="36">
        <v>45291</v>
      </c>
    </row>
    <row r="59" spans="1:22" x14ac:dyDescent="0.35">
      <c r="A59" s="29">
        <v>800205977</v>
      </c>
      <c r="B59" s="30" t="s">
        <v>11</v>
      </c>
      <c r="C59" s="29" t="s">
        <v>12</v>
      </c>
      <c r="D59" s="30">
        <v>2292</v>
      </c>
      <c r="E59" s="30" t="s">
        <v>122</v>
      </c>
      <c r="F59" s="30" t="s">
        <v>401</v>
      </c>
      <c r="G59" s="36" t="s">
        <v>24</v>
      </c>
      <c r="H59" s="36" t="s">
        <v>25</v>
      </c>
      <c r="I59" s="36">
        <v>45030</v>
      </c>
      <c r="J59" s="31">
        <v>1960000</v>
      </c>
      <c r="K59" s="31">
        <v>1960000</v>
      </c>
      <c r="L59" s="29" t="s">
        <v>604</v>
      </c>
      <c r="M59" s="32" t="s">
        <v>589</v>
      </c>
      <c r="N59" s="46">
        <v>1960000</v>
      </c>
      <c r="O59" s="47">
        <v>1960000</v>
      </c>
      <c r="P59" s="31">
        <v>1960000</v>
      </c>
      <c r="Q59" s="31">
        <v>0</v>
      </c>
      <c r="R59" s="29"/>
      <c r="S59" s="31">
        <v>1960000</v>
      </c>
      <c r="T59" s="29">
        <v>2201472299</v>
      </c>
      <c r="U59" s="29" t="s">
        <v>597</v>
      </c>
      <c r="V59" s="36">
        <v>45291</v>
      </c>
    </row>
    <row r="60" spans="1:22" x14ac:dyDescent="0.35">
      <c r="A60" s="29">
        <v>800205977</v>
      </c>
      <c r="B60" s="30" t="s">
        <v>11</v>
      </c>
      <c r="C60" s="29" t="s">
        <v>12</v>
      </c>
      <c r="D60" s="30">
        <v>2293</v>
      </c>
      <c r="E60" s="30" t="s">
        <v>123</v>
      </c>
      <c r="F60" s="30" t="s">
        <v>402</v>
      </c>
      <c r="G60" s="36" t="s">
        <v>24</v>
      </c>
      <c r="H60" s="36" t="s">
        <v>25</v>
      </c>
      <c r="I60" s="36">
        <v>45030</v>
      </c>
      <c r="J60" s="31">
        <v>2800000</v>
      </c>
      <c r="K60" s="31">
        <v>2800000</v>
      </c>
      <c r="L60" s="29" t="s">
        <v>604</v>
      </c>
      <c r="M60" s="32" t="s">
        <v>589</v>
      </c>
      <c r="N60" s="46">
        <v>2800000</v>
      </c>
      <c r="O60" s="47">
        <v>2800000</v>
      </c>
      <c r="P60" s="31">
        <v>2800000</v>
      </c>
      <c r="Q60" s="31">
        <v>0</v>
      </c>
      <c r="R60" s="29"/>
      <c r="S60" s="31">
        <v>2800000</v>
      </c>
      <c r="T60" s="29">
        <v>2201472299</v>
      </c>
      <c r="U60" s="29" t="s">
        <v>597</v>
      </c>
      <c r="V60" s="36">
        <v>45291</v>
      </c>
    </row>
    <row r="61" spans="1:22" x14ac:dyDescent="0.35">
      <c r="A61" s="29">
        <v>800205977</v>
      </c>
      <c r="B61" s="30" t="s">
        <v>11</v>
      </c>
      <c r="C61" s="29" t="s">
        <v>12</v>
      </c>
      <c r="D61" s="30">
        <v>2295</v>
      </c>
      <c r="E61" s="30" t="s">
        <v>124</v>
      </c>
      <c r="F61" s="30" t="s">
        <v>403</v>
      </c>
      <c r="G61" s="36" t="s">
        <v>24</v>
      </c>
      <c r="H61" s="36" t="s">
        <v>25</v>
      </c>
      <c r="I61" s="36">
        <v>45030</v>
      </c>
      <c r="J61" s="31">
        <v>2800000</v>
      </c>
      <c r="K61" s="31">
        <v>2800000</v>
      </c>
      <c r="L61" s="29" t="s">
        <v>604</v>
      </c>
      <c r="M61" s="32" t="s">
        <v>589</v>
      </c>
      <c r="N61" s="46">
        <v>2800000</v>
      </c>
      <c r="O61" s="47">
        <v>2800000</v>
      </c>
      <c r="P61" s="31">
        <v>2800000</v>
      </c>
      <c r="Q61" s="31">
        <v>0</v>
      </c>
      <c r="R61" s="29"/>
      <c r="S61" s="31">
        <v>2800000</v>
      </c>
      <c r="T61" s="29">
        <v>2201472299</v>
      </c>
      <c r="U61" s="29" t="s">
        <v>597</v>
      </c>
      <c r="V61" s="36">
        <v>45291</v>
      </c>
    </row>
    <row r="62" spans="1:22" x14ac:dyDescent="0.35">
      <c r="A62" s="29">
        <v>800205977</v>
      </c>
      <c r="B62" s="30" t="s">
        <v>11</v>
      </c>
      <c r="C62" s="29" t="s">
        <v>12</v>
      </c>
      <c r="D62" s="30">
        <v>2296</v>
      </c>
      <c r="E62" s="30" t="s">
        <v>125</v>
      </c>
      <c r="F62" s="30" t="s">
        <v>404</v>
      </c>
      <c r="G62" s="36" t="s">
        <v>24</v>
      </c>
      <c r="H62" s="36" t="s">
        <v>25</v>
      </c>
      <c r="I62" s="36">
        <v>45030</v>
      </c>
      <c r="J62" s="31">
        <v>5145000</v>
      </c>
      <c r="K62" s="31">
        <v>5145000</v>
      </c>
      <c r="L62" s="29" t="s">
        <v>604</v>
      </c>
      <c r="M62" s="32" t="s">
        <v>589</v>
      </c>
      <c r="N62" s="46">
        <v>5145000</v>
      </c>
      <c r="O62" s="47">
        <v>5145000</v>
      </c>
      <c r="P62" s="31">
        <v>5145000</v>
      </c>
      <c r="Q62" s="31">
        <v>0</v>
      </c>
      <c r="R62" s="29"/>
      <c r="S62" s="31">
        <v>5145000</v>
      </c>
      <c r="T62" s="29">
        <v>2201472299</v>
      </c>
      <c r="U62" s="29" t="s">
        <v>597</v>
      </c>
      <c r="V62" s="36">
        <v>45291</v>
      </c>
    </row>
    <row r="63" spans="1:22" x14ac:dyDescent="0.35">
      <c r="A63" s="29">
        <v>800205977</v>
      </c>
      <c r="B63" s="30" t="s">
        <v>11</v>
      </c>
      <c r="C63" s="29" t="s">
        <v>12</v>
      </c>
      <c r="D63" s="30">
        <v>2297</v>
      </c>
      <c r="E63" s="30" t="s">
        <v>126</v>
      </c>
      <c r="F63" s="30" t="s">
        <v>405</v>
      </c>
      <c r="G63" s="36" t="s">
        <v>24</v>
      </c>
      <c r="H63" s="36" t="s">
        <v>25</v>
      </c>
      <c r="I63" s="36">
        <v>45030</v>
      </c>
      <c r="J63" s="31">
        <v>2660000</v>
      </c>
      <c r="K63" s="31">
        <v>2660000</v>
      </c>
      <c r="L63" s="29" t="s">
        <v>604</v>
      </c>
      <c r="M63" s="32" t="s">
        <v>589</v>
      </c>
      <c r="N63" s="46">
        <v>2660000</v>
      </c>
      <c r="O63" s="47">
        <v>2660000</v>
      </c>
      <c r="P63" s="31">
        <v>2660000</v>
      </c>
      <c r="Q63" s="31">
        <v>0</v>
      </c>
      <c r="R63" s="29"/>
      <c r="S63" s="31">
        <v>2660000</v>
      </c>
      <c r="T63" s="29">
        <v>2201472299</v>
      </c>
      <c r="U63" s="29" t="s">
        <v>597</v>
      </c>
      <c r="V63" s="36">
        <v>45291</v>
      </c>
    </row>
    <row r="64" spans="1:22" x14ac:dyDescent="0.35">
      <c r="A64" s="29">
        <v>800205977</v>
      </c>
      <c r="B64" s="30" t="s">
        <v>11</v>
      </c>
      <c r="C64" s="29" t="s">
        <v>12</v>
      </c>
      <c r="D64" s="30">
        <v>2298</v>
      </c>
      <c r="E64" s="30" t="s">
        <v>127</v>
      </c>
      <c r="F64" s="30" t="s">
        <v>406</v>
      </c>
      <c r="G64" s="36" t="s">
        <v>24</v>
      </c>
      <c r="H64" s="36" t="s">
        <v>25</v>
      </c>
      <c r="I64" s="36">
        <v>45030</v>
      </c>
      <c r="J64" s="31">
        <v>2520000</v>
      </c>
      <c r="K64" s="31">
        <v>2520000</v>
      </c>
      <c r="L64" s="29" t="s">
        <v>604</v>
      </c>
      <c r="M64" s="32" t="s">
        <v>589</v>
      </c>
      <c r="N64" s="46">
        <v>2520000</v>
      </c>
      <c r="O64" s="47">
        <v>2520000</v>
      </c>
      <c r="P64" s="31">
        <v>2520000</v>
      </c>
      <c r="Q64" s="31">
        <v>0</v>
      </c>
      <c r="R64" s="29"/>
      <c r="S64" s="31">
        <v>2520000</v>
      </c>
      <c r="T64" s="29">
        <v>2201472299</v>
      </c>
      <c r="U64" s="29" t="s">
        <v>597</v>
      </c>
      <c r="V64" s="36">
        <v>45291</v>
      </c>
    </row>
    <row r="65" spans="1:22" x14ac:dyDescent="0.35">
      <c r="A65" s="29">
        <v>800205977</v>
      </c>
      <c r="B65" s="30" t="s">
        <v>11</v>
      </c>
      <c r="C65" s="29" t="s">
        <v>12</v>
      </c>
      <c r="D65" s="30">
        <v>2300</v>
      </c>
      <c r="E65" s="30" t="s">
        <v>128</v>
      </c>
      <c r="F65" s="30" t="s">
        <v>407</v>
      </c>
      <c r="G65" s="36" t="s">
        <v>24</v>
      </c>
      <c r="H65" s="36" t="s">
        <v>25</v>
      </c>
      <c r="I65" s="36">
        <v>45030</v>
      </c>
      <c r="J65" s="31">
        <v>2800000</v>
      </c>
      <c r="K65" s="31">
        <v>2800000</v>
      </c>
      <c r="L65" s="29" t="s">
        <v>604</v>
      </c>
      <c r="M65" s="32" t="s">
        <v>589</v>
      </c>
      <c r="N65" s="46">
        <v>2800000</v>
      </c>
      <c r="O65" s="47">
        <v>2800000</v>
      </c>
      <c r="P65" s="31">
        <v>2800000</v>
      </c>
      <c r="Q65" s="31">
        <v>0</v>
      </c>
      <c r="R65" s="29"/>
      <c r="S65" s="31">
        <v>2800000</v>
      </c>
      <c r="T65" s="29">
        <v>2201472299</v>
      </c>
      <c r="U65" s="29" t="s">
        <v>597</v>
      </c>
      <c r="V65" s="36">
        <v>45291</v>
      </c>
    </row>
    <row r="66" spans="1:22" x14ac:dyDescent="0.35">
      <c r="A66" s="29">
        <v>800205977</v>
      </c>
      <c r="B66" s="30" t="s">
        <v>11</v>
      </c>
      <c r="C66" s="29" t="s">
        <v>12</v>
      </c>
      <c r="D66" s="30">
        <v>2301</v>
      </c>
      <c r="E66" s="30" t="s">
        <v>129</v>
      </c>
      <c r="F66" s="30" t="s">
        <v>408</v>
      </c>
      <c r="G66" s="36" t="s">
        <v>24</v>
      </c>
      <c r="H66" s="36" t="s">
        <v>25</v>
      </c>
      <c r="I66" s="36">
        <v>45030</v>
      </c>
      <c r="J66" s="31">
        <v>2800000</v>
      </c>
      <c r="K66" s="31">
        <v>2800000</v>
      </c>
      <c r="L66" s="29" t="s">
        <v>604</v>
      </c>
      <c r="M66" s="32" t="s">
        <v>589</v>
      </c>
      <c r="N66" s="46">
        <v>2800000</v>
      </c>
      <c r="O66" s="47">
        <v>2800000</v>
      </c>
      <c r="P66" s="31">
        <v>2800000</v>
      </c>
      <c r="Q66" s="31">
        <v>0</v>
      </c>
      <c r="R66" s="29"/>
      <c r="S66" s="31">
        <v>2800000</v>
      </c>
      <c r="T66" s="29">
        <v>2201472299</v>
      </c>
      <c r="U66" s="29" t="s">
        <v>597</v>
      </c>
      <c r="V66" s="36">
        <v>45291</v>
      </c>
    </row>
    <row r="67" spans="1:22" x14ac:dyDescent="0.35">
      <c r="A67" s="29">
        <v>800205977</v>
      </c>
      <c r="B67" s="30" t="s">
        <v>11</v>
      </c>
      <c r="C67" s="29" t="s">
        <v>12</v>
      </c>
      <c r="D67" s="30">
        <v>2302</v>
      </c>
      <c r="E67" s="30" t="s">
        <v>130</v>
      </c>
      <c r="F67" s="30" t="s">
        <v>409</v>
      </c>
      <c r="G67" s="36" t="s">
        <v>24</v>
      </c>
      <c r="H67" s="36" t="s">
        <v>25</v>
      </c>
      <c r="I67" s="36">
        <v>45030</v>
      </c>
      <c r="J67" s="31">
        <v>1050000</v>
      </c>
      <c r="K67" s="31">
        <v>1050000</v>
      </c>
      <c r="L67" s="29" t="s">
        <v>604</v>
      </c>
      <c r="M67" s="32" t="s">
        <v>589</v>
      </c>
      <c r="N67" s="46">
        <v>1050000</v>
      </c>
      <c r="O67" s="47">
        <v>1050000</v>
      </c>
      <c r="P67" s="31">
        <v>1050000</v>
      </c>
      <c r="Q67" s="31">
        <v>0</v>
      </c>
      <c r="R67" s="29"/>
      <c r="S67" s="31">
        <v>1050000</v>
      </c>
      <c r="T67" s="29">
        <v>2201472299</v>
      </c>
      <c r="U67" s="29" t="s">
        <v>597</v>
      </c>
      <c r="V67" s="36">
        <v>45291</v>
      </c>
    </row>
    <row r="68" spans="1:22" x14ac:dyDescent="0.35">
      <c r="A68" s="29">
        <v>800205977</v>
      </c>
      <c r="B68" s="30" t="s">
        <v>11</v>
      </c>
      <c r="C68" s="29" t="s">
        <v>12</v>
      </c>
      <c r="D68" s="30">
        <v>2303</v>
      </c>
      <c r="E68" s="30" t="s">
        <v>131</v>
      </c>
      <c r="F68" s="30" t="s">
        <v>410</v>
      </c>
      <c r="G68" s="36" t="s">
        <v>24</v>
      </c>
      <c r="H68" s="36" t="s">
        <v>25</v>
      </c>
      <c r="I68" s="36">
        <v>45030</v>
      </c>
      <c r="J68" s="31">
        <v>2800000</v>
      </c>
      <c r="K68" s="31">
        <v>2800000</v>
      </c>
      <c r="L68" s="29" t="s">
        <v>604</v>
      </c>
      <c r="M68" s="32" t="s">
        <v>589</v>
      </c>
      <c r="N68" s="46">
        <v>2800000</v>
      </c>
      <c r="O68" s="47">
        <v>2800000</v>
      </c>
      <c r="P68" s="31">
        <v>2800000</v>
      </c>
      <c r="Q68" s="31">
        <v>0</v>
      </c>
      <c r="R68" s="29"/>
      <c r="S68" s="31">
        <v>2800000</v>
      </c>
      <c r="T68" s="29">
        <v>2201472299</v>
      </c>
      <c r="U68" s="29" t="s">
        <v>597</v>
      </c>
      <c r="V68" s="36">
        <v>45291</v>
      </c>
    </row>
    <row r="69" spans="1:22" x14ac:dyDescent="0.35">
      <c r="A69" s="29">
        <v>800205977</v>
      </c>
      <c r="B69" s="30" t="s">
        <v>11</v>
      </c>
      <c r="C69" s="29" t="s">
        <v>12</v>
      </c>
      <c r="D69" s="30">
        <v>2304</v>
      </c>
      <c r="E69" s="30" t="s">
        <v>132</v>
      </c>
      <c r="F69" s="30" t="s">
        <v>411</v>
      </c>
      <c r="G69" s="36" t="s">
        <v>24</v>
      </c>
      <c r="H69" s="36" t="s">
        <v>25</v>
      </c>
      <c r="I69" s="36">
        <v>45030</v>
      </c>
      <c r="J69" s="31">
        <v>2800000</v>
      </c>
      <c r="K69" s="31">
        <v>2800000</v>
      </c>
      <c r="L69" s="29" t="s">
        <v>604</v>
      </c>
      <c r="M69" s="32" t="s">
        <v>589</v>
      </c>
      <c r="N69" s="46">
        <v>2800000</v>
      </c>
      <c r="O69" s="47">
        <v>2800000</v>
      </c>
      <c r="P69" s="31">
        <v>2800000</v>
      </c>
      <c r="Q69" s="31">
        <v>0</v>
      </c>
      <c r="R69" s="29"/>
      <c r="S69" s="31">
        <v>2800000</v>
      </c>
      <c r="T69" s="29">
        <v>2201472299</v>
      </c>
      <c r="U69" s="29" t="s">
        <v>597</v>
      </c>
      <c r="V69" s="36">
        <v>45291</v>
      </c>
    </row>
    <row r="70" spans="1:22" x14ac:dyDescent="0.35">
      <c r="A70" s="29">
        <v>800205977</v>
      </c>
      <c r="B70" s="30" t="s">
        <v>11</v>
      </c>
      <c r="C70" s="29" t="s">
        <v>12</v>
      </c>
      <c r="D70" s="30">
        <v>2305</v>
      </c>
      <c r="E70" s="30" t="s">
        <v>133</v>
      </c>
      <c r="F70" s="30" t="s">
        <v>412</v>
      </c>
      <c r="G70" s="36" t="s">
        <v>24</v>
      </c>
      <c r="H70" s="36" t="s">
        <v>25</v>
      </c>
      <c r="I70" s="36">
        <v>45030</v>
      </c>
      <c r="J70" s="31">
        <v>2240000</v>
      </c>
      <c r="K70" s="31">
        <v>2240000</v>
      </c>
      <c r="L70" s="29" t="s">
        <v>604</v>
      </c>
      <c r="M70" s="32" t="s">
        <v>589</v>
      </c>
      <c r="N70" s="46">
        <v>2240000</v>
      </c>
      <c r="O70" s="47">
        <v>2240000</v>
      </c>
      <c r="P70" s="31">
        <v>2240000</v>
      </c>
      <c r="Q70" s="31">
        <v>0</v>
      </c>
      <c r="R70" s="29"/>
      <c r="S70" s="31">
        <v>2240000</v>
      </c>
      <c r="T70" s="29">
        <v>2201472299</v>
      </c>
      <c r="U70" s="29" t="s">
        <v>597</v>
      </c>
      <c r="V70" s="36">
        <v>45291</v>
      </c>
    </row>
    <row r="71" spans="1:22" x14ac:dyDescent="0.35">
      <c r="A71" s="29">
        <v>800205977</v>
      </c>
      <c r="B71" s="30" t="s">
        <v>11</v>
      </c>
      <c r="C71" s="29" t="s">
        <v>12</v>
      </c>
      <c r="D71" s="30">
        <v>2306</v>
      </c>
      <c r="E71" s="30" t="s">
        <v>134</v>
      </c>
      <c r="F71" s="30" t="s">
        <v>413</v>
      </c>
      <c r="G71" s="36" t="s">
        <v>24</v>
      </c>
      <c r="H71" s="36" t="s">
        <v>25</v>
      </c>
      <c r="I71" s="36">
        <v>45030</v>
      </c>
      <c r="J71" s="31">
        <v>1368000</v>
      </c>
      <c r="K71" s="31">
        <v>1368000</v>
      </c>
      <c r="L71" s="29" t="s">
        <v>604</v>
      </c>
      <c r="M71" s="32" t="s">
        <v>589</v>
      </c>
      <c r="N71" s="46">
        <v>1368000</v>
      </c>
      <c r="O71" s="47">
        <v>1368000</v>
      </c>
      <c r="P71" s="31">
        <v>1368000</v>
      </c>
      <c r="Q71" s="31">
        <v>0</v>
      </c>
      <c r="R71" s="29"/>
      <c r="S71" s="31">
        <v>1368000</v>
      </c>
      <c r="T71" s="29">
        <v>2201472302</v>
      </c>
      <c r="U71" s="29" t="s">
        <v>597</v>
      </c>
      <c r="V71" s="36">
        <v>45291</v>
      </c>
    </row>
    <row r="72" spans="1:22" x14ac:dyDescent="0.35">
      <c r="A72" s="29">
        <v>800205977</v>
      </c>
      <c r="B72" s="30" t="s">
        <v>11</v>
      </c>
      <c r="C72" s="29" t="s">
        <v>12</v>
      </c>
      <c r="D72" s="30">
        <v>2307</v>
      </c>
      <c r="E72" s="30" t="s">
        <v>135</v>
      </c>
      <c r="F72" s="30" t="s">
        <v>414</v>
      </c>
      <c r="G72" s="36" t="s">
        <v>24</v>
      </c>
      <c r="H72" s="36" t="s">
        <v>25</v>
      </c>
      <c r="I72" s="36">
        <v>45030</v>
      </c>
      <c r="J72" s="31">
        <v>2800000</v>
      </c>
      <c r="K72" s="31">
        <v>2800000</v>
      </c>
      <c r="L72" s="29" t="s">
        <v>604</v>
      </c>
      <c r="M72" s="32" t="s">
        <v>589</v>
      </c>
      <c r="N72" s="46">
        <v>2800000</v>
      </c>
      <c r="O72" s="47">
        <v>2800000</v>
      </c>
      <c r="P72" s="31">
        <v>2800000</v>
      </c>
      <c r="Q72" s="31">
        <v>0</v>
      </c>
      <c r="R72" s="29"/>
      <c r="S72" s="31">
        <v>2800000</v>
      </c>
      <c r="T72" s="29">
        <v>2201472299</v>
      </c>
      <c r="U72" s="29" t="s">
        <v>597</v>
      </c>
      <c r="V72" s="36">
        <v>45291</v>
      </c>
    </row>
    <row r="73" spans="1:22" x14ac:dyDescent="0.35">
      <c r="A73" s="29">
        <v>800205977</v>
      </c>
      <c r="B73" s="30" t="s">
        <v>11</v>
      </c>
      <c r="C73" s="29" t="s">
        <v>12</v>
      </c>
      <c r="D73" s="30">
        <v>2349</v>
      </c>
      <c r="E73" s="30" t="s">
        <v>136</v>
      </c>
      <c r="F73" s="30" t="s">
        <v>415</v>
      </c>
      <c r="G73" s="36" t="s">
        <v>29</v>
      </c>
      <c r="H73" s="36" t="s">
        <v>30</v>
      </c>
      <c r="I73" s="36">
        <v>45065</v>
      </c>
      <c r="J73" s="31">
        <v>1120000</v>
      </c>
      <c r="K73" s="31">
        <f>+J73</f>
        <v>1120000</v>
      </c>
      <c r="L73" s="29" t="s">
        <v>605</v>
      </c>
      <c r="M73" s="32" t="s">
        <v>589</v>
      </c>
      <c r="N73" s="46">
        <v>1120000</v>
      </c>
      <c r="O73" s="47">
        <v>1120000</v>
      </c>
      <c r="P73" s="31">
        <v>1120000</v>
      </c>
      <c r="Q73" s="31">
        <v>1120000</v>
      </c>
      <c r="R73" s="29">
        <v>1222288527</v>
      </c>
      <c r="S73" s="31">
        <v>0</v>
      </c>
      <c r="T73" s="29"/>
      <c r="U73" s="29"/>
      <c r="V73" s="36">
        <v>45291</v>
      </c>
    </row>
    <row r="74" spans="1:22" x14ac:dyDescent="0.35">
      <c r="A74" s="29">
        <v>800205977</v>
      </c>
      <c r="B74" s="30" t="s">
        <v>11</v>
      </c>
      <c r="C74" s="29" t="s">
        <v>12</v>
      </c>
      <c r="D74" s="30">
        <v>2350</v>
      </c>
      <c r="E74" s="30" t="s">
        <v>137</v>
      </c>
      <c r="F74" s="30" t="s">
        <v>416</v>
      </c>
      <c r="G74" s="36" t="s">
        <v>29</v>
      </c>
      <c r="H74" s="36" t="s">
        <v>30</v>
      </c>
      <c r="I74" s="36">
        <v>45065</v>
      </c>
      <c r="J74" s="31">
        <v>5600000</v>
      </c>
      <c r="K74" s="31">
        <f t="shared" ref="K74:K281" si="1">+J74</f>
        <v>5600000</v>
      </c>
      <c r="L74" s="29" t="s">
        <v>605</v>
      </c>
      <c r="M74" s="32" t="s">
        <v>589</v>
      </c>
      <c r="N74" s="46">
        <v>5600000</v>
      </c>
      <c r="O74" s="47">
        <v>5600000</v>
      </c>
      <c r="P74" s="31">
        <v>5600000</v>
      </c>
      <c r="Q74" s="31">
        <v>5600000</v>
      </c>
      <c r="R74" s="29">
        <v>1222288528</v>
      </c>
      <c r="S74" s="31">
        <v>0</v>
      </c>
      <c r="T74" s="29"/>
      <c r="U74" s="29"/>
      <c r="V74" s="36">
        <v>45291</v>
      </c>
    </row>
    <row r="75" spans="1:22" x14ac:dyDescent="0.35">
      <c r="A75" s="29">
        <v>800205977</v>
      </c>
      <c r="B75" s="30" t="s">
        <v>11</v>
      </c>
      <c r="C75" s="29" t="s">
        <v>12</v>
      </c>
      <c r="D75" s="30">
        <v>2351</v>
      </c>
      <c r="E75" s="30" t="s">
        <v>138</v>
      </c>
      <c r="F75" s="30" t="s">
        <v>417</v>
      </c>
      <c r="G75" s="36" t="s">
        <v>29</v>
      </c>
      <c r="H75" s="36" t="s">
        <v>30</v>
      </c>
      <c r="I75" s="36">
        <v>45065</v>
      </c>
      <c r="J75" s="31">
        <v>735000</v>
      </c>
      <c r="K75" s="31">
        <f t="shared" si="1"/>
        <v>735000</v>
      </c>
      <c r="L75" s="29" t="s">
        <v>605</v>
      </c>
      <c r="M75" s="32" t="s">
        <v>589</v>
      </c>
      <c r="N75" s="46">
        <v>735000</v>
      </c>
      <c r="O75" s="47">
        <v>735000</v>
      </c>
      <c r="P75" s="31">
        <v>735000</v>
      </c>
      <c r="Q75" s="31">
        <v>735000</v>
      </c>
      <c r="R75" s="29">
        <v>1222288529</v>
      </c>
      <c r="S75" s="31">
        <v>0</v>
      </c>
      <c r="T75" s="29"/>
      <c r="U75" s="29"/>
      <c r="V75" s="36">
        <v>45291</v>
      </c>
    </row>
    <row r="76" spans="1:22" x14ac:dyDescent="0.35">
      <c r="A76" s="29">
        <v>800205977</v>
      </c>
      <c r="B76" s="30" t="s">
        <v>11</v>
      </c>
      <c r="C76" s="29" t="s">
        <v>12</v>
      </c>
      <c r="D76" s="30">
        <v>2352</v>
      </c>
      <c r="E76" s="30" t="s">
        <v>139</v>
      </c>
      <c r="F76" s="30" t="s">
        <v>418</v>
      </c>
      <c r="G76" s="36" t="s">
        <v>29</v>
      </c>
      <c r="H76" s="36" t="s">
        <v>30</v>
      </c>
      <c r="I76" s="36">
        <v>45065</v>
      </c>
      <c r="J76" s="31">
        <v>4200000</v>
      </c>
      <c r="K76" s="31">
        <f t="shared" si="1"/>
        <v>4200000</v>
      </c>
      <c r="L76" s="29" t="s">
        <v>605</v>
      </c>
      <c r="M76" s="32" t="s">
        <v>589</v>
      </c>
      <c r="N76" s="46">
        <v>4200000</v>
      </c>
      <c r="O76" s="47">
        <v>4200000</v>
      </c>
      <c r="P76" s="31">
        <v>4200000</v>
      </c>
      <c r="Q76" s="31">
        <v>4200000</v>
      </c>
      <c r="R76" s="29">
        <v>1222288530</v>
      </c>
      <c r="S76" s="31">
        <v>0</v>
      </c>
      <c r="T76" s="29"/>
      <c r="U76" s="29"/>
      <c r="V76" s="36">
        <v>45291</v>
      </c>
    </row>
    <row r="77" spans="1:22" x14ac:dyDescent="0.35">
      <c r="A77" s="29">
        <v>800205977</v>
      </c>
      <c r="B77" s="30" t="s">
        <v>11</v>
      </c>
      <c r="C77" s="29" t="s">
        <v>12</v>
      </c>
      <c r="D77" s="30">
        <v>2353</v>
      </c>
      <c r="E77" s="30" t="s">
        <v>140</v>
      </c>
      <c r="F77" s="30" t="s">
        <v>419</v>
      </c>
      <c r="G77" s="36" t="s">
        <v>29</v>
      </c>
      <c r="H77" s="36" t="s">
        <v>30</v>
      </c>
      <c r="I77" s="36">
        <v>45065</v>
      </c>
      <c r="J77" s="31">
        <v>2800000</v>
      </c>
      <c r="K77" s="31">
        <f t="shared" si="1"/>
        <v>2800000</v>
      </c>
      <c r="L77" s="29" t="s">
        <v>605</v>
      </c>
      <c r="M77" s="32" t="s">
        <v>589</v>
      </c>
      <c r="N77" s="46">
        <v>2800000</v>
      </c>
      <c r="O77" s="47">
        <v>2800000</v>
      </c>
      <c r="P77" s="31">
        <v>2800000</v>
      </c>
      <c r="Q77" s="31">
        <v>2800000</v>
      </c>
      <c r="R77" s="29">
        <v>1222288531</v>
      </c>
      <c r="S77" s="31">
        <v>0</v>
      </c>
      <c r="T77" s="29"/>
      <c r="U77" s="29"/>
      <c r="V77" s="36">
        <v>45291</v>
      </c>
    </row>
    <row r="78" spans="1:22" x14ac:dyDescent="0.35">
      <c r="A78" s="29">
        <v>800205977</v>
      </c>
      <c r="B78" s="30" t="s">
        <v>11</v>
      </c>
      <c r="C78" s="29" t="s">
        <v>12</v>
      </c>
      <c r="D78" s="30">
        <v>2354</v>
      </c>
      <c r="E78" s="30" t="s">
        <v>141</v>
      </c>
      <c r="F78" s="30" t="s">
        <v>420</v>
      </c>
      <c r="G78" s="36" t="s">
        <v>29</v>
      </c>
      <c r="H78" s="36" t="s">
        <v>30</v>
      </c>
      <c r="I78" s="36">
        <v>45065</v>
      </c>
      <c r="J78" s="31">
        <v>5600000</v>
      </c>
      <c r="K78" s="31">
        <f t="shared" si="1"/>
        <v>5600000</v>
      </c>
      <c r="L78" s="29" t="s">
        <v>605</v>
      </c>
      <c r="M78" s="32" t="s">
        <v>589</v>
      </c>
      <c r="N78" s="46">
        <v>5600000</v>
      </c>
      <c r="O78" s="47">
        <v>5600000</v>
      </c>
      <c r="P78" s="31">
        <v>5600000</v>
      </c>
      <c r="Q78" s="31">
        <v>5600000</v>
      </c>
      <c r="R78" s="29">
        <v>1222288532</v>
      </c>
      <c r="S78" s="31">
        <v>0</v>
      </c>
      <c r="T78" s="29"/>
      <c r="U78" s="29"/>
      <c r="V78" s="36">
        <v>45291</v>
      </c>
    </row>
    <row r="79" spans="1:22" x14ac:dyDescent="0.35">
      <c r="A79" s="29">
        <v>800205977</v>
      </c>
      <c r="B79" s="30" t="s">
        <v>11</v>
      </c>
      <c r="C79" s="29" t="s">
        <v>12</v>
      </c>
      <c r="D79" s="30">
        <v>2355</v>
      </c>
      <c r="E79" s="30" t="s">
        <v>142</v>
      </c>
      <c r="F79" s="30" t="s">
        <v>421</v>
      </c>
      <c r="G79" s="36" t="s">
        <v>29</v>
      </c>
      <c r="H79" s="36" t="s">
        <v>30</v>
      </c>
      <c r="I79" s="36">
        <v>45065</v>
      </c>
      <c r="J79" s="31">
        <v>2100000</v>
      </c>
      <c r="K79" s="31">
        <f t="shared" si="1"/>
        <v>2100000</v>
      </c>
      <c r="L79" s="29" t="s">
        <v>605</v>
      </c>
      <c r="M79" s="32" t="s">
        <v>589</v>
      </c>
      <c r="N79" s="46">
        <v>2100000</v>
      </c>
      <c r="O79" s="47">
        <v>2100000</v>
      </c>
      <c r="P79" s="31">
        <v>2100000</v>
      </c>
      <c r="Q79" s="31">
        <v>2100000</v>
      </c>
      <c r="R79" s="29">
        <v>1222288533</v>
      </c>
      <c r="S79" s="31">
        <v>0</v>
      </c>
      <c r="T79" s="29"/>
      <c r="U79" s="29"/>
      <c r="V79" s="36">
        <v>45291</v>
      </c>
    </row>
    <row r="80" spans="1:22" x14ac:dyDescent="0.35">
      <c r="A80" s="29">
        <v>800205977</v>
      </c>
      <c r="B80" s="30" t="s">
        <v>11</v>
      </c>
      <c r="C80" s="29" t="s">
        <v>12</v>
      </c>
      <c r="D80" s="30">
        <v>2356</v>
      </c>
      <c r="E80" s="30" t="s">
        <v>143</v>
      </c>
      <c r="F80" s="30" t="s">
        <v>422</v>
      </c>
      <c r="G80" s="36" t="s">
        <v>29</v>
      </c>
      <c r="H80" s="36" t="s">
        <v>30</v>
      </c>
      <c r="I80" s="36">
        <v>45065</v>
      </c>
      <c r="J80" s="31">
        <v>2800000</v>
      </c>
      <c r="K80" s="31">
        <f t="shared" si="1"/>
        <v>2800000</v>
      </c>
      <c r="L80" s="29" t="s">
        <v>605</v>
      </c>
      <c r="M80" s="32" t="s">
        <v>589</v>
      </c>
      <c r="N80" s="46">
        <v>2800000</v>
      </c>
      <c r="O80" s="47">
        <v>2800000</v>
      </c>
      <c r="P80" s="31">
        <v>2800000</v>
      </c>
      <c r="Q80" s="31">
        <v>2800000</v>
      </c>
      <c r="R80" s="29">
        <v>1222288534</v>
      </c>
      <c r="S80" s="31">
        <v>0</v>
      </c>
      <c r="T80" s="29"/>
      <c r="U80" s="29"/>
      <c r="V80" s="36">
        <v>45291</v>
      </c>
    </row>
    <row r="81" spans="1:22" x14ac:dyDescent="0.35">
      <c r="A81" s="29">
        <v>800205977</v>
      </c>
      <c r="B81" s="30" t="s">
        <v>11</v>
      </c>
      <c r="C81" s="29" t="s">
        <v>12</v>
      </c>
      <c r="D81" s="30">
        <v>2357</v>
      </c>
      <c r="E81" s="30" t="s">
        <v>144</v>
      </c>
      <c r="F81" s="30" t="s">
        <v>423</v>
      </c>
      <c r="G81" s="36" t="s">
        <v>29</v>
      </c>
      <c r="H81" s="36" t="s">
        <v>30</v>
      </c>
      <c r="I81" s="36">
        <v>45065</v>
      </c>
      <c r="J81" s="31">
        <v>2800000</v>
      </c>
      <c r="K81" s="31">
        <f t="shared" si="1"/>
        <v>2800000</v>
      </c>
      <c r="L81" s="29" t="s">
        <v>605</v>
      </c>
      <c r="M81" s="32" t="s">
        <v>589</v>
      </c>
      <c r="N81" s="46">
        <v>2800000</v>
      </c>
      <c r="O81" s="47">
        <v>2800000</v>
      </c>
      <c r="P81" s="31">
        <v>2800000</v>
      </c>
      <c r="Q81" s="31">
        <v>2800000</v>
      </c>
      <c r="R81" s="29">
        <v>1222288535</v>
      </c>
      <c r="S81" s="31">
        <v>0</v>
      </c>
      <c r="T81" s="29"/>
      <c r="U81" s="29"/>
      <c r="V81" s="36">
        <v>45291</v>
      </c>
    </row>
    <row r="82" spans="1:22" x14ac:dyDescent="0.35">
      <c r="A82" s="29">
        <v>800205977</v>
      </c>
      <c r="B82" s="30" t="s">
        <v>11</v>
      </c>
      <c r="C82" s="29" t="s">
        <v>12</v>
      </c>
      <c r="D82" s="30">
        <v>2358</v>
      </c>
      <c r="E82" s="30" t="s">
        <v>145</v>
      </c>
      <c r="F82" s="30" t="s">
        <v>424</v>
      </c>
      <c r="G82" s="36" t="s">
        <v>29</v>
      </c>
      <c r="H82" s="36" t="s">
        <v>30</v>
      </c>
      <c r="I82" s="36">
        <v>45065</v>
      </c>
      <c r="J82" s="31">
        <v>4200000</v>
      </c>
      <c r="K82" s="31">
        <f t="shared" si="1"/>
        <v>4200000</v>
      </c>
      <c r="L82" s="29" t="s">
        <v>605</v>
      </c>
      <c r="M82" s="32" t="s">
        <v>589</v>
      </c>
      <c r="N82" s="46">
        <v>4200000</v>
      </c>
      <c r="O82" s="47">
        <v>4200000</v>
      </c>
      <c r="P82" s="31">
        <v>4200000</v>
      </c>
      <c r="Q82" s="31">
        <v>4200000</v>
      </c>
      <c r="R82" s="29">
        <v>1222288536</v>
      </c>
      <c r="S82" s="31">
        <v>0</v>
      </c>
      <c r="T82" s="29"/>
      <c r="U82" s="29"/>
      <c r="V82" s="36">
        <v>45291</v>
      </c>
    </row>
    <row r="83" spans="1:22" x14ac:dyDescent="0.35">
      <c r="A83" s="29">
        <v>800205977</v>
      </c>
      <c r="B83" s="30" t="s">
        <v>11</v>
      </c>
      <c r="C83" s="29" t="s">
        <v>12</v>
      </c>
      <c r="D83" s="30">
        <v>2360</v>
      </c>
      <c r="E83" s="30" t="s">
        <v>146</v>
      </c>
      <c r="F83" s="30" t="s">
        <v>425</v>
      </c>
      <c r="G83" s="36" t="s">
        <v>32</v>
      </c>
      <c r="H83" s="36" t="s">
        <v>33</v>
      </c>
      <c r="I83" s="36">
        <v>45064</v>
      </c>
      <c r="J83" s="31">
        <v>2345000</v>
      </c>
      <c r="K83" s="31">
        <f t="shared" si="1"/>
        <v>2345000</v>
      </c>
      <c r="L83" s="29" t="s">
        <v>605</v>
      </c>
      <c r="M83" s="32" t="s">
        <v>589</v>
      </c>
      <c r="N83" s="46">
        <v>2345000</v>
      </c>
      <c r="O83" s="47">
        <v>2345000</v>
      </c>
      <c r="P83" s="31">
        <v>2345000</v>
      </c>
      <c r="Q83" s="31">
        <v>2345000</v>
      </c>
      <c r="R83" s="29">
        <v>1222288516</v>
      </c>
      <c r="S83" s="31">
        <v>0</v>
      </c>
      <c r="T83" s="29"/>
      <c r="U83" s="29"/>
      <c r="V83" s="36">
        <v>45291</v>
      </c>
    </row>
    <row r="84" spans="1:22" x14ac:dyDescent="0.35">
      <c r="A84" s="29">
        <v>800205977</v>
      </c>
      <c r="B84" s="30" t="s">
        <v>11</v>
      </c>
      <c r="C84" s="29" t="s">
        <v>12</v>
      </c>
      <c r="D84" s="30">
        <v>2361</v>
      </c>
      <c r="E84" s="30" t="s">
        <v>147</v>
      </c>
      <c r="F84" s="30" t="s">
        <v>426</v>
      </c>
      <c r="G84" s="36" t="s">
        <v>32</v>
      </c>
      <c r="H84" s="36" t="s">
        <v>33</v>
      </c>
      <c r="I84" s="36">
        <v>45064</v>
      </c>
      <c r="J84" s="31">
        <v>2800000</v>
      </c>
      <c r="K84" s="31">
        <f t="shared" si="1"/>
        <v>2800000</v>
      </c>
      <c r="L84" s="29" t="s">
        <v>605</v>
      </c>
      <c r="M84" s="32" t="s">
        <v>589</v>
      </c>
      <c r="N84" s="46">
        <v>2800000</v>
      </c>
      <c r="O84" s="47">
        <v>2800000</v>
      </c>
      <c r="P84" s="31">
        <v>2800000</v>
      </c>
      <c r="Q84" s="31">
        <v>2800000</v>
      </c>
      <c r="R84" s="29">
        <v>1222288517</v>
      </c>
      <c r="S84" s="31">
        <v>0</v>
      </c>
      <c r="T84" s="29"/>
      <c r="U84" s="29"/>
      <c r="V84" s="36">
        <v>45291</v>
      </c>
    </row>
    <row r="85" spans="1:22" x14ac:dyDescent="0.35">
      <c r="A85" s="29">
        <v>800205977</v>
      </c>
      <c r="B85" s="30" t="s">
        <v>11</v>
      </c>
      <c r="C85" s="29" t="s">
        <v>12</v>
      </c>
      <c r="D85" s="30">
        <v>2364</v>
      </c>
      <c r="E85" s="30" t="s">
        <v>148</v>
      </c>
      <c r="F85" s="30" t="s">
        <v>427</v>
      </c>
      <c r="G85" s="36" t="s">
        <v>32</v>
      </c>
      <c r="H85" s="36" t="s">
        <v>33</v>
      </c>
      <c r="I85" s="36">
        <v>45064</v>
      </c>
      <c r="J85" s="31">
        <v>3500000</v>
      </c>
      <c r="K85" s="31">
        <f t="shared" si="1"/>
        <v>3500000</v>
      </c>
      <c r="L85" s="29" t="s">
        <v>605</v>
      </c>
      <c r="M85" s="32" t="s">
        <v>589</v>
      </c>
      <c r="N85" s="46">
        <v>3500000</v>
      </c>
      <c r="O85" s="47">
        <v>3500000</v>
      </c>
      <c r="P85" s="31">
        <v>3500000</v>
      </c>
      <c r="Q85" s="31">
        <v>3500000</v>
      </c>
      <c r="R85" s="29">
        <v>1222288518</v>
      </c>
      <c r="S85" s="31">
        <v>0</v>
      </c>
      <c r="T85" s="29"/>
      <c r="U85" s="29"/>
      <c r="V85" s="36">
        <v>45291</v>
      </c>
    </row>
    <row r="86" spans="1:22" x14ac:dyDescent="0.35">
      <c r="A86" s="29">
        <v>800205977</v>
      </c>
      <c r="B86" s="30" t="s">
        <v>11</v>
      </c>
      <c r="C86" s="29" t="s">
        <v>12</v>
      </c>
      <c r="D86" s="30">
        <v>2365</v>
      </c>
      <c r="E86" s="30" t="s">
        <v>149</v>
      </c>
      <c r="F86" s="30" t="s">
        <v>428</v>
      </c>
      <c r="G86" s="36" t="s">
        <v>32</v>
      </c>
      <c r="H86" s="36" t="s">
        <v>33</v>
      </c>
      <c r="I86" s="36">
        <v>45064</v>
      </c>
      <c r="J86" s="31">
        <v>2520000</v>
      </c>
      <c r="K86" s="31">
        <f t="shared" si="1"/>
        <v>2520000</v>
      </c>
      <c r="L86" s="29" t="s">
        <v>605</v>
      </c>
      <c r="M86" s="32" t="s">
        <v>589</v>
      </c>
      <c r="N86" s="46">
        <v>2520000</v>
      </c>
      <c r="O86" s="47">
        <v>2520000</v>
      </c>
      <c r="P86" s="31">
        <v>2520000</v>
      </c>
      <c r="Q86" s="31">
        <v>2520000</v>
      </c>
      <c r="R86" s="29">
        <v>1222288519</v>
      </c>
      <c r="S86" s="31">
        <v>0</v>
      </c>
      <c r="T86" s="29"/>
      <c r="U86" s="29"/>
      <c r="V86" s="36">
        <v>45291</v>
      </c>
    </row>
    <row r="87" spans="1:22" x14ac:dyDescent="0.35">
      <c r="A87" s="29">
        <v>800205977</v>
      </c>
      <c r="B87" s="30" t="s">
        <v>11</v>
      </c>
      <c r="C87" s="29" t="s">
        <v>12</v>
      </c>
      <c r="D87" s="30">
        <v>2366</v>
      </c>
      <c r="E87" s="30" t="s">
        <v>150</v>
      </c>
      <c r="F87" s="30" t="s">
        <v>429</v>
      </c>
      <c r="G87" s="36" t="s">
        <v>32</v>
      </c>
      <c r="H87" s="36" t="s">
        <v>33</v>
      </c>
      <c r="I87" s="36">
        <v>45064</v>
      </c>
      <c r="J87" s="31">
        <v>2800000</v>
      </c>
      <c r="K87" s="31">
        <f t="shared" si="1"/>
        <v>2800000</v>
      </c>
      <c r="L87" s="29" t="s">
        <v>605</v>
      </c>
      <c r="M87" s="32" t="s">
        <v>589</v>
      </c>
      <c r="N87" s="46">
        <v>2800000</v>
      </c>
      <c r="O87" s="47">
        <v>2800000</v>
      </c>
      <c r="P87" s="31">
        <v>2800000</v>
      </c>
      <c r="Q87" s="31">
        <v>2800000</v>
      </c>
      <c r="R87" s="29">
        <v>1222288520</v>
      </c>
      <c r="S87" s="31">
        <v>0</v>
      </c>
      <c r="T87" s="29"/>
      <c r="U87" s="29"/>
      <c r="V87" s="36">
        <v>45291</v>
      </c>
    </row>
    <row r="88" spans="1:22" x14ac:dyDescent="0.35">
      <c r="A88" s="29">
        <v>800205977</v>
      </c>
      <c r="B88" s="30" t="s">
        <v>11</v>
      </c>
      <c r="C88" s="29" t="s">
        <v>12</v>
      </c>
      <c r="D88" s="30">
        <v>2367</v>
      </c>
      <c r="E88" s="30" t="s">
        <v>151</v>
      </c>
      <c r="F88" s="30" t="s">
        <v>430</v>
      </c>
      <c r="G88" s="36" t="s">
        <v>32</v>
      </c>
      <c r="H88" s="36" t="s">
        <v>33</v>
      </c>
      <c r="I88" s="36">
        <v>45064</v>
      </c>
      <c r="J88" s="31">
        <v>1680000</v>
      </c>
      <c r="K88" s="31">
        <f t="shared" si="1"/>
        <v>1680000</v>
      </c>
      <c r="L88" s="29" t="s">
        <v>605</v>
      </c>
      <c r="M88" s="32" t="s">
        <v>589</v>
      </c>
      <c r="N88" s="46">
        <v>1680000</v>
      </c>
      <c r="O88" s="47">
        <v>1680000</v>
      </c>
      <c r="P88" s="31">
        <v>1680000</v>
      </c>
      <c r="Q88" s="31">
        <v>1680000</v>
      </c>
      <c r="R88" s="29">
        <v>1222288521</v>
      </c>
      <c r="S88" s="31">
        <v>0</v>
      </c>
      <c r="T88" s="29"/>
      <c r="U88" s="29"/>
      <c r="V88" s="36">
        <v>45291</v>
      </c>
    </row>
    <row r="89" spans="1:22" x14ac:dyDescent="0.35">
      <c r="A89" s="29">
        <v>800205977</v>
      </c>
      <c r="B89" s="30" t="s">
        <v>11</v>
      </c>
      <c r="C89" s="29" t="s">
        <v>12</v>
      </c>
      <c r="D89" s="30">
        <v>2368</v>
      </c>
      <c r="E89" s="30" t="s">
        <v>152</v>
      </c>
      <c r="F89" s="30" t="s">
        <v>431</v>
      </c>
      <c r="G89" s="36" t="s">
        <v>32</v>
      </c>
      <c r="H89" s="36" t="s">
        <v>33</v>
      </c>
      <c r="I89" s="36">
        <v>45064</v>
      </c>
      <c r="J89" s="31">
        <v>2695000</v>
      </c>
      <c r="K89" s="31">
        <f t="shared" si="1"/>
        <v>2695000</v>
      </c>
      <c r="L89" s="29" t="s">
        <v>605</v>
      </c>
      <c r="M89" s="32" t="s">
        <v>589</v>
      </c>
      <c r="N89" s="46">
        <v>2695000</v>
      </c>
      <c r="O89" s="47">
        <v>2695000</v>
      </c>
      <c r="P89" s="31">
        <v>2695000</v>
      </c>
      <c r="Q89" s="31">
        <v>2695000</v>
      </c>
      <c r="R89" s="29">
        <v>1222288522</v>
      </c>
      <c r="S89" s="31">
        <v>0</v>
      </c>
      <c r="T89" s="29"/>
      <c r="U89" s="29"/>
      <c r="V89" s="36">
        <v>45291</v>
      </c>
    </row>
    <row r="90" spans="1:22" x14ac:dyDescent="0.35">
      <c r="A90" s="29">
        <v>800205977</v>
      </c>
      <c r="B90" s="30" t="s">
        <v>11</v>
      </c>
      <c r="C90" s="29" t="s">
        <v>12</v>
      </c>
      <c r="D90" s="30">
        <v>2369</v>
      </c>
      <c r="E90" s="30" t="s">
        <v>153</v>
      </c>
      <c r="F90" s="30" t="s">
        <v>432</v>
      </c>
      <c r="G90" s="36" t="s">
        <v>32</v>
      </c>
      <c r="H90" s="36" t="s">
        <v>33</v>
      </c>
      <c r="I90" s="36">
        <v>45064</v>
      </c>
      <c r="J90" s="31">
        <v>2520000</v>
      </c>
      <c r="K90" s="31">
        <f t="shared" si="1"/>
        <v>2520000</v>
      </c>
      <c r="L90" s="29" t="s">
        <v>605</v>
      </c>
      <c r="M90" s="32" t="s">
        <v>589</v>
      </c>
      <c r="N90" s="46">
        <v>2520000</v>
      </c>
      <c r="O90" s="47">
        <v>2520000</v>
      </c>
      <c r="P90" s="31">
        <v>2520000</v>
      </c>
      <c r="Q90" s="31">
        <v>2520000</v>
      </c>
      <c r="R90" s="29">
        <v>1222288523</v>
      </c>
      <c r="S90" s="31">
        <v>0</v>
      </c>
      <c r="T90" s="29"/>
      <c r="U90" s="29"/>
      <c r="V90" s="36">
        <v>45291</v>
      </c>
    </row>
    <row r="91" spans="1:22" x14ac:dyDescent="0.35">
      <c r="A91" s="29">
        <v>800205977</v>
      </c>
      <c r="B91" s="30" t="s">
        <v>11</v>
      </c>
      <c r="C91" s="29" t="s">
        <v>12</v>
      </c>
      <c r="D91" s="30">
        <v>2370</v>
      </c>
      <c r="E91" s="30" t="s">
        <v>154</v>
      </c>
      <c r="F91" s="30" t="s">
        <v>433</v>
      </c>
      <c r="G91" s="36" t="s">
        <v>32</v>
      </c>
      <c r="H91" s="36" t="s">
        <v>33</v>
      </c>
      <c r="I91" s="36">
        <v>45064</v>
      </c>
      <c r="J91" s="31">
        <v>2800000</v>
      </c>
      <c r="K91" s="31">
        <f t="shared" si="1"/>
        <v>2800000</v>
      </c>
      <c r="L91" s="29" t="s">
        <v>605</v>
      </c>
      <c r="M91" s="32" t="s">
        <v>589</v>
      </c>
      <c r="N91" s="46">
        <v>2800000</v>
      </c>
      <c r="O91" s="47">
        <v>2800000</v>
      </c>
      <c r="P91" s="31">
        <v>2800000</v>
      </c>
      <c r="Q91" s="31">
        <v>2800000</v>
      </c>
      <c r="R91" s="29">
        <v>1222288524</v>
      </c>
      <c r="S91" s="31">
        <v>0</v>
      </c>
      <c r="T91" s="29"/>
      <c r="U91" s="29"/>
      <c r="V91" s="36">
        <v>45291</v>
      </c>
    </row>
    <row r="92" spans="1:22" x14ac:dyDescent="0.35">
      <c r="A92" s="29">
        <v>800205977</v>
      </c>
      <c r="B92" s="30" t="s">
        <v>11</v>
      </c>
      <c r="C92" s="29" t="s">
        <v>12</v>
      </c>
      <c r="D92" s="30">
        <v>2372</v>
      </c>
      <c r="E92" s="30" t="s">
        <v>155</v>
      </c>
      <c r="F92" s="30" t="s">
        <v>434</v>
      </c>
      <c r="G92" s="36" t="s">
        <v>32</v>
      </c>
      <c r="H92" s="36" t="s">
        <v>33</v>
      </c>
      <c r="I92" s="36">
        <v>45064</v>
      </c>
      <c r="J92" s="31">
        <v>2520000</v>
      </c>
      <c r="K92" s="31">
        <f t="shared" si="1"/>
        <v>2520000</v>
      </c>
      <c r="L92" s="29" t="s">
        <v>605</v>
      </c>
      <c r="M92" s="32" t="s">
        <v>589</v>
      </c>
      <c r="N92" s="46">
        <v>2520000</v>
      </c>
      <c r="O92" s="47">
        <v>2520000</v>
      </c>
      <c r="P92" s="31">
        <v>2520000</v>
      </c>
      <c r="Q92" s="31">
        <v>2520000</v>
      </c>
      <c r="R92" s="29">
        <v>1222288525</v>
      </c>
      <c r="S92" s="31">
        <v>0</v>
      </c>
      <c r="T92" s="29"/>
      <c r="U92" s="29"/>
      <c r="V92" s="36">
        <v>45291</v>
      </c>
    </row>
    <row r="93" spans="1:22" x14ac:dyDescent="0.35">
      <c r="A93" s="29">
        <v>800205977</v>
      </c>
      <c r="B93" s="30" t="s">
        <v>11</v>
      </c>
      <c r="C93" s="29" t="s">
        <v>12</v>
      </c>
      <c r="D93" s="30">
        <v>2373</v>
      </c>
      <c r="E93" s="30" t="s">
        <v>156</v>
      </c>
      <c r="F93" s="30" t="s">
        <v>435</v>
      </c>
      <c r="G93" s="36" t="s">
        <v>32</v>
      </c>
      <c r="H93" s="36" t="s">
        <v>33</v>
      </c>
      <c r="I93" s="36">
        <v>45064</v>
      </c>
      <c r="J93" s="31">
        <v>4375000</v>
      </c>
      <c r="K93" s="31">
        <f t="shared" si="1"/>
        <v>4375000</v>
      </c>
      <c r="L93" s="29" t="s">
        <v>604</v>
      </c>
      <c r="M93" s="32" t="s">
        <v>589</v>
      </c>
      <c r="N93" s="46">
        <v>4375000</v>
      </c>
      <c r="O93" s="47">
        <v>4375000</v>
      </c>
      <c r="P93" s="31">
        <v>4375000</v>
      </c>
      <c r="Q93" s="31">
        <v>0</v>
      </c>
      <c r="R93" s="29"/>
      <c r="S93" s="31">
        <v>4375000</v>
      </c>
      <c r="T93" s="29">
        <v>2201472299</v>
      </c>
      <c r="U93" s="29" t="s">
        <v>597</v>
      </c>
      <c r="V93" s="36">
        <v>45291</v>
      </c>
    </row>
    <row r="94" spans="1:22" x14ac:dyDescent="0.35">
      <c r="A94" s="29">
        <v>800205977</v>
      </c>
      <c r="B94" s="30" t="s">
        <v>11</v>
      </c>
      <c r="C94" s="29" t="s">
        <v>12</v>
      </c>
      <c r="D94" s="30">
        <v>2374</v>
      </c>
      <c r="E94" s="30" t="s">
        <v>157</v>
      </c>
      <c r="F94" s="30" t="s">
        <v>436</v>
      </c>
      <c r="G94" s="36" t="s">
        <v>32</v>
      </c>
      <c r="H94" s="36" t="s">
        <v>33</v>
      </c>
      <c r="I94" s="36">
        <v>45064</v>
      </c>
      <c r="J94" s="31">
        <v>684000</v>
      </c>
      <c r="K94" s="31">
        <f t="shared" si="1"/>
        <v>684000</v>
      </c>
      <c r="L94" s="29" t="s">
        <v>605</v>
      </c>
      <c r="M94" s="32" t="s">
        <v>589</v>
      </c>
      <c r="N94" s="46">
        <v>684000</v>
      </c>
      <c r="O94" s="47">
        <v>684000</v>
      </c>
      <c r="P94" s="31">
        <v>684000</v>
      </c>
      <c r="Q94" s="31">
        <v>684000</v>
      </c>
      <c r="R94" s="29">
        <v>1222288514</v>
      </c>
      <c r="S94" s="31">
        <v>0</v>
      </c>
      <c r="T94" s="29"/>
      <c r="U94" s="29"/>
      <c r="V94" s="36">
        <v>45291</v>
      </c>
    </row>
    <row r="95" spans="1:22" x14ac:dyDescent="0.35">
      <c r="A95" s="29">
        <v>800205977</v>
      </c>
      <c r="B95" s="30" t="s">
        <v>11</v>
      </c>
      <c r="C95" s="29" t="s">
        <v>12</v>
      </c>
      <c r="D95" s="30">
        <v>2375</v>
      </c>
      <c r="E95" s="30" t="s">
        <v>158</v>
      </c>
      <c r="F95" s="30" t="s">
        <v>437</v>
      </c>
      <c r="G95" s="36" t="s">
        <v>32</v>
      </c>
      <c r="H95" s="36" t="s">
        <v>33</v>
      </c>
      <c r="I95" s="36">
        <v>45064</v>
      </c>
      <c r="J95" s="31">
        <v>684000</v>
      </c>
      <c r="K95" s="31">
        <f t="shared" si="1"/>
        <v>684000</v>
      </c>
      <c r="L95" s="29" t="s">
        <v>605</v>
      </c>
      <c r="M95" s="32" t="s">
        <v>589</v>
      </c>
      <c r="N95" s="46">
        <v>684000</v>
      </c>
      <c r="O95" s="47">
        <v>684000</v>
      </c>
      <c r="P95" s="31">
        <v>684000</v>
      </c>
      <c r="Q95" s="31">
        <v>684000</v>
      </c>
      <c r="R95" s="29">
        <v>1222288515</v>
      </c>
      <c r="S95" s="31">
        <v>0</v>
      </c>
      <c r="T95" s="29"/>
      <c r="U95" s="29"/>
      <c r="V95" s="36">
        <v>45291</v>
      </c>
    </row>
    <row r="96" spans="1:22" x14ac:dyDescent="0.35">
      <c r="A96" s="29">
        <v>800205977</v>
      </c>
      <c r="B96" s="30" t="s">
        <v>11</v>
      </c>
      <c r="C96" s="29" t="s">
        <v>12</v>
      </c>
      <c r="D96" s="30">
        <v>2440</v>
      </c>
      <c r="E96" s="30" t="s">
        <v>159</v>
      </c>
      <c r="F96" s="30" t="s">
        <v>438</v>
      </c>
      <c r="G96" s="36" t="s">
        <v>35</v>
      </c>
      <c r="H96" s="36" t="s">
        <v>36</v>
      </c>
      <c r="I96" s="36">
        <v>45097</v>
      </c>
      <c r="J96" s="31">
        <v>2800000</v>
      </c>
      <c r="K96" s="31">
        <f t="shared" si="1"/>
        <v>2800000</v>
      </c>
      <c r="L96" s="29" t="s">
        <v>605</v>
      </c>
      <c r="M96" s="32" t="s">
        <v>589</v>
      </c>
      <c r="N96" s="46">
        <v>2800000</v>
      </c>
      <c r="O96" s="47">
        <v>2800000</v>
      </c>
      <c r="P96" s="31">
        <v>2800000</v>
      </c>
      <c r="Q96" s="31">
        <v>2800000</v>
      </c>
      <c r="R96" s="29">
        <v>1222288573</v>
      </c>
      <c r="S96" s="31">
        <v>0</v>
      </c>
      <c r="T96" s="29"/>
      <c r="U96" s="29"/>
      <c r="V96" s="36">
        <v>45291</v>
      </c>
    </row>
    <row r="97" spans="1:22" x14ac:dyDescent="0.35">
      <c r="A97" s="29">
        <v>800205977</v>
      </c>
      <c r="B97" s="30" t="s">
        <v>11</v>
      </c>
      <c r="C97" s="29" t="s">
        <v>12</v>
      </c>
      <c r="D97" s="30">
        <v>2441</v>
      </c>
      <c r="E97" s="30" t="s">
        <v>160</v>
      </c>
      <c r="F97" s="30" t="s">
        <v>439</v>
      </c>
      <c r="G97" s="36" t="s">
        <v>35</v>
      </c>
      <c r="H97" s="36" t="s">
        <v>36</v>
      </c>
      <c r="I97" s="36">
        <v>45097</v>
      </c>
      <c r="J97" s="31">
        <v>2800000</v>
      </c>
      <c r="K97" s="31">
        <f t="shared" si="1"/>
        <v>2800000</v>
      </c>
      <c r="L97" s="29" t="s">
        <v>605</v>
      </c>
      <c r="M97" s="32" t="s">
        <v>589</v>
      </c>
      <c r="N97" s="46">
        <v>2800000</v>
      </c>
      <c r="O97" s="47">
        <v>2800000</v>
      </c>
      <c r="P97" s="31">
        <v>2800000</v>
      </c>
      <c r="Q97" s="31">
        <v>2800000</v>
      </c>
      <c r="R97" s="29">
        <v>1222288574</v>
      </c>
      <c r="S97" s="31">
        <v>0</v>
      </c>
      <c r="T97" s="29"/>
      <c r="U97" s="29"/>
      <c r="V97" s="36">
        <v>45291</v>
      </c>
    </row>
    <row r="98" spans="1:22" x14ac:dyDescent="0.35">
      <c r="A98" s="29">
        <v>800205977</v>
      </c>
      <c r="B98" s="30" t="s">
        <v>11</v>
      </c>
      <c r="C98" s="29" t="s">
        <v>12</v>
      </c>
      <c r="D98" s="30">
        <v>2442</v>
      </c>
      <c r="E98" s="30" t="s">
        <v>161</v>
      </c>
      <c r="F98" s="30" t="s">
        <v>440</v>
      </c>
      <c r="G98" s="36" t="s">
        <v>35</v>
      </c>
      <c r="H98" s="36" t="s">
        <v>36</v>
      </c>
      <c r="I98" s="36">
        <v>45097</v>
      </c>
      <c r="J98" s="31">
        <v>3955000</v>
      </c>
      <c r="K98" s="31">
        <f t="shared" si="1"/>
        <v>3955000</v>
      </c>
      <c r="L98" s="29" t="s">
        <v>605</v>
      </c>
      <c r="M98" s="32" t="s">
        <v>589</v>
      </c>
      <c r="N98" s="46">
        <v>3955000</v>
      </c>
      <c r="O98" s="47">
        <v>3955000</v>
      </c>
      <c r="P98" s="31">
        <v>3955000</v>
      </c>
      <c r="Q98" s="31">
        <v>3955000</v>
      </c>
      <c r="R98" s="29">
        <v>1222288575</v>
      </c>
      <c r="S98" s="31">
        <v>0</v>
      </c>
      <c r="T98" s="29"/>
      <c r="U98" s="29"/>
      <c r="V98" s="36">
        <v>45291</v>
      </c>
    </row>
    <row r="99" spans="1:22" x14ac:dyDescent="0.35">
      <c r="A99" s="29">
        <v>800205977</v>
      </c>
      <c r="B99" s="30" t="s">
        <v>11</v>
      </c>
      <c r="C99" s="29" t="s">
        <v>12</v>
      </c>
      <c r="D99" s="30">
        <v>2443</v>
      </c>
      <c r="E99" s="30" t="s">
        <v>162</v>
      </c>
      <c r="F99" s="30" t="s">
        <v>441</v>
      </c>
      <c r="G99" s="36" t="s">
        <v>35</v>
      </c>
      <c r="H99" s="36" t="s">
        <v>36</v>
      </c>
      <c r="I99" s="36">
        <v>45097</v>
      </c>
      <c r="J99" s="31">
        <v>1260000</v>
      </c>
      <c r="K99" s="31">
        <f t="shared" si="1"/>
        <v>1260000</v>
      </c>
      <c r="L99" s="29" t="s">
        <v>605</v>
      </c>
      <c r="M99" s="32" t="s">
        <v>589</v>
      </c>
      <c r="N99" s="46">
        <v>1260000</v>
      </c>
      <c r="O99" s="47">
        <v>1260000</v>
      </c>
      <c r="P99" s="31">
        <v>1260000</v>
      </c>
      <c r="Q99" s="31">
        <v>1260000</v>
      </c>
      <c r="R99" s="29">
        <v>1222288576</v>
      </c>
      <c r="S99" s="31">
        <v>0</v>
      </c>
      <c r="T99" s="29"/>
      <c r="U99" s="29"/>
      <c r="V99" s="36">
        <v>45291</v>
      </c>
    </row>
    <row r="100" spans="1:22" x14ac:dyDescent="0.35">
      <c r="A100" s="29">
        <v>800205977</v>
      </c>
      <c r="B100" s="30" t="s">
        <v>11</v>
      </c>
      <c r="C100" s="29" t="s">
        <v>12</v>
      </c>
      <c r="D100" s="30">
        <v>2444</v>
      </c>
      <c r="E100" s="30" t="s">
        <v>163</v>
      </c>
      <c r="F100" s="30" t="s">
        <v>442</v>
      </c>
      <c r="G100" s="36" t="s">
        <v>35</v>
      </c>
      <c r="H100" s="36" t="s">
        <v>36</v>
      </c>
      <c r="I100" s="36">
        <v>45097</v>
      </c>
      <c r="J100" s="31">
        <v>2800000</v>
      </c>
      <c r="K100" s="31">
        <f t="shared" si="1"/>
        <v>2800000</v>
      </c>
      <c r="L100" s="29" t="s">
        <v>605</v>
      </c>
      <c r="M100" s="32" t="s">
        <v>589</v>
      </c>
      <c r="N100" s="46">
        <v>2800000</v>
      </c>
      <c r="O100" s="47">
        <v>2800000</v>
      </c>
      <c r="P100" s="31">
        <v>2800000</v>
      </c>
      <c r="Q100" s="31">
        <v>2800000</v>
      </c>
      <c r="R100" s="29">
        <v>1222288577</v>
      </c>
      <c r="S100" s="31">
        <v>0</v>
      </c>
      <c r="T100" s="29"/>
      <c r="U100" s="29"/>
      <c r="V100" s="36">
        <v>45291</v>
      </c>
    </row>
    <row r="101" spans="1:22" x14ac:dyDescent="0.35">
      <c r="A101" s="29">
        <v>800205977</v>
      </c>
      <c r="B101" s="30" t="s">
        <v>11</v>
      </c>
      <c r="C101" s="29" t="s">
        <v>12</v>
      </c>
      <c r="D101" s="30">
        <v>2446</v>
      </c>
      <c r="E101" s="30" t="s">
        <v>164</v>
      </c>
      <c r="F101" s="30" t="s">
        <v>443</v>
      </c>
      <c r="G101" s="36" t="s">
        <v>35</v>
      </c>
      <c r="H101" s="36" t="s">
        <v>36</v>
      </c>
      <c r="I101" s="36">
        <v>45097</v>
      </c>
      <c r="J101" s="31">
        <v>2800000</v>
      </c>
      <c r="K101" s="31">
        <f t="shared" si="1"/>
        <v>2800000</v>
      </c>
      <c r="L101" s="29" t="s">
        <v>605</v>
      </c>
      <c r="M101" s="32" t="s">
        <v>589</v>
      </c>
      <c r="N101" s="46">
        <v>2800000</v>
      </c>
      <c r="O101" s="47">
        <v>2800000</v>
      </c>
      <c r="P101" s="31">
        <v>2800000</v>
      </c>
      <c r="Q101" s="31">
        <v>2800000</v>
      </c>
      <c r="R101" s="29">
        <v>1222288578</v>
      </c>
      <c r="S101" s="31">
        <v>0</v>
      </c>
      <c r="T101" s="29"/>
      <c r="U101" s="29"/>
      <c r="V101" s="36">
        <v>45291</v>
      </c>
    </row>
    <row r="102" spans="1:22" x14ac:dyDescent="0.35">
      <c r="A102" s="29">
        <v>800205977</v>
      </c>
      <c r="B102" s="30" t="s">
        <v>11</v>
      </c>
      <c r="C102" s="29" t="s">
        <v>12</v>
      </c>
      <c r="D102" s="30">
        <v>2447</v>
      </c>
      <c r="E102" s="30" t="s">
        <v>165</v>
      </c>
      <c r="F102" s="30" t="s">
        <v>444</v>
      </c>
      <c r="G102" s="36" t="s">
        <v>35</v>
      </c>
      <c r="H102" s="36" t="s">
        <v>36</v>
      </c>
      <c r="I102" s="36">
        <v>45148.669473576389</v>
      </c>
      <c r="J102" s="31">
        <v>5110000</v>
      </c>
      <c r="K102" s="31">
        <f t="shared" si="1"/>
        <v>5110000</v>
      </c>
      <c r="L102" s="29" t="s">
        <v>605</v>
      </c>
      <c r="M102" s="32" t="s">
        <v>589</v>
      </c>
      <c r="N102" s="46">
        <v>5110000</v>
      </c>
      <c r="O102" s="47">
        <v>5110000</v>
      </c>
      <c r="P102" s="31">
        <v>5110000</v>
      </c>
      <c r="Q102" s="31">
        <v>0</v>
      </c>
      <c r="R102" s="29"/>
      <c r="S102" s="31">
        <v>0</v>
      </c>
      <c r="T102" s="29"/>
      <c r="U102" s="29"/>
      <c r="V102" s="36">
        <v>45291</v>
      </c>
    </row>
    <row r="103" spans="1:22" x14ac:dyDescent="0.35">
      <c r="A103" s="29">
        <v>800205977</v>
      </c>
      <c r="B103" s="30" t="s">
        <v>11</v>
      </c>
      <c r="C103" s="29" t="s">
        <v>12</v>
      </c>
      <c r="D103" s="30">
        <v>2449</v>
      </c>
      <c r="E103" s="30" t="s">
        <v>166</v>
      </c>
      <c r="F103" s="30" t="s">
        <v>445</v>
      </c>
      <c r="G103" s="36" t="s">
        <v>35</v>
      </c>
      <c r="H103" s="36" t="s">
        <v>36</v>
      </c>
      <c r="I103" s="36">
        <v>45097</v>
      </c>
      <c r="J103" s="31">
        <v>4200000</v>
      </c>
      <c r="K103" s="31">
        <f t="shared" si="1"/>
        <v>4200000</v>
      </c>
      <c r="L103" s="29" t="s">
        <v>605</v>
      </c>
      <c r="M103" s="32" t="s">
        <v>589</v>
      </c>
      <c r="N103" s="46">
        <v>4200000</v>
      </c>
      <c r="O103" s="47">
        <v>4200000</v>
      </c>
      <c r="P103" s="31">
        <v>4200000</v>
      </c>
      <c r="Q103" s="31">
        <v>4200000</v>
      </c>
      <c r="R103" s="29">
        <v>1222288579</v>
      </c>
      <c r="S103" s="31">
        <v>0</v>
      </c>
      <c r="T103" s="29"/>
      <c r="U103" s="29"/>
      <c r="V103" s="36">
        <v>45291</v>
      </c>
    </row>
    <row r="104" spans="1:22" x14ac:dyDescent="0.35">
      <c r="A104" s="29">
        <v>800205977</v>
      </c>
      <c r="B104" s="30" t="s">
        <v>11</v>
      </c>
      <c r="C104" s="29" t="s">
        <v>12</v>
      </c>
      <c r="D104" s="30">
        <v>2450</v>
      </c>
      <c r="E104" s="30" t="s">
        <v>167</v>
      </c>
      <c r="F104" s="30" t="s">
        <v>446</v>
      </c>
      <c r="G104" s="36" t="s">
        <v>35</v>
      </c>
      <c r="H104" s="36" t="s">
        <v>36</v>
      </c>
      <c r="I104" s="36">
        <v>45097</v>
      </c>
      <c r="J104" s="31">
        <v>2240000</v>
      </c>
      <c r="K104" s="31">
        <f t="shared" si="1"/>
        <v>2240000</v>
      </c>
      <c r="L104" s="29" t="s">
        <v>605</v>
      </c>
      <c r="M104" s="32" t="s">
        <v>589</v>
      </c>
      <c r="N104" s="46">
        <v>2240000</v>
      </c>
      <c r="O104" s="47">
        <v>2240000</v>
      </c>
      <c r="P104" s="31">
        <v>2240000</v>
      </c>
      <c r="Q104" s="31">
        <v>2240000</v>
      </c>
      <c r="R104" s="29">
        <v>1222288580</v>
      </c>
      <c r="S104" s="31">
        <v>0</v>
      </c>
      <c r="T104" s="29"/>
      <c r="U104" s="29"/>
      <c r="V104" s="36">
        <v>45291</v>
      </c>
    </row>
    <row r="105" spans="1:22" x14ac:dyDescent="0.35">
      <c r="A105" s="29">
        <v>800205977</v>
      </c>
      <c r="B105" s="30" t="s">
        <v>11</v>
      </c>
      <c r="C105" s="29" t="s">
        <v>12</v>
      </c>
      <c r="D105" s="30">
        <v>2451</v>
      </c>
      <c r="E105" s="30" t="s">
        <v>168</v>
      </c>
      <c r="F105" s="30" t="s">
        <v>447</v>
      </c>
      <c r="G105" s="36" t="s">
        <v>35</v>
      </c>
      <c r="H105" s="36" t="s">
        <v>36</v>
      </c>
      <c r="I105" s="36">
        <v>45097</v>
      </c>
      <c r="J105" s="31">
        <v>2310000</v>
      </c>
      <c r="K105" s="31">
        <f t="shared" si="1"/>
        <v>2310000</v>
      </c>
      <c r="L105" s="29" t="s">
        <v>605</v>
      </c>
      <c r="M105" s="32" t="s">
        <v>589</v>
      </c>
      <c r="N105" s="46">
        <v>2310000</v>
      </c>
      <c r="O105" s="47">
        <v>2310000</v>
      </c>
      <c r="P105" s="31">
        <v>2310000</v>
      </c>
      <c r="Q105" s="31">
        <v>2310000</v>
      </c>
      <c r="R105" s="29">
        <v>1222288581</v>
      </c>
      <c r="S105" s="31">
        <v>0</v>
      </c>
      <c r="T105" s="29"/>
      <c r="U105" s="29"/>
      <c r="V105" s="36">
        <v>45291</v>
      </c>
    </row>
    <row r="106" spans="1:22" x14ac:dyDescent="0.35">
      <c r="A106" s="29">
        <v>800205977</v>
      </c>
      <c r="B106" s="30" t="s">
        <v>11</v>
      </c>
      <c r="C106" s="29" t="s">
        <v>12</v>
      </c>
      <c r="D106" s="30">
        <v>2452</v>
      </c>
      <c r="E106" s="30" t="s">
        <v>169</v>
      </c>
      <c r="F106" s="30" t="s">
        <v>448</v>
      </c>
      <c r="G106" s="36" t="s">
        <v>35</v>
      </c>
      <c r="H106" s="36" t="s">
        <v>36</v>
      </c>
      <c r="I106" s="36">
        <v>45097</v>
      </c>
      <c r="J106" s="31">
        <v>2800000</v>
      </c>
      <c r="K106" s="31">
        <f t="shared" si="1"/>
        <v>2800000</v>
      </c>
      <c r="L106" s="29" t="s">
        <v>605</v>
      </c>
      <c r="M106" s="32" t="s">
        <v>589</v>
      </c>
      <c r="N106" s="46">
        <v>2800000</v>
      </c>
      <c r="O106" s="47">
        <v>2800000</v>
      </c>
      <c r="P106" s="31">
        <v>2800000</v>
      </c>
      <c r="Q106" s="31">
        <v>2800000</v>
      </c>
      <c r="R106" s="29">
        <v>1222288582</v>
      </c>
      <c r="S106" s="31">
        <v>0</v>
      </c>
      <c r="T106" s="29"/>
      <c r="U106" s="29"/>
      <c r="V106" s="36">
        <v>45291</v>
      </c>
    </row>
    <row r="107" spans="1:22" x14ac:dyDescent="0.35">
      <c r="A107" s="29">
        <v>800205977</v>
      </c>
      <c r="B107" s="30" t="s">
        <v>11</v>
      </c>
      <c r="C107" s="29" t="s">
        <v>12</v>
      </c>
      <c r="D107" s="30">
        <v>2453</v>
      </c>
      <c r="E107" s="30" t="s">
        <v>170</v>
      </c>
      <c r="F107" s="30" t="s">
        <v>449</v>
      </c>
      <c r="G107" s="36" t="s">
        <v>35</v>
      </c>
      <c r="H107" s="36" t="s">
        <v>36</v>
      </c>
      <c r="I107" s="36">
        <v>45097</v>
      </c>
      <c r="J107" s="31">
        <v>2800000</v>
      </c>
      <c r="K107" s="31">
        <f t="shared" si="1"/>
        <v>2800000</v>
      </c>
      <c r="L107" s="29" t="s">
        <v>605</v>
      </c>
      <c r="M107" s="32" t="s">
        <v>589</v>
      </c>
      <c r="N107" s="46">
        <v>2800000</v>
      </c>
      <c r="O107" s="47">
        <v>2800000</v>
      </c>
      <c r="P107" s="31">
        <v>2800000</v>
      </c>
      <c r="Q107" s="31">
        <v>2800000</v>
      </c>
      <c r="R107" s="29">
        <v>1222288583</v>
      </c>
      <c r="S107" s="31">
        <v>0</v>
      </c>
      <c r="T107" s="29"/>
      <c r="U107" s="29"/>
      <c r="V107" s="36">
        <v>45291</v>
      </c>
    </row>
    <row r="108" spans="1:22" x14ac:dyDescent="0.35">
      <c r="A108" s="29">
        <v>800205977</v>
      </c>
      <c r="B108" s="30" t="s">
        <v>11</v>
      </c>
      <c r="C108" s="29" t="s">
        <v>12</v>
      </c>
      <c r="D108" s="30">
        <v>2454</v>
      </c>
      <c r="E108" s="30" t="s">
        <v>171</v>
      </c>
      <c r="F108" s="30" t="s">
        <v>450</v>
      </c>
      <c r="G108" s="36" t="s">
        <v>35</v>
      </c>
      <c r="H108" s="36" t="s">
        <v>36</v>
      </c>
      <c r="I108" s="36">
        <v>45148.668174803242</v>
      </c>
      <c r="J108" s="31">
        <v>1680000</v>
      </c>
      <c r="K108" s="31">
        <f t="shared" si="1"/>
        <v>1680000</v>
      </c>
      <c r="L108" s="29" t="s">
        <v>605</v>
      </c>
      <c r="M108" s="32" t="s">
        <v>589</v>
      </c>
      <c r="N108" s="46">
        <v>1680000</v>
      </c>
      <c r="O108" s="47">
        <v>1680000</v>
      </c>
      <c r="P108" s="31">
        <v>1680000</v>
      </c>
      <c r="Q108" s="31">
        <v>0</v>
      </c>
      <c r="R108" s="29"/>
      <c r="S108" s="31">
        <v>0</v>
      </c>
      <c r="T108" s="29"/>
      <c r="U108" s="29"/>
      <c r="V108" s="36">
        <v>45291</v>
      </c>
    </row>
    <row r="109" spans="1:22" x14ac:dyDescent="0.35">
      <c r="A109" s="29">
        <v>800205977</v>
      </c>
      <c r="B109" s="30" t="s">
        <v>11</v>
      </c>
      <c r="C109" s="29" t="s">
        <v>12</v>
      </c>
      <c r="D109" s="30">
        <v>2455</v>
      </c>
      <c r="E109" s="30" t="s">
        <v>172</v>
      </c>
      <c r="F109" s="30" t="s">
        <v>451</v>
      </c>
      <c r="G109" s="36" t="s">
        <v>38</v>
      </c>
      <c r="H109" s="36" t="s">
        <v>39</v>
      </c>
      <c r="I109" s="36">
        <v>45128.502161956021</v>
      </c>
      <c r="J109" s="31">
        <v>2800000</v>
      </c>
      <c r="K109" s="31">
        <f t="shared" si="1"/>
        <v>2800000</v>
      </c>
      <c r="L109" s="29" t="s">
        <v>605</v>
      </c>
      <c r="M109" s="32" t="s">
        <v>589</v>
      </c>
      <c r="N109" s="46">
        <v>2800000</v>
      </c>
      <c r="O109" s="47">
        <v>2800000</v>
      </c>
      <c r="P109" s="31">
        <v>2800000</v>
      </c>
      <c r="Q109" s="31">
        <v>0</v>
      </c>
      <c r="R109" s="29"/>
      <c r="S109" s="31">
        <v>0</v>
      </c>
      <c r="T109" s="29"/>
      <c r="U109" s="29"/>
      <c r="V109" s="36">
        <v>45291</v>
      </c>
    </row>
    <row r="110" spans="1:22" x14ac:dyDescent="0.35">
      <c r="A110" s="29">
        <v>800205977</v>
      </c>
      <c r="B110" s="30" t="s">
        <v>11</v>
      </c>
      <c r="C110" s="29" t="s">
        <v>12</v>
      </c>
      <c r="D110" s="30">
        <v>2456</v>
      </c>
      <c r="E110" s="30" t="s">
        <v>173</v>
      </c>
      <c r="F110" s="30" t="s">
        <v>452</v>
      </c>
      <c r="G110" s="36" t="s">
        <v>38</v>
      </c>
      <c r="H110" s="36" t="s">
        <v>39</v>
      </c>
      <c r="I110" s="36">
        <v>45128.502161956021</v>
      </c>
      <c r="J110" s="31">
        <v>2800000</v>
      </c>
      <c r="K110" s="31">
        <f t="shared" si="1"/>
        <v>2800000</v>
      </c>
      <c r="L110" s="29" t="s">
        <v>605</v>
      </c>
      <c r="M110" s="32" t="s">
        <v>589</v>
      </c>
      <c r="N110" s="46">
        <v>2800000</v>
      </c>
      <c r="O110" s="47">
        <v>2800000</v>
      </c>
      <c r="P110" s="31">
        <v>2800000</v>
      </c>
      <c r="Q110" s="31">
        <v>0</v>
      </c>
      <c r="R110" s="29"/>
      <c r="S110" s="31">
        <v>0</v>
      </c>
      <c r="T110" s="29"/>
      <c r="U110" s="29"/>
      <c r="V110" s="36">
        <v>45291</v>
      </c>
    </row>
    <row r="111" spans="1:22" x14ac:dyDescent="0.35">
      <c r="A111" s="29">
        <v>800205977</v>
      </c>
      <c r="B111" s="30" t="s">
        <v>11</v>
      </c>
      <c r="C111" s="29" t="s">
        <v>12</v>
      </c>
      <c r="D111" s="30">
        <v>2457</v>
      </c>
      <c r="E111" s="30" t="s">
        <v>174</v>
      </c>
      <c r="F111" s="30" t="s">
        <v>453</v>
      </c>
      <c r="G111" s="36" t="s">
        <v>38</v>
      </c>
      <c r="H111" s="36" t="s">
        <v>39</v>
      </c>
      <c r="I111" s="36">
        <v>45128.412668287034</v>
      </c>
      <c r="J111" s="31">
        <v>420000</v>
      </c>
      <c r="K111" s="31">
        <f t="shared" si="1"/>
        <v>420000</v>
      </c>
      <c r="L111" s="29" t="s">
        <v>605</v>
      </c>
      <c r="M111" s="32" t="s">
        <v>589</v>
      </c>
      <c r="N111" s="46">
        <v>420000</v>
      </c>
      <c r="O111" s="47">
        <v>420000</v>
      </c>
      <c r="P111" s="31">
        <v>420000</v>
      </c>
      <c r="Q111" s="31">
        <v>0</v>
      </c>
      <c r="R111" s="29"/>
      <c r="S111" s="31">
        <v>0</v>
      </c>
      <c r="T111" s="29"/>
      <c r="U111" s="29"/>
      <c r="V111" s="36">
        <v>45291</v>
      </c>
    </row>
    <row r="112" spans="1:22" x14ac:dyDescent="0.35">
      <c r="A112" s="29">
        <v>800205977</v>
      </c>
      <c r="B112" s="30" t="s">
        <v>11</v>
      </c>
      <c r="C112" s="29" t="s">
        <v>12</v>
      </c>
      <c r="D112" s="30">
        <v>2458</v>
      </c>
      <c r="E112" s="30" t="s">
        <v>175</v>
      </c>
      <c r="F112" s="30" t="s">
        <v>454</v>
      </c>
      <c r="G112" s="36" t="s">
        <v>38</v>
      </c>
      <c r="H112" s="36" t="s">
        <v>39</v>
      </c>
      <c r="I112" s="36">
        <v>45128.417556284723</v>
      </c>
      <c r="J112" s="31">
        <v>2800000</v>
      </c>
      <c r="K112" s="31">
        <f t="shared" si="1"/>
        <v>2800000</v>
      </c>
      <c r="L112" s="29" t="s">
        <v>605</v>
      </c>
      <c r="M112" s="32" t="s">
        <v>589</v>
      </c>
      <c r="N112" s="46">
        <v>2800000</v>
      </c>
      <c r="O112" s="47">
        <v>2800000</v>
      </c>
      <c r="P112" s="31">
        <v>2800000</v>
      </c>
      <c r="Q112" s="31">
        <v>0</v>
      </c>
      <c r="R112" s="29"/>
      <c r="S112" s="31">
        <v>0</v>
      </c>
      <c r="T112" s="29"/>
      <c r="U112" s="29"/>
      <c r="V112" s="36">
        <v>45291</v>
      </c>
    </row>
    <row r="113" spans="1:22" x14ac:dyDescent="0.35">
      <c r="A113" s="29">
        <v>800205977</v>
      </c>
      <c r="B113" s="30" t="s">
        <v>11</v>
      </c>
      <c r="C113" s="29" t="s">
        <v>12</v>
      </c>
      <c r="D113" s="30">
        <v>2459</v>
      </c>
      <c r="E113" s="30" t="s">
        <v>176</v>
      </c>
      <c r="F113" s="30" t="s">
        <v>455</v>
      </c>
      <c r="G113" s="36" t="s">
        <v>38</v>
      </c>
      <c r="H113" s="36" t="s">
        <v>39</v>
      </c>
      <c r="I113" s="36">
        <v>45128.291666666664</v>
      </c>
      <c r="J113" s="31">
        <v>3500000</v>
      </c>
      <c r="K113" s="31">
        <f t="shared" si="1"/>
        <v>3500000</v>
      </c>
      <c r="L113" s="29" t="s">
        <v>605</v>
      </c>
      <c r="M113" s="32" t="s">
        <v>589</v>
      </c>
      <c r="N113" s="46">
        <v>3500000</v>
      </c>
      <c r="O113" s="47">
        <v>3500000</v>
      </c>
      <c r="P113" s="31">
        <v>3500000</v>
      </c>
      <c r="Q113" s="31">
        <v>0</v>
      </c>
      <c r="R113" s="29"/>
      <c r="S113" s="31">
        <v>0</v>
      </c>
      <c r="T113" s="29"/>
      <c r="U113" s="29"/>
      <c r="V113" s="36">
        <v>45291</v>
      </c>
    </row>
    <row r="114" spans="1:22" x14ac:dyDescent="0.35">
      <c r="A114" s="29">
        <v>800205977</v>
      </c>
      <c r="B114" s="30" t="s">
        <v>11</v>
      </c>
      <c r="C114" s="29" t="s">
        <v>12</v>
      </c>
      <c r="D114" s="30">
        <v>2460</v>
      </c>
      <c r="E114" s="30" t="s">
        <v>177</v>
      </c>
      <c r="F114" s="30" t="s">
        <v>456</v>
      </c>
      <c r="G114" s="36" t="s">
        <v>38</v>
      </c>
      <c r="H114" s="36" t="s">
        <v>39</v>
      </c>
      <c r="I114" s="36">
        <v>45128.291666666664</v>
      </c>
      <c r="J114" s="31">
        <v>2380000</v>
      </c>
      <c r="K114" s="31">
        <f t="shared" si="1"/>
        <v>2380000</v>
      </c>
      <c r="L114" s="29" t="s">
        <v>605</v>
      </c>
      <c r="M114" s="32" t="s">
        <v>589</v>
      </c>
      <c r="N114" s="46">
        <v>2380000</v>
      </c>
      <c r="O114" s="47">
        <v>2380000</v>
      </c>
      <c r="P114" s="31">
        <v>2380000</v>
      </c>
      <c r="Q114" s="31">
        <v>0</v>
      </c>
      <c r="R114" s="29"/>
      <c r="S114" s="31">
        <v>0</v>
      </c>
      <c r="T114" s="29"/>
      <c r="U114" s="29"/>
      <c r="V114" s="36">
        <v>45291</v>
      </c>
    </row>
    <row r="115" spans="1:22" x14ac:dyDescent="0.35">
      <c r="A115" s="29">
        <v>800205977</v>
      </c>
      <c r="B115" s="30" t="s">
        <v>11</v>
      </c>
      <c r="C115" s="29" t="s">
        <v>12</v>
      </c>
      <c r="D115" s="30">
        <v>2461</v>
      </c>
      <c r="E115" s="30" t="s">
        <v>178</v>
      </c>
      <c r="F115" s="30" t="s">
        <v>457</v>
      </c>
      <c r="G115" s="36" t="s">
        <v>38</v>
      </c>
      <c r="H115" s="36" t="s">
        <v>39</v>
      </c>
      <c r="I115" s="36">
        <v>45128.291666666664</v>
      </c>
      <c r="J115" s="31">
        <v>2765000</v>
      </c>
      <c r="K115" s="31">
        <f t="shared" si="1"/>
        <v>2765000</v>
      </c>
      <c r="L115" s="29" t="s">
        <v>605</v>
      </c>
      <c r="M115" s="32" t="s">
        <v>589</v>
      </c>
      <c r="N115" s="46">
        <v>2765000</v>
      </c>
      <c r="O115" s="47">
        <v>2765000</v>
      </c>
      <c r="P115" s="31">
        <v>2765000</v>
      </c>
      <c r="Q115" s="31">
        <v>0</v>
      </c>
      <c r="R115" s="29"/>
      <c r="S115" s="31">
        <v>0</v>
      </c>
      <c r="T115" s="29"/>
      <c r="U115" s="29"/>
      <c r="V115" s="36">
        <v>45291</v>
      </c>
    </row>
    <row r="116" spans="1:22" x14ac:dyDescent="0.35">
      <c r="A116" s="29">
        <v>800205977</v>
      </c>
      <c r="B116" s="30" t="s">
        <v>11</v>
      </c>
      <c r="C116" s="29" t="s">
        <v>12</v>
      </c>
      <c r="D116" s="30">
        <v>2462</v>
      </c>
      <c r="E116" s="30" t="s">
        <v>179</v>
      </c>
      <c r="F116" s="30" t="s">
        <v>458</v>
      </c>
      <c r="G116" s="36" t="s">
        <v>38</v>
      </c>
      <c r="H116" s="36" t="s">
        <v>39</v>
      </c>
      <c r="I116" s="36">
        <v>45128.291666666664</v>
      </c>
      <c r="J116" s="31">
        <v>2765000</v>
      </c>
      <c r="K116" s="31">
        <f t="shared" si="1"/>
        <v>2765000</v>
      </c>
      <c r="L116" s="29" t="s">
        <v>605</v>
      </c>
      <c r="M116" s="32" t="s">
        <v>589</v>
      </c>
      <c r="N116" s="46">
        <v>2765000</v>
      </c>
      <c r="O116" s="47">
        <v>2765000</v>
      </c>
      <c r="P116" s="31">
        <v>2765000</v>
      </c>
      <c r="Q116" s="31">
        <v>0</v>
      </c>
      <c r="R116" s="29"/>
      <c r="S116" s="31">
        <v>0</v>
      </c>
      <c r="T116" s="29"/>
      <c r="U116" s="29"/>
      <c r="V116" s="36">
        <v>45291</v>
      </c>
    </row>
    <row r="117" spans="1:22" x14ac:dyDescent="0.35">
      <c r="A117" s="29">
        <v>800205977</v>
      </c>
      <c r="B117" s="30" t="s">
        <v>11</v>
      </c>
      <c r="C117" s="29" t="s">
        <v>12</v>
      </c>
      <c r="D117" s="30">
        <v>2463</v>
      </c>
      <c r="E117" s="30" t="s">
        <v>180</v>
      </c>
      <c r="F117" s="30" t="s">
        <v>459</v>
      </c>
      <c r="G117" s="36" t="s">
        <v>38</v>
      </c>
      <c r="H117" s="36" t="s">
        <v>39</v>
      </c>
      <c r="I117" s="36">
        <v>45128.291666666664</v>
      </c>
      <c r="J117" s="31">
        <v>4200000</v>
      </c>
      <c r="K117" s="31">
        <f t="shared" si="1"/>
        <v>4200000</v>
      </c>
      <c r="L117" s="29" t="s">
        <v>605</v>
      </c>
      <c r="M117" s="32" t="s">
        <v>589</v>
      </c>
      <c r="N117" s="46">
        <v>4200000</v>
      </c>
      <c r="O117" s="47">
        <v>4200000</v>
      </c>
      <c r="P117" s="31">
        <v>4200000</v>
      </c>
      <c r="Q117" s="31">
        <v>0</v>
      </c>
      <c r="R117" s="29"/>
      <c r="S117" s="31">
        <v>0</v>
      </c>
      <c r="T117" s="29"/>
      <c r="U117" s="29"/>
      <c r="V117" s="36">
        <v>45291</v>
      </c>
    </row>
    <row r="118" spans="1:22" x14ac:dyDescent="0.35">
      <c r="A118" s="29">
        <v>800205977</v>
      </c>
      <c r="B118" s="30" t="s">
        <v>11</v>
      </c>
      <c r="C118" s="29" t="s">
        <v>12</v>
      </c>
      <c r="D118" s="30">
        <v>2464</v>
      </c>
      <c r="E118" s="30" t="s">
        <v>181</v>
      </c>
      <c r="F118" s="30" t="s">
        <v>460</v>
      </c>
      <c r="G118" s="36" t="s">
        <v>38</v>
      </c>
      <c r="H118" s="36" t="s">
        <v>39</v>
      </c>
      <c r="I118" s="36">
        <v>45128.291666666664</v>
      </c>
      <c r="J118" s="31">
        <v>2520000</v>
      </c>
      <c r="K118" s="31">
        <f t="shared" si="1"/>
        <v>2520000</v>
      </c>
      <c r="L118" s="29" t="s">
        <v>605</v>
      </c>
      <c r="M118" s="32" t="s">
        <v>589</v>
      </c>
      <c r="N118" s="46">
        <v>2520000</v>
      </c>
      <c r="O118" s="47">
        <v>2520000</v>
      </c>
      <c r="P118" s="31">
        <v>2520000</v>
      </c>
      <c r="Q118" s="31">
        <v>0</v>
      </c>
      <c r="R118" s="29"/>
      <c r="S118" s="31">
        <v>0</v>
      </c>
      <c r="T118" s="29"/>
      <c r="U118" s="29"/>
      <c r="V118" s="36">
        <v>45291</v>
      </c>
    </row>
    <row r="119" spans="1:22" x14ac:dyDescent="0.35">
      <c r="A119" s="29">
        <v>800205977</v>
      </c>
      <c r="B119" s="30" t="s">
        <v>11</v>
      </c>
      <c r="C119" s="29" t="s">
        <v>12</v>
      </c>
      <c r="D119" s="30">
        <v>2465</v>
      </c>
      <c r="E119" s="30" t="s">
        <v>182</v>
      </c>
      <c r="F119" s="30" t="s">
        <v>461</v>
      </c>
      <c r="G119" s="36" t="s">
        <v>38</v>
      </c>
      <c r="H119" s="36" t="s">
        <v>39</v>
      </c>
      <c r="I119" s="36">
        <v>45128.291666666664</v>
      </c>
      <c r="J119" s="31">
        <v>5600000</v>
      </c>
      <c r="K119" s="31">
        <f t="shared" si="1"/>
        <v>5600000</v>
      </c>
      <c r="L119" s="29" t="s">
        <v>605</v>
      </c>
      <c r="M119" s="32" t="s">
        <v>589</v>
      </c>
      <c r="N119" s="46">
        <v>5600000</v>
      </c>
      <c r="O119" s="47">
        <v>5600000</v>
      </c>
      <c r="P119" s="31">
        <v>5600000</v>
      </c>
      <c r="Q119" s="31">
        <v>0</v>
      </c>
      <c r="R119" s="29"/>
      <c r="S119" s="31">
        <v>0</v>
      </c>
      <c r="T119" s="29"/>
      <c r="U119" s="29"/>
      <c r="V119" s="36">
        <v>45291</v>
      </c>
    </row>
    <row r="120" spans="1:22" x14ac:dyDescent="0.35">
      <c r="A120" s="29">
        <v>800205977</v>
      </c>
      <c r="B120" s="30" t="s">
        <v>11</v>
      </c>
      <c r="C120" s="29" t="s">
        <v>12</v>
      </c>
      <c r="D120" s="30">
        <v>2467</v>
      </c>
      <c r="E120" s="30" t="s">
        <v>183</v>
      </c>
      <c r="F120" s="30" t="s">
        <v>462</v>
      </c>
      <c r="G120" s="36" t="s">
        <v>38</v>
      </c>
      <c r="H120" s="36" t="s">
        <v>39</v>
      </c>
      <c r="I120" s="36">
        <v>45128.403349108798</v>
      </c>
      <c r="J120" s="31">
        <v>1368000</v>
      </c>
      <c r="K120" s="31">
        <f t="shared" si="1"/>
        <v>1368000</v>
      </c>
      <c r="L120" s="29" t="s">
        <v>605</v>
      </c>
      <c r="M120" s="32" t="s">
        <v>589</v>
      </c>
      <c r="N120" s="46">
        <v>1368000</v>
      </c>
      <c r="O120" s="47">
        <v>1368000</v>
      </c>
      <c r="P120" s="31">
        <v>1368000</v>
      </c>
      <c r="Q120" s="31">
        <v>0</v>
      </c>
      <c r="R120" s="29"/>
      <c r="S120" s="31">
        <v>0</v>
      </c>
      <c r="T120" s="29"/>
      <c r="U120" s="29"/>
      <c r="V120" s="36">
        <v>45291</v>
      </c>
    </row>
    <row r="121" spans="1:22" x14ac:dyDescent="0.35">
      <c r="A121" s="29">
        <v>800205977</v>
      </c>
      <c r="B121" s="30" t="s">
        <v>11</v>
      </c>
      <c r="C121" s="29" t="s">
        <v>12</v>
      </c>
      <c r="D121" s="30">
        <v>2468</v>
      </c>
      <c r="E121" s="30" t="s">
        <v>184</v>
      </c>
      <c r="F121" s="30" t="s">
        <v>463</v>
      </c>
      <c r="G121" s="36" t="s">
        <v>38</v>
      </c>
      <c r="H121" s="36" t="s">
        <v>39</v>
      </c>
      <c r="I121" s="36">
        <v>45128.40659259259</v>
      </c>
      <c r="J121" s="31">
        <v>684000</v>
      </c>
      <c r="K121" s="31">
        <f t="shared" si="1"/>
        <v>684000</v>
      </c>
      <c r="L121" s="29" t="s">
        <v>605</v>
      </c>
      <c r="M121" s="32" t="s">
        <v>589</v>
      </c>
      <c r="N121" s="46">
        <v>684000</v>
      </c>
      <c r="O121" s="47">
        <v>684000</v>
      </c>
      <c r="P121" s="31">
        <v>684000</v>
      </c>
      <c r="Q121" s="31">
        <v>0</v>
      </c>
      <c r="R121" s="29"/>
      <c r="S121" s="31">
        <v>0</v>
      </c>
      <c r="T121" s="29"/>
      <c r="U121" s="29"/>
      <c r="V121" s="36">
        <v>45291</v>
      </c>
    </row>
    <row r="122" spans="1:22" x14ac:dyDescent="0.35">
      <c r="A122" s="29">
        <v>800205977</v>
      </c>
      <c r="B122" s="30" t="s">
        <v>11</v>
      </c>
      <c r="C122" s="29" t="s">
        <v>12</v>
      </c>
      <c r="D122" s="30">
        <v>2469</v>
      </c>
      <c r="E122" s="30" t="s">
        <v>185</v>
      </c>
      <c r="F122" s="30" t="s">
        <v>464</v>
      </c>
      <c r="G122" s="36" t="s">
        <v>38</v>
      </c>
      <c r="H122" s="36" t="s">
        <v>39</v>
      </c>
      <c r="I122" s="36">
        <v>45128.409244062503</v>
      </c>
      <c r="J122" s="31">
        <v>684000</v>
      </c>
      <c r="K122" s="31">
        <f t="shared" si="1"/>
        <v>684000</v>
      </c>
      <c r="L122" s="29" t="s">
        <v>605</v>
      </c>
      <c r="M122" s="32" t="s">
        <v>589</v>
      </c>
      <c r="N122" s="46">
        <v>684000</v>
      </c>
      <c r="O122" s="47">
        <v>684000</v>
      </c>
      <c r="P122" s="31">
        <v>684000</v>
      </c>
      <c r="Q122" s="31">
        <v>0</v>
      </c>
      <c r="R122" s="29"/>
      <c r="S122" s="31">
        <v>0</v>
      </c>
      <c r="T122" s="29"/>
      <c r="U122" s="29"/>
      <c r="V122" s="36">
        <v>45291</v>
      </c>
    </row>
    <row r="123" spans="1:22" x14ac:dyDescent="0.35">
      <c r="A123" s="29">
        <v>800205977</v>
      </c>
      <c r="B123" s="30" t="s">
        <v>11</v>
      </c>
      <c r="C123" s="29" t="s">
        <v>12</v>
      </c>
      <c r="D123" s="30">
        <v>2512</v>
      </c>
      <c r="E123" s="30" t="s">
        <v>186</v>
      </c>
      <c r="F123" s="30" t="s">
        <v>465</v>
      </c>
      <c r="G123" s="36" t="s">
        <v>42</v>
      </c>
      <c r="H123" s="36" t="s">
        <v>44</v>
      </c>
      <c r="I123" s="36">
        <v>45126.625306481481</v>
      </c>
      <c r="J123" s="31">
        <v>2800000</v>
      </c>
      <c r="K123" s="31">
        <f t="shared" si="1"/>
        <v>2800000</v>
      </c>
      <c r="L123" s="29" t="s">
        <v>605</v>
      </c>
      <c r="M123" s="32" t="s">
        <v>589</v>
      </c>
      <c r="N123" s="46">
        <v>2800000</v>
      </c>
      <c r="O123" s="47">
        <v>2800000</v>
      </c>
      <c r="P123" s="31">
        <v>2800000</v>
      </c>
      <c r="Q123" s="31">
        <v>0</v>
      </c>
      <c r="R123" s="29"/>
      <c r="S123" s="31">
        <v>0</v>
      </c>
      <c r="T123" s="29"/>
      <c r="U123" s="29"/>
      <c r="V123" s="36">
        <v>45291</v>
      </c>
    </row>
    <row r="124" spans="1:22" x14ac:dyDescent="0.35">
      <c r="A124" s="29">
        <v>800205977</v>
      </c>
      <c r="B124" s="30" t="s">
        <v>11</v>
      </c>
      <c r="C124" s="29" t="s">
        <v>12</v>
      </c>
      <c r="D124" s="30">
        <v>2513</v>
      </c>
      <c r="E124" s="30" t="s">
        <v>187</v>
      </c>
      <c r="F124" s="30" t="s">
        <v>466</v>
      </c>
      <c r="G124" s="36" t="s">
        <v>42</v>
      </c>
      <c r="H124" s="36" t="s">
        <v>44</v>
      </c>
      <c r="I124" s="36">
        <v>45126.624799074074</v>
      </c>
      <c r="J124" s="31">
        <v>2800000</v>
      </c>
      <c r="K124" s="31">
        <f t="shared" si="1"/>
        <v>2800000</v>
      </c>
      <c r="L124" s="29" t="s">
        <v>605</v>
      </c>
      <c r="M124" s="32" t="s">
        <v>589</v>
      </c>
      <c r="N124" s="46">
        <v>2800000</v>
      </c>
      <c r="O124" s="47">
        <v>2800000</v>
      </c>
      <c r="P124" s="31">
        <v>2800000</v>
      </c>
      <c r="Q124" s="31">
        <v>0</v>
      </c>
      <c r="R124" s="29"/>
      <c r="S124" s="31">
        <v>0</v>
      </c>
      <c r="T124" s="29"/>
      <c r="U124" s="29"/>
      <c r="V124" s="36">
        <v>45291</v>
      </c>
    </row>
    <row r="125" spans="1:22" x14ac:dyDescent="0.35">
      <c r="A125" s="29">
        <v>800205977</v>
      </c>
      <c r="B125" s="30" t="s">
        <v>11</v>
      </c>
      <c r="C125" s="29" t="s">
        <v>12</v>
      </c>
      <c r="D125" s="30">
        <v>2514</v>
      </c>
      <c r="E125" s="30" t="s">
        <v>188</v>
      </c>
      <c r="F125" s="30" t="s">
        <v>467</v>
      </c>
      <c r="G125" s="36" t="s">
        <v>42</v>
      </c>
      <c r="H125" s="36" t="s">
        <v>44</v>
      </c>
      <c r="I125" s="36">
        <v>45126.624289155094</v>
      </c>
      <c r="J125" s="31">
        <v>2800000</v>
      </c>
      <c r="K125" s="31">
        <f t="shared" si="1"/>
        <v>2800000</v>
      </c>
      <c r="L125" s="29" t="s">
        <v>605</v>
      </c>
      <c r="M125" s="32" t="s">
        <v>589</v>
      </c>
      <c r="N125" s="46">
        <v>2800000</v>
      </c>
      <c r="O125" s="47">
        <v>2800000</v>
      </c>
      <c r="P125" s="31">
        <v>2800000</v>
      </c>
      <c r="Q125" s="31">
        <v>0</v>
      </c>
      <c r="R125" s="29"/>
      <c r="S125" s="31">
        <v>0</v>
      </c>
      <c r="T125" s="29"/>
      <c r="U125" s="29"/>
      <c r="V125" s="36">
        <v>45291</v>
      </c>
    </row>
    <row r="126" spans="1:22" x14ac:dyDescent="0.35">
      <c r="A126" s="29">
        <v>800205977</v>
      </c>
      <c r="B126" s="30" t="s">
        <v>11</v>
      </c>
      <c r="C126" s="29" t="s">
        <v>12</v>
      </c>
      <c r="D126" s="30">
        <v>2515</v>
      </c>
      <c r="E126" s="30" t="s">
        <v>189</v>
      </c>
      <c r="F126" s="30" t="s">
        <v>468</v>
      </c>
      <c r="G126" s="36" t="s">
        <v>42</v>
      </c>
      <c r="H126" s="36" t="s">
        <v>44</v>
      </c>
      <c r="I126" s="36">
        <v>45126.625969328707</v>
      </c>
      <c r="J126" s="31">
        <v>2800000</v>
      </c>
      <c r="K126" s="31">
        <f t="shared" si="1"/>
        <v>2800000</v>
      </c>
      <c r="L126" s="29" t="s">
        <v>605</v>
      </c>
      <c r="M126" s="32" t="s">
        <v>589</v>
      </c>
      <c r="N126" s="46">
        <v>2800000</v>
      </c>
      <c r="O126" s="47">
        <v>2800000</v>
      </c>
      <c r="P126" s="31">
        <v>2800000</v>
      </c>
      <c r="Q126" s="31">
        <v>0</v>
      </c>
      <c r="R126" s="29"/>
      <c r="S126" s="31">
        <v>0</v>
      </c>
      <c r="T126" s="29"/>
      <c r="U126" s="29"/>
      <c r="V126" s="36">
        <v>45291</v>
      </c>
    </row>
    <row r="127" spans="1:22" x14ac:dyDescent="0.35">
      <c r="A127" s="29">
        <v>800205977</v>
      </c>
      <c r="B127" s="30" t="s">
        <v>11</v>
      </c>
      <c r="C127" s="29" t="s">
        <v>12</v>
      </c>
      <c r="D127" s="30">
        <v>2516</v>
      </c>
      <c r="E127" s="30" t="s">
        <v>190</v>
      </c>
      <c r="F127" s="30" t="s">
        <v>469</v>
      </c>
      <c r="G127" s="36" t="s">
        <v>42</v>
      </c>
      <c r="H127" s="36" t="s">
        <v>44</v>
      </c>
      <c r="I127" s="36">
        <v>45126.626684224539</v>
      </c>
      <c r="J127" s="31">
        <v>5600000</v>
      </c>
      <c r="K127" s="31">
        <f t="shared" si="1"/>
        <v>5600000</v>
      </c>
      <c r="L127" s="29" t="s">
        <v>605</v>
      </c>
      <c r="M127" s="32" t="s">
        <v>589</v>
      </c>
      <c r="N127" s="46">
        <v>5600000</v>
      </c>
      <c r="O127" s="47">
        <v>5600000</v>
      </c>
      <c r="P127" s="31">
        <v>5600000</v>
      </c>
      <c r="Q127" s="31">
        <v>0</v>
      </c>
      <c r="R127" s="29"/>
      <c r="S127" s="31">
        <v>0</v>
      </c>
      <c r="T127" s="29"/>
      <c r="U127" s="29"/>
      <c r="V127" s="36">
        <v>45291</v>
      </c>
    </row>
    <row r="128" spans="1:22" x14ac:dyDescent="0.35">
      <c r="A128" s="29">
        <v>800205977</v>
      </c>
      <c r="B128" s="30" t="s">
        <v>11</v>
      </c>
      <c r="C128" s="29" t="s">
        <v>12</v>
      </c>
      <c r="D128" s="30">
        <v>2517</v>
      </c>
      <c r="E128" s="30" t="s">
        <v>191</v>
      </c>
      <c r="F128" s="30" t="s">
        <v>470</v>
      </c>
      <c r="G128" s="36" t="s">
        <v>42</v>
      </c>
      <c r="H128" s="36" t="s">
        <v>44</v>
      </c>
      <c r="I128" s="36">
        <v>45126.625160960648</v>
      </c>
      <c r="J128" s="31">
        <v>3220000</v>
      </c>
      <c r="K128" s="31">
        <f t="shared" si="1"/>
        <v>3220000</v>
      </c>
      <c r="L128" s="29" t="s">
        <v>605</v>
      </c>
      <c r="M128" s="32" t="s">
        <v>589</v>
      </c>
      <c r="N128" s="46">
        <v>3220000</v>
      </c>
      <c r="O128" s="47">
        <v>3220000</v>
      </c>
      <c r="P128" s="31">
        <v>3220000</v>
      </c>
      <c r="Q128" s="31">
        <v>0</v>
      </c>
      <c r="R128" s="29"/>
      <c r="S128" s="31">
        <v>0</v>
      </c>
      <c r="T128" s="29"/>
      <c r="U128" s="29"/>
      <c r="V128" s="36">
        <v>45291</v>
      </c>
    </row>
    <row r="129" spans="1:22" x14ac:dyDescent="0.35">
      <c r="A129" s="29">
        <v>800205977</v>
      </c>
      <c r="B129" s="30" t="s">
        <v>11</v>
      </c>
      <c r="C129" s="29" t="s">
        <v>12</v>
      </c>
      <c r="D129" s="30">
        <v>2518</v>
      </c>
      <c r="E129" s="30" t="s">
        <v>192</v>
      </c>
      <c r="F129" s="30" t="s">
        <v>471</v>
      </c>
      <c r="G129" s="36" t="s">
        <v>42</v>
      </c>
      <c r="H129" s="36" t="s">
        <v>44</v>
      </c>
      <c r="I129" s="36">
        <v>45126.623765358796</v>
      </c>
      <c r="J129" s="31">
        <v>2800000</v>
      </c>
      <c r="K129" s="31">
        <f t="shared" si="1"/>
        <v>2800000</v>
      </c>
      <c r="L129" s="29" t="s">
        <v>605</v>
      </c>
      <c r="M129" s="32" t="s">
        <v>589</v>
      </c>
      <c r="N129" s="46">
        <v>2800000</v>
      </c>
      <c r="O129" s="47">
        <v>2800000</v>
      </c>
      <c r="P129" s="31">
        <v>2800000</v>
      </c>
      <c r="Q129" s="31">
        <v>0</v>
      </c>
      <c r="R129" s="29"/>
      <c r="S129" s="31">
        <v>0</v>
      </c>
      <c r="T129" s="29"/>
      <c r="U129" s="29"/>
      <c r="V129" s="36">
        <v>45291</v>
      </c>
    </row>
    <row r="130" spans="1:22" x14ac:dyDescent="0.35">
      <c r="A130" s="29">
        <v>800205977</v>
      </c>
      <c r="B130" s="30" t="s">
        <v>11</v>
      </c>
      <c r="C130" s="29" t="s">
        <v>12</v>
      </c>
      <c r="D130" s="30">
        <v>2519</v>
      </c>
      <c r="E130" s="30" t="s">
        <v>193</v>
      </c>
      <c r="F130" s="30" t="s">
        <v>472</v>
      </c>
      <c r="G130" s="36" t="s">
        <v>42</v>
      </c>
      <c r="H130" s="36" t="s">
        <v>44</v>
      </c>
      <c r="I130" s="36">
        <v>45126.625459687501</v>
      </c>
      <c r="J130" s="31">
        <v>2800000</v>
      </c>
      <c r="K130" s="31">
        <f t="shared" si="1"/>
        <v>2800000</v>
      </c>
      <c r="L130" s="29" t="s">
        <v>605</v>
      </c>
      <c r="M130" s="32" t="s">
        <v>589</v>
      </c>
      <c r="N130" s="46">
        <v>2800000</v>
      </c>
      <c r="O130" s="47">
        <v>2800000</v>
      </c>
      <c r="P130" s="31">
        <v>2800000</v>
      </c>
      <c r="Q130" s="31">
        <v>0</v>
      </c>
      <c r="R130" s="29"/>
      <c r="S130" s="31">
        <v>0</v>
      </c>
      <c r="T130" s="29"/>
      <c r="U130" s="29"/>
      <c r="V130" s="36">
        <v>45291</v>
      </c>
    </row>
    <row r="131" spans="1:22" x14ac:dyDescent="0.35">
      <c r="A131" s="29">
        <v>800205977</v>
      </c>
      <c r="B131" s="30" t="s">
        <v>11</v>
      </c>
      <c r="C131" s="29" t="s">
        <v>12</v>
      </c>
      <c r="D131" s="30">
        <v>2520</v>
      </c>
      <c r="E131" s="30" t="s">
        <v>194</v>
      </c>
      <c r="F131" s="30" t="s">
        <v>473</v>
      </c>
      <c r="G131" s="36" t="s">
        <v>42</v>
      </c>
      <c r="H131" s="36" t="s">
        <v>44</v>
      </c>
      <c r="I131" s="36">
        <v>45126.626319444447</v>
      </c>
      <c r="J131" s="31">
        <v>2800000</v>
      </c>
      <c r="K131" s="31">
        <f t="shared" si="1"/>
        <v>2800000</v>
      </c>
      <c r="L131" s="29" t="s">
        <v>605</v>
      </c>
      <c r="M131" s="32" t="s">
        <v>589</v>
      </c>
      <c r="N131" s="46">
        <v>2800000</v>
      </c>
      <c r="O131" s="47">
        <v>2800000</v>
      </c>
      <c r="P131" s="31">
        <v>2800000</v>
      </c>
      <c r="Q131" s="31">
        <v>0</v>
      </c>
      <c r="R131" s="29"/>
      <c r="S131" s="31">
        <v>0</v>
      </c>
      <c r="T131" s="29"/>
      <c r="U131" s="29"/>
      <c r="V131" s="36">
        <v>45291</v>
      </c>
    </row>
    <row r="132" spans="1:22" x14ac:dyDescent="0.35">
      <c r="A132" s="29">
        <v>800205977</v>
      </c>
      <c r="B132" s="30" t="s">
        <v>11</v>
      </c>
      <c r="C132" s="29" t="s">
        <v>12</v>
      </c>
      <c r="D132" s="30">
        <v>2521</v>
      </c>
      <c r="E132" s="30" t="s">
        <v>195</v>
      </c>
      <c r="F132" s="30" t="s">
        <v>474</v>
      </c>
      <c r="G132" s="36" t="s">
        <v>42</v>
      </c>
      <c r="H132" s="36" t="s">
        <v>44</v>
      </c>
      <c r="I132" s="36">
        <v>45126.625794525462</v>
      </c>
      <c r="J132" s="31">
        <v>1960000</v>
      </c>
      <c r="K132" s="31">
        <f t="shared" si="1"/>
        <v>1960000</v>
      </c>
      <c r="L132" s="29" t="s">
        <v>605</v>
      </c>
      <c r="M132" s="32" t="s">
        <v>589</v>
      </c>
      <c r="N132" s="46">
        <v>1960000</v>
      </c>
      <c r="O132" s="47">
        <v>1960000</v>
      </c>
      <c r="P132" s="31">
        <v>1960000</v>
      </c>
      <c r="Q132" s="31">
        <v>0</v>
      </c>
      <c r="R132" s="29"/>
      <c r="S132" s="31">
        <v>0</v>
      </c>
      <c r="T132" s="29"/>
      <c r="U132" s="29"/>
      <c r="V132" s="36">
        <v>45291</v>
      </c>
    </row>
    <row r="133" spans="1:22" x14ac:dyDescent="0.35">
      <c r="A133" s="29">
        <v>800205977</v>
      </c>
      <c r="B133" s="30" t="s">
        <v>11</v>
      </c>
      <c r="C133" s="29" t="s">
        <v>12</v>
      </c>
      <c r="D133" s="30">
        <v>2522</v>
      </c>
      <c r="E133" s="30" t="s">
        <v>196</v>
      </c>
      <c r="F133" s="30" t="s">
        <v>475</v>
      </c>
      <c r="G133" s="36" t="s">
        <v>42</v>
      </c>
      <c r="H133" s="36" t="s">
        <v>44</v>
      </c>
      <c r="I133" s="36">
        <v>45126.384598611112</v>
      </c>
      <c r="J133" s="31">
        <v>4025000</v>
      </c>
      <c r="K133" s="31">
        <f t="shared" si="1"/>
        <v>4025000</v>
      </c>
      <c r="L133" s="29" t="s">
        <v>605</v>
      </c>
      <c r="M133" s="32" t="s">
        <v>589</v>
      </c>
      <c r="N133" s="46">
        <v>4025000</v>
      </c>
      <c r="O133" s="47">
        <v>4025000</v>
      </c>
      <c r="P133" s="31">
        <v>4025000</v>
      </c>
      <c r="Q133" s="31">
        <v>0</v>
      </c>
      <c r="R133" s="29"/>
      <c r="S133" s="31">
        <v>0</v>
      </c>
      <c r="T133" s="29"/>
      <c r="U133" s="29"/>
      <c r="V133" s="36">
        <v>45291</v>
      </c>
    </row>
    <row r="134" spans="1:22" x14ac:dyDescent="0.35">
      <c r="A134" s="29">
        <v>800205977</v>
      </c>
      <c r="B134" s="30" t="s">
        <v>11</v>
      </c>
      <c r="C134" s="29" t="s">
        <v>12</v>
      </c>
      <c r="D134" s="30">
        <v>2523</v>
      </c>
      <c r="E134" s="30" t="s">
        <v>197</v>
      </c>
      <c r="F134" s="30" t="s">
        <v>476</v>
      </c>
      <c r="G134" s="36" t="s">
        <v>42</v>
      </c>
      <c r="H134" s="36" t="s">
        <v>44</v>
      </c>
      <c r="I134" s="36">
        <v>45148.611440775465</v>
      </c>
      <c r="J134" s="31">
        <v>2625000</v>
      </c>
      <c r="K134" s="31">
        <f t="shared" si="1"/>
        <v>2625000</v>
      </c>
      <c r="L134" s="29" t="s">
        <v>605</v>
      </c>
      <c r="M134" s="32" t="s">
        <v>589</v>
      </c>
      <c r="N134" s="46">
        <v>2625000</v>
      </c>
      <c r="O134" s="47">
        <v>2625000</v>
      </c>
      <c r="P134" s="31">
        <v>2625000</v>
      </c>
      <c r="Q134" s="31">
        <v>0</v>
      </c>
      <c r="R134" s="29"/>
      <c r="S134" s="31">
        <v>0</v>
      </c>
      <c r="T134" s="29"/>
      <c r="U134" s="29"/>
      <c r="V134" s="36">
        <v>45291</v>
      </c>
    </row>
    <row r="135" spans="1:22" x14ac:dyDescent="0.35">
      <c r="A135" s="29">
        <v>800205977</v>
      </c>
      <c r="B135" s="30" t="s">
        <v>11</v>
      </c>
      <c r="C135" s="29" t="s">
        <v>12</v>
      </c>
      <c r="D135" s="30">
        <v>2524</v>
      </c>
      <c r="E135" s="30" t="s">
        <v>198</v>
      </c>
      <c r="F135" s="30" t="s">
        <v>477</v>
      </c>
      <c r="G135" s="36" t="s">
        <v>42</v>
      </c>
      <c r="H135" s="36" t="s">
        <v>44</v>
      </c>
      <c r="I135" s="36">
        <v>45126.474574155094</v>
      </c>
      <c r="J135" s="31">
        <v>1120000</v>
      </c>
      <c r="K135" s="31">
        <v>22400</v>
      </c>
      <c r="L135" s="29" t="s">
        <v>605</v>
      </c>
      <c r="M135" s="32" t="s">
        <v>589</v>
      </c>
      <c r="N135" s="46">
        <v>1120000</v>
      </c>
      <c r="O135" s="47">
        <v>1120000</v>
      </c>
      <c r="P135" s="31">
        <v>1120000</v>
      </c>
      <c r="Q135" s="31">
        <v>0</v>
      </c>
      <c r="R135" s="29"/>
      <c r="S135" s="31">
        <v>1097600</v>
      </c>
      <c r="T135" s="29">
        <v>2201453680</v>
      </c>
      <c r="U135" s="29" t="s">
        <v>599</v>
      </c>
      <c r="V135" s="36">
        <v>45291</v>
      </c>
    </row>
    <row r="136" spans="1:22" x14ac:dyDescent="0.35">
      <c r="A136" s="29">
        <v>800205977</v>
      </c>
      <c r="B136" s="30" t="s">
        <v>11</v>
      </c>
      <c r="C136" s="29" t="s">
        <v>12</v>
      </c>
      <c r="D136" s="30">
        <v>2525</v>
      </c>
      <c r="E136" s="30" t="s">
        <v>199</v>
      </c>
      <c r="F136" s="30" t="s">
        <v>478</v>
      </c>
      <c r="G136" s="36" t="s">
        <v>42</v>
      </c>
      <c r="H136" s="36" t="s">
        <v>44</v>
      </c>
      <c r="I136" s="36">
        <v>45126.626505057873</v>
      </c>
      <c r="J136" s="31">
        <v>1050000</v>
      </c>
      <c r="K136" s="31">
        <f t="shared" si="1"/>
        <v>1050000</v>
      </c>
      <c r="L136" s="29" t="s">
        <v>605</v>
      </c>
      <c r="M136" s="32" t="s">
        <v>589</v>
      </c>
      <c r="N136" s="46">
        <v>1050000</v>
      </c>
      <c r="O136" s="47">
        <v>1050000</v>
      </c>
      <c r="P136" s="31">
        <v>1050000</v>
      </c>
      <c r="Q136" s="31">
        <v>0</v>
      </c>
      <c r="R136" s="29"/>
      <c r="S136" s="31">
        <v>0</v>
      </c>
      <c r="T136" s="29"/>
      <c r="U136" s="29"/>
      <c r="V136" s="36">
        <v>45291</v>
      </c>
    </row>
    <row r="137" spans="1:22" x14ac:dyDescent="0.35">
      <c r="A137" s="29">
        <v>800205977</v>
      </c>
      <c r="B137" s="30" t="s">
        <v>11</v>
      </c>
      <c r="C137" s="29" t="s">
        <v>12</v>
      </c>
      <c r="D137" s="30">
        <v>2526</v>
      </c>
      <c r="E137" s="30" t="s">
        <v>200</v>
      </c>
      <c r="F137" s="30" t="s">
        <v>479</v>
      </c>
      <c r="G137" s="36" t="s">
        <v>42</v>
      </c>
      <c r="H137" s="36" t="s">
        <v>44</v>
      </c>
      <c r="I137" s="36">
        <v>45126.623639699072</v>
      </c>
      <c r="J137" s="31">
        <v>2800000</v>
      </c>
      <c r="K137" s="31">
        <f t="shared" si="1"/>
        <v>2800000</v>
      </c>
      <c r="L137" s="29" t="s">
        <v>605</v>
      </c>
      <c r="M137" s="32" t="s">
        <v>589</v>
      </c>
      <c r="N137" s="46">
        <v>2800000</v>
      </c>
      <c r="O137" s="47">
        <v>2800000</v>
      </c>
      <c r="P137" s="31">
        <v>2800000</v>
      </c>
      <c r="Q137" s="31">
        <v>0</v>
      </c>
      <c r="R137" s="29"/>
      <c r="S137" s="31">
        <v>0</v>
      </c>
      <c r="T137" s="29"/>
      <c r="U137" s="29"/>
      <c r="V137" s="36">
        <v>45291</v>
      </c>
    </row>
    <row r="138" spans="1:22" x14ac:dyDescent="0.35">
      <c r="A138" s="29">
        <v>800205977</v>
      </c>
      <c r="B138" s="30" t="s">
        <v>11</v>
      </c>
      <c r="C138" s="29" t="s">
        <v>12</v>
      </c>
      <c r="D138" s="30">
        <v>2527</v>
      </c>
      <c r="E138" s="30" t="s">
        <v>201</v>
      </c>
      <c r="F138" s="30" t="s">
        <v>480</v>
      </c>
      <c r="G138" s="36" t="s">
        <v>42</v>
      </c>
      <c r="H138" s="36" t="s">
        <v>44</v>
      </c>
      <c r="I138" s="36">
        <v>45126.627108414352</v>
      </c>
      <c r="J138" s="31">
        <v>5180000</v>
      </c>
      <c r="K138" s="31">
        <f t="shared" si="1"/>
        <v>5180000</v>
      </c>
      <c r="L138" s="29" t="s">
        <v>605</v>
      </c>
      <c r="M138" s="32" t="s">
        <v>589</v>
      </c>
      <c r="N138" s="46">
        <v>5180000</v>
      </c>
      <c r="O138" s="47">
        <v>5180000</v>
      </c>
      <c r="P138" s="31">
        <v>5180000</v>
      </c>
      <c r="Q138" s="31">
        <v>0</v>
      </c>
      <c r="R138" s="29"/>
      <c r="S138" s="31">
        <v>0</v>
      </c>
      <c r="T138" s="29"/>
      <c r="U138" s="29"/>
      <c r="V138" s="36">
        <v>45291</v>
      </c>
    </row>
    <row r="139" spans="1:22" x14ac:dyDescent="0.35">
      <c r="A139" s="29">
        <v>800205977</v>
      </c>
      <c r="B139" s="30" t="s">
        <v>11</v>
      </c>
      <c r="C139" s="29" t="s">
        <v>12</v>
      </c>
      <c r="D139" s="30">
        <v>2528</v>
      </c>
      <c r="E139" s="30" t="s">
        <v>202</v>
      </c>
      <c r="F139" s="30" t="s">
        <v>481</v>
      </c>
      <c r="G139" s="36" t="s">
        <v>42</v>
      </c>
      <c r="H139" s="36" t="s">
        <v>44</v>
      </c>
      <c r="I139" s="36">
        <v>45126.626951041668</v>
      </c>
      <c r="J139" s="31">
        <v>2800000</v>
      </c>
      <c r="K139" s="31">
        <f t="shared" si="1"/>
        <v>2800000</v>
      </c>
      <c r="L139" s="29" t="s">
        <v>605</v>
      </c>
      <c r="M139" s="32" t="s">
        <v>589</v>
      </c>
      <c r="N139" s="46">
        <v>2800000</v>
      </c>
      <c r="O139" s="47">
        <v>2800000</v>
      </c>
      <c r="P139" s="31">
        <v>2800000</v>
      </c>
      <c r="Q139" s="31">
        <v>0</v>
      </c>
      <c r="R139" s="29"/>
      <c r="S139" s="31">
        <v>0</v>
      </c>
      <c r="T139" s="29"/>
      <c r="U139" s="29"/>
      <c r="V139" s="36">
        <v>45291</v>
      </c>
    </row>
    <row r="140" spans="1:22" x14ac:dyDescent="0.35">
      <c r="A140" s="29">
        <v>800205977</v>
      </c>
      <c r="B140" s="30" t="s">
        <v>11</v>
      </c>
      <c r="C140" s="29" t="s">
        <v>12</v>
      </c>
      <c r="D140" s="30">
        <v>2529</v>
      </c>
      <c r="E140" s="30" t="s">
        <v>203</v>
      </c>
      <c r="F140" s="30" t="s">
        <v>482</v>
      </c>
      <c r="G140" s="36" t="s">
        <v>42</v>
      </c>
      <c r="H140" s="36" t="s">
        <v>44</v>
      </c>
      <c r="I140" s="36">
        <v>45126.624449918978</v>
      </c>
      <c r="J140" s="31">
        <v>2520000</v>
      </c>
      <c r="K140" s="31">
        <v>50400</v>
      </c>
      <c r="L140" s="29" t="s">
        <v>605</v>
      </c>
      <c r="M140" s="32" t="s">
        <v>589</v>
      </c>
      <c r="N140" s="46">
        <v>2520000</v>
      </c>
      <c r="O140" s="47">
        <v>2520000</v>
      </c>
      <c r="P140" s="31">
        <v>2520000</v>
      </c>
      <c r="Q140" s="31">
        <v>0</v>
      </c>
      <c r="R140" s="29"/>
      <c r="S140" s="31">
        <v>2469600</v>
      </c>
      <c r="T140" s="29">
        <v>2201453680</v>
      </c>
      <c r="U140" s="29" t="s">
        <v>599</v>
      </c>
      <c r="V140" s="36">
        <v>45291</v>
      </c>
    </row>
    <row r="141" spans="1:22" x14ac:dyDescent="0.35">
      <c r="A141" s="29">
        <v>800205977</v>
      </c>
      <c r="B141" s="30" t="s">
        <v>11</v>
      </c>
      <c r="C141" s="29" t="s">
        <v>12</v>
      </c>
      <c r="D141" s="30">
        <v>2530</v>
      </c>
      <c r="E141" s="30" t="s">
        <v>204</v>
      </c>
      <c r="F141" s="30" t="s">
        <v>483</v>
      </c>
      <c r="G141" s="36" t="s">
        <v>42</v>
      </c>
      <c r="H141" s="36" t="s">
        <v>44</v>
      </c>
      <c r="I141" s="36">
        <v>45128.46874822917</v>
      </c>
      <c r="J141" s="31">
        <v>2800000</v>
      </c>
      <c r="K141" s="31">
        <f t="shared" si="1"/>
        <v>2800000</v>
      </c>
      <c r="L141" s="29" t="s">
        <v>605</v>
      </c>
      <c r="M141" s="32" t="s">
        <v>589</v>
      </c>
      <c r="N141" s="46">
        <v>2800000</v>
      </c>
      <c r="O141" s="47">
        <v>2800000</v>
      </c>
      <c r="P141" s="31">
        <v>2800000</v>
      </c>
      <c r="Q141" s="31">
        <v>0</v>
      </c>
      <c r="R141" s="29"/>
      <c r="S141" s="31">
        <v>0</v>
      </c>
      <c r="T141" s="29"/>
      <c r="U141" s="29"/>
      <c r="V141" s="36">
        <v>45291</v>
      </c>
    </row>
    <row r="142" spans="1:22" x14ac:dyDescent="0.35">
      <c r="A142" s="29">
        <v>800205977</v>
      </c>
      <c r="B142" s="30" t="s">
        <v>11</v>
      </c>
      <c r="C142" s="29" t="s">
        <v>12</v>
      </c>
      <c r="D142" s="30">
        <v>2531</v>
      </c>
      <c r="E142" s="30" t="s">
        <v>205</v>
      </c>
      <c r="F142" s="30" t="s">
        <v>484</v>
      </c>
      <c r="G142" s="36" t="s">
        <v>42</v>
      </c>
      <c r="H142" s="36" t="s">
        <v>44</v>
      </c>
      <c r="I142" s="36">
        <v>45148.615002164355</v>
      </c>
      <c r="J142" s="31">
        <v>684000</v>
      </c>
      <c r="K142" s="31">
        <f t="shared" si="1"/>
        <v>684000</v>
      </c>
      <c r="L142" s="29" t="s">
        <v>605</v>
      </c>
      <c r="M142" s="32" t="s">
        <v>589</v>
      </c>
      <c r="N142" s="46">
        <v>684000</v>
      </c>
      <c r="O142" s="47">
        <v>684000</v>
      </c>
      <c r="P142" s="31">
        <v>684000</v>
      </c>
      <c r="Q142" s="31">
        <v>0</v>
      </c>
      <c r="R142" s="29"/>
      <c r="S142" s="31">
        <v>0</v>
      </c>
      <c r="T142" s="29"/>
      <c r="U142" s="29"/>
      <c r="V142" s="36">
        <v>45291</v>
      </c>
    </row>
    <row r="143" spans="1:22" x14ac:dyDescent="0.35">
      <c r="A143" s="29">
        <v>800205977</v>
      </c>
      <c r="B143" s="30" t="s">
        <v>11</v>
      </c>
      <c r="C143" s="29" t="s">
        <v>12</v>
      </c>
      <c r="D143" s="30">
        <v>2533</v>
      </c>
      <c r="E143" s="30" t="s">
        <v>206</v>
      </c>
      <c r="F143" s="30" t="s">
        <v>485</v>
      </c>
      <c r="G143" s="36" t="s">
        <v>42</v>
      </c>
      <c r="H143" s="36" t="s">
        <v>44</v>
      </c>
      <c r="I143" s="36">
        <v>45148.622221527781</v>
      </c>
      <c r="J143" s="31">
        <v>1368000</v>
      </c>
      <c r="K143" s="31">
        <f t="shared" si="1"/>
        <v>1368000</v>
      </c>
      <c r="L143" s="29" t="s">
        <v>605</v>
      </c>
      <c r="M143" s="32" t="s">
        <v>589</v>
      </c>
      <c r="N143" s="46">
        <v>1368000</v>
      </c>
      <c r="O143" s="47">
        <v>1368000</v>
      </c>
      <c r="P143" s="31">
        <v>1368000</v>
      </c>
      <c r="Q143" s="31">
        <v>0</v>
      </c>
      <c r="R143" s="29"/>
      <c r="S143" s="31">
        <v>0</v>
      </c>
      <c r="T143" s="29"/>
      <c r="U143" s="29"/>
      <c r="V143" s="36">
        <v>45291</v>
      </c>
    </row>
    <row r="144" spans="1:22" x14ac:dyDescent="0.35">
      <c r="A144" s="29">
        <v>800205977</v>
      </c>
      <c r="B144" s="30" t="s">
        <v>11</v>
      </c>
      <c r="C144" s="29" t="s">
        <v>12</v>
      </c>
      <c r="D144" s="30">
        <v>2534</v>
      </c>
      <c r="E144" s="30" t="s">
        <v>207</v>
      </c>
      <c r="F144" s="30" t="s">
        <v>486</v>
      </c>
      <c r="G144" s="36" t="s">
        <v>42</v>
      </c>
      <c r="H144" s="36" t="s">
        <v>44</v>
      </c>
      <c r="I144" s="36">
        <v>45128.475753321756</v>
      </c>
      <c r="J144" s="31">
        <v>2380000</v>
      </c>
      <c r="K144" s="31">
        <f t="shared" si="1"/>
        <v>2380000</v>
      </c>
      <c r="L144" s="29" t="s">
        <v>605</v>
      </c>
      <c r="M144" s="32" t="s">
        <v>589</v>
      </c>
      <c r="N144" s="46">
        <v>2380000</v>
      </c>
      <c r="O144" s="47">
        <v>2380000</v>
      </c>
      <c r="P144" s="31">
        <v>2380000</v>
      </c>
      <c r="Q144" s="31">
        <v>0</v>
      </c>
      <c r="R144" s="29"/>
      <c r="S144" s="31">
        <v>0</v>
      </c>
      <c r="T144" s="29"/>
      <c r="U144" s="29"/>
      <c r="V144" s="36">
        <v>45291</v>
      </c>
    </row>
    <row r="145" spans="1:22" x14ac:dyDescent="0.35">
      <c r="A145" s="29">
        <v>800205977</v>
      </c>
      <c r="B145" s="30" t="s">
        <v>11</v>
      </c>
      <c r="C145" s="29" t="s">
        <v>12</v>
      </c>
      <c r="D145" s="30">
        <v>2535</v>
      </c>
      <c r="E145" s="30" t="s">
        <v>208</v>
      </c>
      <c r="F145" s="30" t="s">
        <v>487</v>
      </c>
      <c r="G145" s="36" t="s">
        <v>42</v>
      </c>
      <c r="H145" s="36" t="s">
        <v>44</v>
      </c>
      <c r="I145" s="36">
        <v>45128.477476238426</v>
      </c>
      <c r="J145" s="31">
        <v>1680000</v>
      </c>
      <c r="K145" s="31">
        <f t="shared" si="1"/>
        <v>1680000</v>
      </c>
      <c r="L145" s="29" t="s">
        <v>605</v>
      </c>
      <c r="M145" s="32" t="s">
        <v>589</v>
      </c>
      <c r="N145" s="46">
        <v>1680000</v>
      </c>
      <c r="O145" s="47">
        <v>1680000</v>
      </c>
      <c r="P145" s="31">
        <v>1680000</v>
      </c>
      <c r="Q145" s="31">
        <v>0</v>
      </c>
      <c r="R145" s="29"/>
      <c r="S145" s="31">
        <v>0</v>
      </c>
      <c r="T145" s="29"/>
      <c r="U145" s="29"/>
      <c r="V145" s="36">
        <v>45291</v>
      </c>
    </row>
    <row r="146" spans="1:22" x14ac:dyDescent="0.35">
      <c r="A146" s="29">
        <v>800205977</v>
      </c>
      <c r="B146" s="30" t="s">
        <v>11</v>
      </c>
      <c r="C146" s="29" t="s">
        <v>12</v>
      </c>
      <c r="D146" s="30">
        <v>2536</v>
      </c>
      <c r="E146" s="30" t="s">
        <v>209</v>
      </c>
      <c r="F146" s="30" t="s">
        <v>488</v>
      </c>
      <c r="G146" s="36" t="s">
        <v>42</v>
      </c>
      <c r="H146" s="36" t="s">
        <v>44</v>
      </c>
      <c r="I146" s="36">
        <v>45128.482376122687</v>
      </c>
      <c r="J146" s="31">
        <v>2800000</v>
      </c>
      <c r="K146" s="31">
        <f t="shared" si="1"/>
        <v>2800000</v>
      </c>
      <c r="L146" s="29" t="s">
        <v>605</v>
      </c>
      <c r="M146" s="32" t="s">
        <v>589</v>
      </c>
      <c r="N146" s="46">
        <v>2800000</v>
      </c>
      <c r="O146" s="47">
        <v>2800000</v>
      </c>
      <c r="P146" s="31">
        <v>2800000</v>
      </c>
      <c r="Q146" s="31">
        <v>0</v>
      </c>
      <c r="R146" s="29"/>
      <c r="S146" s="31">
        <v>0</v>
      </c>
      <c r="T146" s="29"/>
      <c r="U146" s="29"/>
      <c r="V146" s="36">
        <v>45291</v>
      </c>
    </row>
    <row r="147" spans="1:22" x14ac:dyDescent="0.35">
      <c r="A147" s="29">
        <v>800205977</v>
      </c>
      <c r="B147" s="30" t="s">
        <v>11</v>
      </c>
      <c r="C147" s="29" t="s">
        <v>12</v>
      </c>
      <c r="D147" s="30">
        <v>2537</v>
      </c>
      <c r="E147" s="30" t="s">
        <v>210</v>
      </c>
      <c r="F147" s="30" t="s">
        <v>489</v>
      </c>
      <c r="G147" s="36" t="s">
        <v>42</v>
      </c>
      <c r="H147" s="36" t="s">
        <v>44</v>
      </c>
      <c r="I147" s="36">
        <v>45128.480536840281</v>
      </c>
      <c r="J147" s="31">
        <v>3500000</v>
      </c>
      <c r="K147" s="31">
        <f t="shared" si="1"/>
        <v>3500000</v>
      </c>
      <c r="L147" s="29" t="s">
        <v>605</v>
      </c>
      <c r="M147" s="32" t="s">
        <v>589</v>
      </c>
      <c r="N147" s="46">
        <v>3500000</v>
      </c>
      <c r="O147" s="47">
        <v>3500000</v>
      </c>
      <c r="P147" s="31">
        <v>3500000</v>
      </c>
      <c r="Q147" s="31">
        <v>0</v>
      </c>
      <c r="R147" s="29"/>
      <c r="S147" s="31">
        <v>0</v>
      </c>
      <c r="T147" s="29"/>
      <c r="U147" s="29"/>
      <c r="V147" s="36">
        <v>45291</v>
      </c>
    </row>
    <row r="148" spans="1:22" x14ac:dyDescent="0.35">
      <c r="A148" s="29">
        <v>800205977</v>
      </c>
      <c r="B148" s="30" t="s">
        <v>11</v>
      </c>
      <c r="C148" s="29" t="s">
        <v>12</v>
      </c>
      <c r="D148" s="30">
        <v>2538</v>
      </c>
      <c r="E148" s="30" t="s">
        <v>211</v>
      </c>
      <c r="F148" s="30" t="s">
        <v>490</v>
      </c>
      <c r="G148" s="36" t="s">
        <v>42</v>
      </c>
      <c r="H148" s="36" t="s">
        <v>44</v>
      </c>
      <c r="I148" s="36">
        <v>45128.484529016205</v>
      </c>
      <c r="J148" s="31">
        <v>2800000</v>
      </c>
      <c r="K148" s="31">
        <f t="shared" si="1"/>
        <v>2800000</v>
      </c>
      <c r="L148" s="29" t="s">
        <v>605</v>
      </c>
      <c r="M148" s="32" t="s">
        <v>589</v>
      </c>
      <c r="N148" s="46">
        <v>2800000</v>
      </c>
      <c r="O148" s="47">
        <v>2800000</v>
      </c>
      <c r="P148" s="31">
        <v>2800000</v>
      </c>
      <c r="Q148" s="31">
        <v>0</v>
      </c>
      <c r="R148" s="29"/>
      <c r="S148" s="31">
        <v>0</v>
      </c>
      <c r="T148" s="29"/>
      <c r="U148" s="29"/>
      <c r="V148" s="36">
        <v>45291</v>
      </c>
    </row>
    <row r="149" spans="1:22" x14ac:dyDescent="0.35">
      <c r="A149" s="29">
        <v>800205977</v>
      </c>
      <c r="B149" s="30" t="s">
        <v>11</v>
      </c>
      <c r="C149" s="29" t="s">
        <v>12</v>
      </c>
      <c r="D149" s="30">
        <v>2580</v>
      </c>
      <c r="E149" s="30" t="s">
        <v>212</v>
      </c>
      <c r="F149" s="30" t="s">
        <v>491</v>
      </c>
      <c r="G149" s="36" t="s">
        <v>47</v>
      </c>
      <c r="H149" s="36" t="s">
        <v>48</v>
      </c>
      <c r="I149" s="36">
        <v>45147.618490659719</v>
      </c>
      <c r="J149" s="31">
        <v>455000</v>
      </c>
      <c r="K149" s="31">
        <f t="shared" si="1"/>
        <v>455000</v>
      </c>
      <c r="L149" s="29" t="s">
        <v>605</v>
      </c>
      <c r="M149" s="32" t="s">
        <v>589</v>
      </c>
      <c r="N149" s="46">
        <v>455000</v>
      </c>
      <c r="O149" s="47">
        <v>455000</v>
      </c>
      <c r="P149" s="31">
        <v>455000</v>
      </c>
      <c r="Q149" s="31">
        <v>0</v>
      </c>
      <c r="R149" s="29"/>
      <c r="S149" s="31">
        <v>0</v>
      </c>
      <c r="T149" s="29"/>
      <c r="U149" s="29"/>
      <c r="V149" s="36">
        <v>45291</v>
      </c>
    </row>
    <row r="150" spans="1:22" x14ac:dyDescent="0.35">
      <c r="A150" s="29">
        <v>800205977</v>
      </c>
      <c r="B150" s="30" t="s">
        <v>11</v>
      </c>
      <c r="C150" s="29" t="s">
        <v>12</v>
      </c>
      <c r="D150" s="30">
        <v>2581</v>
      </c>
      <c r="E150" s="30" t="s">
        <v>213</v>
      </c>
      <c r="F150" s="30" t="s">
        <v>492</v>
      </c>
      <c r="G150" s="36" t="s">
        <v>47</v>
      </c>
      <c r="H150" s="36" t="s">
        <v>48</v>
      </c>
      <c r="I150" s="36">
        <v>45147.627646493056</v>
      </c>
      <c r="J150" s="31">
        <v>2520000</v>
      </c>
      <c r="K150" s="31">
        <f t="shared" si="1"/>
        <v>2520000</v>
      </c>
      <c r="L150" s="29" t="s">
        <v>605</v>
      </c>
      <c r="M150" s="32" t="s">
        <v>589</v>
      </c>
      <c r="N150" s="46">
        <v>2520000</v>
      </c>
      <c r="O150" s="47">
        <v>2520000</v>
      </c>
      <c r="P150" s="31">
        <v>2520000</v>
      </c>
      <c r="Q150" s="31">
        <v>0</v>
      </c>
      <c r="R150" s="29"/>
      <c r="S150" s="31">
        <v>0</v>
      </c>
      <c r="T150" s="29"/>
      <c r="U150" s="29"/>
      <c r="V150" s="36">
        <v>45291</v>
      </c>
    </row>
    <row r="151" spans="1:22" x14ac:dyDescent="0.35">
      <c r="A151" s="29">
        <v>800205977</v>
      </c>
      <c r="B151" s="30" t="s">
        <v>11</v>
      </c>
      <c r="C151" s="29" t="s">
        <v>12</v>
      </c>
      <c r="D151" s="30">
        <v>2582</v>
      </c>
      <c r="E151" s="30" t="s">
        <v>214</v>
      </c>
      <c r="F151" s="30" t="s">
        <v>493</v>
      </c>
      <c r="G151" s="36" t="s">
        <v>47</v>
      </c>
      <c r="H151" s="36" t="s">
        <v>48</v>
      </c>
      <c r="I151" s="36">
        <v>45147.632765127317</v>
      </c>
      <c r="J151" s="31">
        <v>2800000</v>
      </c>
      <c r="K151" s="31">
        <f t="shared" si="1"/>
        <v>2800000</v>
      </c>
      <c r="L151" s="29" t="s">
        <v>605</v>
      </c>
      <c r="M151" s="32" t="s">
        <v>589</v>
      </c>
      <c r="N151" s="46">
        <v>2800000</v>
      </c>
      <c r="O151" s="47">
        <v>2800000</v>
      </c>
      <c r="P151" s="31">
        <v>2800000</v>
      </c>
      <c r="Q151" s="31">
        <v>0</v>
      </c>
      <c r="R151" s="29"/>
      <c r="S151" s="31">
        <v>0</v>
      </c>
      <c r="T151" s="29"/>
      <c r="U151" s="29"/>
      <c r="V151" s="36">
        <v>45291</v>
      </c>
    </row>
    <row r="152" spans="1:22" x14ac:dyDescent="0.35">
      <c r="A152" s="29">
        <v>800205977</v>
      </c>
      <c r="B152" s="30" t="s">
        <v>11</v>
      </c>
      <c r="C152" s="29" t="s">
        <v>12</v>
      </c>
      <c r="D152" s="30">
        <v>2583</v>
      </c>
      <c r="E152" s="30" t="s">
        <v>215</v>
      </c>
      <c r="F152" s="30" t="s">
        <v>494</v>
      </c>
      <c r="G152" s="36" t="s">
        <v>47</v>
      </c>
      <c r="H152" s="36" t="s">
        <v>48</v>
      </c>
      <c r="I152" s="36">
        <v>45147.636654548609</v>
      </c>
      <c r="J152" s="31">
        <v>2415000</v>
      </c>
      <c r="K152" s="31">
        <f t="shared" si="1"/>
        <v>2415000</v>
      </c>
      <c r="L152" s="29" t="s">
        <v>605</v>
      </c>
      <c r="M152" s="32" t="s">
        <v>589</v>
      </c>
      <c r="N152" s="46">
        <v>2415000</v>
      </c>
      <c r="O152" s="47">
        <v>2415000</v>
      </c>
      <c r="P152" s="31">
        <v>2415000</v>
      </c>
      <c r="Q152" s="31">
        <v>0</v>
      </c>
      <c r="R152" s="29"/>
      <c r="S152" s="31">
        <v>0</v>
      </c>
      <c r="T152" s="29"/>
      <c r="U152" s="29"/>
      <c r="V152" s="36">
        <v>45291</v>
      </c>
    </row>
    <row r="153" spans="1:22" x14ac:dyDescent="0.35">
      <c r="A153" s="29">
        <v>800205977</v>
      </c>
      <c r="B153" s="30" t="s">
        <v>11</v>
      </c>
      <c r="C153" s="29" t="s">
        <v>12</v>
      </c>
      <c r="D153" s="30">
        <v>2584</v>
      </c>
      <c r="E153" s="30" t="s">
        <v>216</v>
      </c>
      <c r="F153" s="30" t="s">
        <v>495</v>
      </c>
      <c r="G153" s="36" t="s">
        <v>47</v>
      </c>
      <c r="H153" s="36" t="s">
        <v>48</v>
      </c>
      <c r="I153" s="36">
        <v>45147.641215856478</v>
      </c>
      <c r="J153" s="31">
        <v>2800000</v>
      </c>
      <c r="K153" s="31">
        <f t="shared" si="1"/>
        <v>2800000</v>
      </c>
      <c r="L153" s="29" t="s">
        <v>605</v>
      </c>
      <c r="M153" s="32" t="s">
        <v>589</v>
      </c>
      <c r="N153" s="46">
        <v>2800000</v>
      </c>
      <c r="O153" s="47">
        <v>2800000</v>
      </c>
      <c r="P153" s="31">
        <v>2800000</v>
      </c>
      <c r="Q153" s="31">
        <v>0</v>
      </c>
      <c r="R153" s="29"/>
      <c r="S153" s="31">
        <v>0</v>
      </c>
      <c r="T153" s="29"/>
      <c r="U153" s="29"/>
      <c r="V153" s="36">
        <v>45291</v>
      </c>
    </row>
    <row r="154" spans="1:22" x14ac:dyDescent="0.35">
      <c r="A154" s="29">
        <v>800205977</v>
      </c>
      <c r="B154" s="30" t="s">
        <v>11</v>
      </c>
      <c r="C154" s="29" t="s">
        <v>12</v>
      </c>
      <c r="D154" s="30">
        <v>2586</v>
      </c>
      <c r="E154" s="30" t="s">
        <v>217</v>
      </c>
      <c r="F154" s="30" t="s">
        <v>496</v>
      </c>
      <c r="G154" s="36" t="s">
        <v>47</v>
      </c>
      <c r="H154" s="36" t="s">
        <v>48</v>
      </c>
      <c r="I154" s="36">
        <v>45147.647035648151</v>
      </c>
      <c r="J154" s="31">
        <v>2800000</v>
      </c>
      <c r="K154" s="31">
        <f t="shared" si="1"/>
        <v>2800000</v>
      </c>
      <c r="L154" s="29" t="s">
        <v>605</v>
      </c>
      <c r="M154" s="32" t="s">
        <v>589</v>
      </c>
      <c r="N154" s="46">
        <v>2800000</v>
      </c>
      <c r="O154" s="47">
        <v>2800000</v>
      </c>
      <c r="P154" s="31">
        <v>2800000</v>
      </c>
      <c r="Q154" s="31">
        <v>0</v>
      </c>
      <c r="R154" s="29"/>
      <c r="S154" s="31">
        <v>0</v>
      </c>
      <c r="T154" s="29"/>
      <c r="U154" s="29"/>
      <c r="V154" s="36">
        <v>45291</v>
      </c>
    </row>
    <row r="155" spans="1:22" x14ac:dyDescent="0.35">
      <c r="A155" s="29">
        <v>800205977</v>
      </c>
      <c r="B155" s="30" t="s">
        <v>11</v>
      </c>
      <c r="C155" s="29" t="s">
        <v>12</v>
      </c>
      <c r="D155" s="30">
        <v>2587</v>
      </c>
      <c r="E155" s="30" t="s">
        <v>218</v>
      </c>
      <c r="F155" s="30" t="s">
        <v>497</v>
      </c>
      <c r="G155" s="36" t="s">
        <v>47</v>
      </c>
      <c r="H155" s="36" t="s">
        <v>48</v>
      </c>
      <c r="I155" s="36">
        <v>45147.652723148145</v>
      </c>
      <c r="J155" s="31">
        <v>1680000</v>
      </c>
      <c r="K155" s="31">
        <f t="shared" si="1"/>
        <v>1680000</v>
      </c>
      <c r="L155" s="29" t="s">
        <v>605</v>
      </c>
      <c r="M155" s="32" t="s">
        <v>589</v>
      </c>
      <c r="N155" s="46">
        <v>1680000</v>
      </c>
      <c r="O155" s="47">
        <v>1680000</v>
      </c>
      <c r="P155" s="31">
        <v>1680000</v>
      </c>
      <c r="Q155" s="31">
        <v>0</v>
      </c>
      <c r="R155" s="29"/>
      <c r="S155" s="31">
        <v>0</v>
      </c>
      <c r="T155" s="29"/>
      <c r="U155" s="29"/>
      <c r="V155" s="36">
        <v>45291</v>
      </c>
    </row>
    <row r="156" spans="1:22" x14ac:dyDescent="0.35">
      <c r="A156" s="29">
        <v>800205977</v>
      </c>
      <c r="B156" s="30" t="s">
        <v>11</v>
      </c>
      <c r="C156" s="29" t="s">
        <v>12</v>
      </c>
      <c r="D156" s="30">
        <v>2589</v>
      </c>
      <c r="E156" s="30" t="s">
        <v>219</v>
      </c>
      <c r="F156" s="30" t="s">
        <v>498</v>
      </c>
      <c r="G156" s="36" t="s">
        <v>47</v>
      </c>
      <c r="H156" s="36" t="s">
        <v>48</v>
      </c>
      <c r="I156" s="36">
        <v>45147.664562071761</v>
      </c>
      <c r="J156" s="31">
        <v>2800000</v>
      </c>
      <c r="K156" s="31">
        <f t="shared" si="1"/>
        <v>2800000</v>
      </c>
      <c r="L156" s="29" t="s">
        <v>605</v>
      </c>
      <c r="M156" s="32" t="s">
        <v>589</v>
      </c>
      <c r="N156" s="46">
        <v>2800000</v>
      </c>
      <c r="O156" s="47">
        <v>2800000</v>
      </c>
      <c r="P156" s="31">
        <v>2800000</v>
      </c>
      <c r="Q156" s="31">
        <v>0</v>
      </c>
      <c r="R156" s="29"/>
      <c r="S156" s="31">
        <v>0</v>
      </c>
      <c r="T156" s="29"/>
      <c r="U156" s="29"/>
      <c r="V156" s="36">
        <v>45291</v>
      </c>
    </row>
    <row r="157" spans="1:22" x14ac:dyDescent="0.35">
      <c r="A157" s="29">
        <v>800205977</v>
      </c>
      <c r="B157" s="30" t="s">
        <v>11</v>
      </c>
      <c r="C157" s="29" t="s">
        <v>12</v>
      </c>
      <c r="D157" s="30">
        <v>2590</v>
      </c>
      <c r="E157" s="30" t="s">
        <v>220</v>
      </c>
      <c r="F157" s="30" t="s">
        <v>499</v>
      </c>
      <c r="G157" s="36" t="s">
        <v>47</v>
      </c>
      <c r="H157" s="36" t="s">
        <v>48</v>
      </c>
      <c r="I157" s="36">
        <v>45147.669161307873</v>
      </c>
      <c r="J157" s="31">
        <v>2800000</v>
      </c>
      <c r="K157" s="31">
        <f t="shared" si="1"/>
        <v>2800000</v>
      </c>
      <c r="L157" s="29" t="s">
        <v>605</v>
      </c>
      <c r="M157" s="32" t="s">
        <v>589</v>
      </c>
      <c r="N157" s="46">
        <v>2800000</v>
      </c>
      <c r="O157" s="47">
        <v>2800000</v>
      </c>
      <c r="P157" s="31">
        <v>2800000</v>
      </c>
      <c r="Q157" s="31">
        <v>0</v>
      </c>
      <c r="R157" s="29"/>
      <c r="S157" s="31">
        <v>0</v>
      </c>
      <c r="T157" s="29"/>
      <c r="U157" s="29"/>
      <c r="V157" s="36">
        <v>45291</v>
      </c>
    </row>
    <row r="158" spans="1:22" x14ac:dyDescent="0.35">
      <c r="A158" s="29">
        <v>800205977</v>
      </c>
      <c r="B158" s="30" t="s">
        <v>11</v>
      </c>
      <c r="C158" s="29" t="s">
        <v>12</v>
      </c>
      <c r="D158" s="30">
        <v>2591</v>
      </c>
      <c r="E158" s="30" t="s">
        <v>221</v>
      </c>
      <c r="F158" s="30" t="s">
        <v>500</v>
      </c>
      <c r="G158" s="36" t="s">
        <v>47</v>
      </c>
      <c r="H158" s="36" t="s">
        <v>48</v>
      </c>
      <c r="I158" s="36">
        <v>45147.674927581022</v>
      </c>
      <c r="J158" s="31">
        <v>2660000</v>
      </c>
      <c r="K158" s="31">
        <f t="shared" si="1"/>
        <v>2660000</v>
      </c>
      <c r="L158" s="29" t="s">
        <v>605</v>
      </c>
      <c r="M158" s="32" t="s">
        <v>589</v>
      </c>
      <c r="N158" s="46">
        <v>2660000</v>
      </c>
      <c r="O158" s="47">
        <v>2660000</v>
      </c>
      <c r="P158" s="31">
        <v>2660000</v>
      </c>
      <c r="Q158" s="31">
        <v>0</v>
      </c>
      <c r="R158" s="29"/>
      <c r="S158" s="31">
        <v>0</v>
      </c>
      <c r="T158" s="29"/>
      <c r="U158" s="29"/>
      <c r="V158" s="36">
        <v>45291</v>
      </c>
    </row>
    <row r="159" spans="1:22" x14ac:dyDescent="0.35">
      <c r="A159" s="29">
        <v>800205977</v>
      </c>
      <c r="B159" s="30" t="s">
        <v>11</v>
      </c>
      <c r="C159" s="29" t="s">
        <v>12</v>
      </c>
      <c r="D159" s="30">
        <v>2592</v>
      </c>
      <c r="E159" s="30" t="s">
        <v>222</v>
      </c>
      <c r="F159" s="30" t="s">
        <v>501</v>
      </c>
      <c r="G159" s="36" t="s">
        <v>47</v>
      </c>
      <c r="H159" s="36" t="s">
        <v>48</v>
      </c>
      <c r="I159" s="36">
        <v>45147.679398761575</v>
      </c>
      <c r="J159" s="31">
        <v>3745000</v>
      </c>
      <c r="K159" s="31">
        <f t="shared" si="1"/>
        <v>3745000</v>
      </c>
      <c r="L159" s="29" t="s">
        <v>605</v>
      </c>
      <c r="M159" s="32" t="s">
        <v>589</v>
      </c>
      <c r="N159" s="46">
        <v>3745000</v>
      </c>
      <c r="O159" s="47">
        <v>3745000</v>
      </c>
      <c r="P159" s="31">
        <v>3745000</v>
      </c>
      <c r="Q159" s="31">
        <v>0</v>
      </c>
      <c r="R159" s="29"/>
      <c r="S159" s="31">
        <v>0</v>
      </c>
      <c r="T159" s="29"/>
      <c r="U159" s="29"/>
      <c r="V159" s="36">
        <v>45291</v>
      </c>
    </row>
    <row r="160" spans="1:22" x14ac:dyDescent="0.35">
      <c r="A160" s="29">
        <v>800205977</v>
      </c>
      <c r="B160" s="30" t="s">
        <v>11</v>
      </c>
      <c r="C160" s="29" t="s">
        <v>12</v>
      </c>
      <c r="D160" s="30">
        <v>2594</v>
      </c>
      <c r="E160" s="30" t="s">
        <v>223</v>
      </c>
      <c r="F160" s="30" t="s">
        <v>502</v>
      </c>
      <c r="G160" s="36" t="s">
        <v>47</v>
      </c>
      <c r="H160" s="36" t="s">
        <v>48</v>
      </c>
      <c r="I160" s="36">
        <v>45147.69322951389</v>
      </c>
      <c r="J160" s="31">
        <v>2520000</v>
      </c>
      <c r="K160" s="31">
        <f t="shared" si="1"/>
        <v>2520000</v>
      </c>
      <c r="L160" s="29" t="s">
        <v>605</v>
      </c>
      <c r="M160" s="32" t="s">
        <v>589</v>
      </c>
      <c r="N160" s="46">
        <v>2520000</v>
      </c>
      <c r="O160" s="47">
        <v>2520000</v>
      </c>
      <c r="P160" s="31">
        <v>2520000</v>
      </c>
      <c r="Q160" s="31">
        <v>0</v>
      </c>
      <c r="R160" s="29"/>
      <c r="S160" s="31">
        <v>0</v>
      </c>
      <c r="T160" s="29"/>
      <c r="U160" s="29"/>
      <c r="V160" s="36">
        <v>45291</v>
      </c>
    </row>
    <row r="161" spans="1:22" x14ac:dyDescent="0.35">
      <c r="A161" s="29">
        <v>800205977</v>
      </c>
      <c r="B161" s="30" t="s">
        <v>11</v>
      </c>
      <c r="C161" s="29" t="s">
        <v>12</v>
      </c>
      <c r="D161" s="30">
        <v>2595</v>
      </c>
      <c r="E161" s="30" t="s">
        <v>224</v>
      </c>
      <c r="F161" s="30" t="s">
        <v>503</v>
      </c>
      <c r="G161" s="36" t="s">
        <v>47</v>
      </c>
      <c r="H161" s="36" t="s">
        <v>48</v>
      </c>
      <c r="I161" s="36">
        <v>45147.708221261571</v>
      </c>
      <c r="J161" s="31">
        <v>2800000</v>
      </c>
      <c r="K161" s="31">
        <f t="shared" si="1"/>
        <v>2800000</v>
      </c>
      <c r="L161" s="29" t="s">
        <v>605</v>
      </c>
      <c r="M161" s="32" t="s">
        <v>589</v>
      </c>
      <c r="N161" s="46">
        <v>2800000</v>
      </c>
      <c r="O161" s="47">
        <v>2800000</v>
      </c>
      <c r="P161" s="31">
        <v>2800000</v>
      </c>
      <c r="Q161" s="31">
        <v>0</v>
      </c>
      <c r="R161" s="29"/>
      <c r="S161" s="31">
        <v>0</v>
      </c>
      <c r="T161" s="29"/>
      <c r="U161" s="29"/>
      <c r="V161" s="36">
        <v>45291</v>
      </c>
    </row>
    <row r="162" spans="1:22" x14ac:dyDescent="0.35">
      <c r="A162" s="29">
        <v>800205977</v>
      </c>
      <c r="B162" s="30" t="s">
        <v>11</v>
      </c>
      <c r="C162" s="29" t="s">
        <v>12</v>
      </c>
      <c r="D162" s="30">
        <v>2596</v>
      </c>
      <c r="E162" s="30" t="s">
        <v>225</v>
      </c>
      <c r="F162" s="30" t="s">
        <v>504</v>
      </c>
      <c r="G162" s="36" t="s">
        <v>47</v>
      </c>
      <c r="H162" s="36" t="s">
        <v>48</v>
      </c>
      <c r="I162" s="36">
        <v>45147.713234062503</v>
      </c>
      <c r="J162" s="31">
        <v>4235000</v>
      </c>
      <c r="K162" s="31">
        <f t="shared" si="1"/>
        <v>4235000</v>
      </c>
      <c r="L162" s="29" t="s">
        <v>605</v>
      </c>
      <c r="M162" s="32" t="s">
        <v>589</v>
      </c>
      <c r="N162" s="46">
        <v>4235000</v>
      </c>
      <c r="O162" s="47">
        <v>4235000</v>
      </c>
      <c r="P162" s="31">
        <v>4235000</v>
      </c>
      <c r="Q162" s="31">
        <v>0</v>
      </c>
      <c r="R162" s="29"/>
      <c r="S162" s="31">
        <v>0</v>
      </c>
      <c r="T162" s="29"/>
      <c r="U162" s="29"/>
      <c r="V162" s="36">
        <v>45291</v>
      </c>
    </row>
    <row r="163" spans="1:22" x14ac:dyDescent="0.35">
      <c r="A163" s="29">
        <v>800205977</v>
      </c>
      <c r="B163" s="30" t="s">
        <v>11</v>
      </c>
      <c r="C163" s="29" t="s">
        <v>12</v>
      </c>
      <c r="D163" s="30">
        <v>2597</v>
      </c>
      <c r="E163" s="30" t="s">
        <v>226</v>
      </c>
      <c r="F163" s="30" t="s">
        <v>505</v>
      </c>
      <c r="G163" s="36" t="s">
        <v>47</v>
      </c>
      <c r="H163" s="36" t="s">
        <v>48</v>
      </c>
      <c r="I163" s="36">
        <v>45147.717860914352</v>
      </c>
      <c r="J163" s="31">
        <v>2800000</v>
      </c>
      <c r="K163" s="31">
        <f t="shared" si="1"/>
        <v>2800000</v>
      </c>
      <c r="L163" s="29" t="s">
        <v>605</v>
      </c>
      <c r="M163" s="32" t="s">
        <v>589</v>
      </c>
      <c r="N163" s="46">
        <v>2800000</v>
      </c>
      <c r="O163" s="47">
        <v>2800000</v>
      </c>
      <c r="P163" s="31">
        <v>2800000</v>
      </c>
      <c r="Q163" s="31">
        <v>0</v>
      </c>
      <c r="R163" s="29"/>
      <c r="S163" s="31">
        <v>0</v>
      </c>
      <c r="T163" s="29"/>
      <c r="U163" s="29"/>
      <c r="V163" s="36">
        <v>45291</v>
      </c>
    </row>
    <row r="164" spans="1:22" x14ac:dyDescent="0.35">
      <c r="A164" s="29">
        <v>800205977</v>
      </c>
      <c r="B164" s="30" t="s">
        <v>11</v>
      </c>
      <c r="C164" s="29" t="s">
        <v>12</v>
      </c>
      <c r="D164" s="30">
        <v>2598</v>
      </c>
      <c r="E164" s="30" t="s">
        <v>227</v>
      </c>
      <c r="F164" s="30" t="s">
        <v>506</v>
      </c>
      <c r="G164" s="36" t="s">
        <v>47</v>
      </c>
      <c r="H164" s="36" t="s">
        <v>48</v>
      </c>
      <c r="I164" s="36">
        <v>45147.722245486111</v>
      </c>
      <c r="J164" s="31">
        <v>4200000</v>
      </c>
      <c r="K164" s="31">
        <f t="shared" si="1"/>
        <v>4200000</v>
      </c>
      <c r="L164" s="29" t="s">
        <v>605</v>
      </c>
      <c r="M164" s="32" t="s">
        <v>589</v>
      </c>
      <c r="N164" s="46">
        <v>4200000</v>
      </c>
      <c r="O164" s="47">
        <v>4200000</v>
      </c>
      <c r="P164" s="31">
        <v>4200000</v>
      </c>
      <c r="Q164" s="31">
        <v>0</v>
      </c>
      <c r="R164" s="29"/>
      <c r="S164" s="31">
        <v>0</v>
      </c>
      <c r="T164" s="29"/>
      <c r="U164" s="29"/>
      <c r="V164" s="36">
        <v>45291</v>
      </c>
    </row>
    <row r="165" spans="1:22" x14ac:dyDescent="0.35">
      <c r="A165" s="29">
        <v>800205977</v>
      </c>
      <c r="B165" s="30" t="s">
        <v>11</v>
      </c>
      <c r="C165" s="29" t="s">
        <v>12</v>
      </c>
      <c r="D165" s="30">
        <v>2599</v>
      </c>
      <c r="E165" s="30" t="s">
        <v>228</v>
      </c>
      <c r="F165" s="30" t="s">
        <v>507</v>
      </c>
      <c r="G165" s="36" t="s">
        <v>47</v>
      </c>
      <c r="H165" s="36" t="s">
        <v>48</v>
      </c>
      <c r="I165" s="36">
        <v>45147.726493981485</v>
      </c>
      <c r="J165" s="31">
        <v>3080000</v>
      </c>
      <c r="K165" s="31">
        <f t="shared" si="1"/>
        <v>3080000</v>
      </c>
      <c r="L165" s="29" t="s">
        <v>605</v>
      </c>
      <c r="M165" s="32" t="s">
        <v>589</v>
      </c>
      <c r="N165" s="46">
        <v>3080000</v>
      </c>
      <c r="O165" s="47">
        <v>3080000</v>
      </c>
      <c r="P165" s="31">
        <v>3080000</v>
      </c>
      <c r="Q165" s="31">
        <v>0</v>
      </c>
      <c r="R165" s="29"/>
      <c r="S165" s="31">
        <v>0</v>
      </c>
      <c r="T165" s="29"/>
      <c r="U165" s="29"/>
      <c r="V165" s="36">
        <v>45291</v>
      </c>
    </row>
    <row r="166" spans="1:22" x14ac:dyDescent="0.35">
      <c r="A166" s="29">
        <v>800205977</v>
      </c>
      <c r="B166" s="30" t="s">
        <v>11</v>
      </c>
      <c r="C166" s="29" t="s">
        <v>12</v>
      </c>
      <c r="D166" s="30">
        <v>2600</v>
      </c>
      <c r="E166" s="30" t="s">
        <v>229</v>
      </c>
      <c r="F166" s="30" t="s">
        <v>508</v>
      </c>
      <c r="G166" s="36" t="s">
        <v>47</v>
      </c>
      <c r="H166" s="36" t="s">
        <v>48</v>
      </c>
      <c r="I166" s="36">
        <v>45147.730950196761</v>
      </c>
      <c r="J166" s="31">
        <v>2800000</v>
      </c>
      <c r="K166" s="31">
        <f t="shared" si="1"/>
        <v>2800000</v>
      </c>
      <c r="L166" s="29" t="s">
        <v>605</v>
      </c>
      <c r="M166" s="32" t="s">
        <v>589</v>
      </c>
      <c r="N166" s="46">
        <v>2800000</v>
      </c>
      <c r="O166" s="47">
        <v>2800000</v>
      </c>
      <c r="P166" s="31">
        <v>2800000</v>
      </c>
      <c r="Q166" s="31">
        <v>0</v>
      </c>
      <c r="R166" s="29"/>
      <c r="S166" s="31">
        <v>0</v>
      </c>
      <c r="T166" s="29"/>
      <c r="U166" s="29"/>
      <c r="V166" s="36">
        <v>45291</v>
      </c>
    </row>
    <row r="167" spans="1:22" x14ac:dyDescent="0.35">
      <c r="A167" s="29">
        <v>800205977</v>
      </c>
      <c r="B167" s="30" t="s">
        <v>11</v>
      </c>
      <c r="C167" s="29" t="s">
        <v>12</v>
      </c>
      <c r="D167" s="30">
        <v>2601</v>
      </c>
      <c r="E167" s="30" t="s">
        <v>230</v>
      </c>
      <c r="F167" s="30" t="s">
        <v>509</v>
      </c>
      <c r="G167" s="36" t="s">
        <v>48</v>
      </c>
      <c r="H167" s="36" t="s">
        <v>48</v>
      </c>
      <c r="I167" s="36">
        <v>45148.623875925929</v>
      </c>
      <c r="J167" s="31">
        <v>2800000</v>
      </c>
      <c r="K167" s="31">
        <f t="shared" si="1"/>
        <v>2800000</v>
      </c>
      <c r="L167" s="29" t="s">
        <v>605</v>
      </c>
      <c r="M167" s="32" t="s">
        <v>589</v>
      </c>
      <c r="N167" s="46">
        <v>2800000</v>
      </c>
      <c r="O167" s="47">
        <v>2800000</v>
      </c>
      <c r="P167" s="31">
        <v>2800000</v>
      </c>
      <c r="Q167" s="31">
        <v>0</v>
      </c>
      <c r="R167" s="29"/>
      <c r="S167" s="31">
        <v>0</v>
      </c>
      <c r="T167" s="29"/>
      <c r="U167" s="29"/>
      <c r="V167" s="36">
        <v>45291</v>
      </c>
    </row>
    <row r="168" spans="1:22" x14ac:dyDescent="0.35">
      <c r="A168" s="29">
        <v>800205977</v>
      </c>
      <c r="B168" s="30" t="s">
        <v>11</v>
      </c>
      <c r="C168" s="29" t="s">
        <v>12</v>
      </c>
      <c r="D168" s="30">
        <v>2602</v>
      </c>
      <c r="E168" s="30" t="s">
        <v>231</v>
      </c>
      <c r="F168" s="30" t="s">
        <v>510</v>
      </c>
      <c r="G168" s="36" t="s">
        <v>48</v>
      </c>
      <c r="H168" s="36" t="s">
        <v>48</v>
      </c>
      <c r="I168" s="36">
        <v>45148.632376122689</v>
      </c>
      <c r="J168" s="31">
        <v>2660000</v>
      </c>
      <c r="K168" s="31">
        <f t="shared" si="1"/>
        <v>2660000</v>
      </c>
      <c r="L168" s="29" t="s">
        <v>605</v>
      </c>
      <c r="M168" s="32" t="s">
        <v>589</v>
      </c>
      <c r="N168" s="46">
        <v>2660000</v>
      </c>
      <c r="O168" s="47">
        <v>2660000</v>
      </c>
      <c r="P168" s="31">
        <v>2660000</v>
      </c>
      <c r="Q168" s="31">
        <v>0</v>
      </c>
      <c r="R168" s="29"/>
      <c r="S168" s="31">
        <v>0</v>
      </c>
      <c r="T168" s="29"/>
      <c r="U168" s="29"/>
      <c r="V168" s="36">
        <v>45291</v>
      </c>
    </row>
    <row r="169" spans="1:22" x14ac:dyDescent="0.35">
      <c r="A169" s="29">
        <v>800205977</v>
      </c>
      <c r="B169" s="30" t="s">
        <v>11</v>
      </c>
      <c r="C169" s="29" t="s">
        <v>12</v>
      </c>
      <c r="D169" s="30">
        <v>2603</v>
      </c>
      <c r="E169" s="30" t="s">
        <v>232</v>
      </c>
      <c r="F169" s="30" t="s">
        <v>511</v>
      </c>
      <c r="G169" s="36" t="s">
        <v>48</v>
      </c>
      <c r="H169" s="36" t="s">
        <v>48</v>
      </c>
      <c r="I169" s="36">
        <v>45148.637219212964</v>
      </c>
      <c r="J169" s="31">
        <v>2240000</v>
      </c>
      <c r="K169" s="31">
        <f t="shared" si="1"/>
        <v>2240000</v>
      </c>
      <c r="L169" s="29" t="s">
        <v>605</v>
      </c>
      <c r="M169" s="32" t="s">
        <v>589</v>
      </c>
      <c r="N169" s="46">
        <v>2240000</v>
      </c>
      <c r="O169" s="47">
        <v>2240000</v>
      </c>
      <c r="P169" s="31">
        <v>2240000</v>
      </c>
      <c r="Q169" s="31">
        <v>0</v>
      </c>
      <c r="R169" s="29"/>
      <c r="S169" s="31">
        <v>0</v>
      </c>
      <c r="T169" s="29"/>
      <c r="U169" s="29"/>
      <c r="V169" s="36">
        <v>45291</v>
      </c>
    </row>
    <row r="170" spans="1:22" x14ac:dyDescent="0.35">
      <c r="A170" s="29">
        <v>800205977</v>
      </c>
      <c r="B170" s="30" t="s">
        <v>11</v>
      </c>
      <c r="C170" s="29" t="s">
        <v>12</v>
      </c>
      <c r="D170" s="30">
        <v>2604</v>
      </c>
      <c r="E170" s="30" t="s">
        <v>233</v>
      </c>
      <c r="F170" s="30" t="s">
        <v>512</v>
      </c>
      <c r="G170" s="36" t="s">
        <v>48</v>
      </c>
      <c r="H170" s="36" t="s">
        <v>48</v>
      </c>
      <c r="I170" s="36">
        <v>45148.641848877312</v>
      </c>
      <c r="J170" s="31">
        <v>3500000</v>
      </c>
      <c r="K170" s="31">
        <f t="shared" si="1"/>
        <v>3500000</v>
      </c>
      <c r="L170" s="29" t="s">
        <v>605</v>
      </c>
      <c r="M170" s="32" t="s">
        <v>589</v>
      </c>
      <c r="N170" s="46">
        <v>3500000</v>
      </c>
      <c r="O170" s="47">
        <v>3500000</v>
      </c>
      <c r="P170" s="31">
        <v>3500000</v>
      </c>
      <c r="Q170" s="31">
        <v>0</v>
      </c>
      <c r="R170" s="29"/>
      <c r="S170" s="31">
        <v>0</v>
      </c>
      <c r="T170" s="29"/>
      <c r="U170" s="29"/>
      <c r="V170" s="36">
        <v>45291</v>
      </c>
    </row>
    <row r="171" spans="1:22" x14ac:dyDescent="0.35">
      <c r="A171" s="29">
        <v>800205977</v>
      </c>
      <c r="B171" s="30" t="s">
        <v>11</v>
      </c>
      <c r="C171" s="29" t="s">
        <v>12</v>
      </c>
      <c r="D171" s="30">
        <v>2605</v>
      </c>
      <c r="E171" s="30" t="s">
        <v>234</v>
      </c>
      <c r="F171" s="30" t="s">
        <v>513</v>
      </c>
      <c r="G171" s="36" t="s">
        <v>48</v>
      </c>
      <c r="H171" s="36" t="s">
        <v>48</v>
      </c>
      <c r="I171" s="36">
        <v>45148.647899618052</v>
      </c>
      <c r="J171" s="31">
        <v>1368000</v>
      </c>
      <c r="K171" s="31">
        <f t="shared" si="1"/>
        <v>1368000</v>
      </c>
      <c r="L171" s="29" t="s">
        <v>605</v>
      </c>
      <c r="M171" s="32" t="s">
        <v>589</v>
      </c>
      <c r="N171" s="46">
        <v>1368000</v>
      </c>
      <c r="O171" s="47">
        <v>1368000</v>
      </c>
      <c r="P171" s="31">
        <v>1368000</v>
      </c>
      <c r="Q171" s="31">
        <v>0</v>
      </c>
      <c r="R171" s="29"/>
      <c r="S171" s="31">
        <v>0</v>
      </c>
      <c r="T171" s="29"/>
      <c r="U171" s="29"/>
      <c r="V171" s="36">
        <v>45291</v>
      </c>
    </row>
    <row r="172" spans="1:22" x14ac:dyDescent="0.35">
      <c r="A172" s="29">
        <v>800205977</v>
      </c>
      <c r="B172" s="30" t="s">
        <v>11</v>
      </c>
      <c r="C172" s="29" t="s">
        <v>12</v>
      </c>
      <c r="D172" s="30">
        <v>2606</v>
      </c>
      <c r="E172" s="30" t="s">
        <v>235</v>
      </c>
      <c r="F172" s="30" t="s">
        <v>514</v>
      </c>
      <c r="G172" s="36" t="s">
        <v>48</v>
      </c>
      <c r="H172" s="36" t="s">
        <v>48</v>
      </c>
      <c r="I172" s="36">
        <v>45148.652031481484</v>
      </c>
      <c r="J172" s="31">
        <v>684000</v>
      </c>
      <c r="K172" s="31">
        <f t="shared" si="1"/>
        <v>684000</v>
      </c>
      <c r="L172" s="29" t="s">
        <v>605</v>
      </c>
      <c r="M172" s="32" t="s">
        <v>589</v>
      </c>
      <c r="N172" s="46">
        <v>684000</v>
      </c>
      <c r="O172" s="47">
        <v>684000</v>
      </c>
      <c r="P172" s="31">
        <v>684000</v>
      </c>
      <c r="Q172" s="31">
        <v>0</v>
      </c>
      <c r="R172" s="29"/>
      <c r="S172" s="31">
        <v>0</v>
      </c>
      <c r="T172" s="29"/>
      <c r="U172" s="29"/>
      <c r="V172" s="36">
        <v>45291</v>
      </c>
    </row>
    <row r="173" spans="1:22" x14ac:dyDescent="0.35">
      <c r="A173" s="29">
        <v>800205977</v>
      </c>
      <c r="B173" s="30" t="s">
        <v>11</v>
      </c>
      <c r="C173" s="29" t="s">
        <v>12</v>
      </c>
      <c r="D173" s="30">
        <v>2607</v>
      </c>
      <c r="E173" s="30" t="s">
        <v>236</v>
      </c>
      <c r="F173" s="30" t="s">
        <v>515</v>
      </c>
      <c r="G173" s="36" t="s">
        <v>48</v>
      </c>
      <c r="H173" s="36" t="s">
        <v>48</v>
      </c>
      <c r="I173" s="36">
        <v>45148.655832523145</v>
      </c>
      <c r="J173" s="31">
        <v>684000</v>
      </c>
      <c r="K173" s="31">
        <f t="shared" si="1"/>
        <v>684000</v>
      </c>
      <c r="L173" s="29" t="s">
        <v>605</v>
      </c>
      <c r="M173" s="32" t="s">
        <v>589</v>
      </c>
      <c r="N173" s="46">
        <v>684000</v>
      </c>
      <c r="O173" s="47">
        <v>684000</v>
      </c>
      <c r="P173" s="31">
        <v>684000</v>
      </c>
      <c r="Q173" s="31">
        <v>0</v>
      </c>
      <c r="R173" s="29"/>
      <c r="S173" s="31">
        <v>0</v>
      </c>
      <c r="T173" s="29"/>
      <c r="U173" s="29"/>
      <c r="V173" s="36">
        <v>45291</v>
      </c>
    </row>
    <row r="174" spans="1:22" x14ac:dyDescent="0.35">
      <c r="A174" s="29">
        <v>800205977</v>
      </c>
      <c r="B174" s="30" t="s">
        <v>11</v>
      </c>
      <c r="C174" s="29" t="s">
        <v>12</v>
      </c>
      <c r="D174" s="30">
        <v>2674</v>
      </c>
      <c r="E174" s="30" t="s">
        <v>237</v>
      </c>
      <c r="F174" s="30" t="s">
        <v>516</v>
      </c>
      <c r="G174" s="36" t="s">
        <v>51</v>
      </c>
      <c r="H174" s="36" t="s">
        <v>52</v>
      </c>
      <c r="I174" s="36">
        <v>45181.35525385417</v>
      </c>
      <c r="J174" s="31">
        <v>4760000</v>
      </c>
      <c r="K174" s="31">
        <f t="shared" si="1"/>
        <v>4760000</v>
      </c>
      <c r="L174" s="29" t="s">
        <v>605</v>
      </c>
      <c r="M174" s="32" t="s">
        <v>589</v>
      </c>
      <c r="N174" s="46">
        <v>4760000</v>
      </c>
      <c r="O174" s="47">
        <v>4760000</v>
      </c>
      <c r="P174" s="31">
        <v>4760000</v>
      </c>
      <c r="Q174" s="31">
        <v>4760000</v>
      </c>
      <c r="R174" s="29">
        <v>1222313437</v>
      </c>
      <c r="S174" s="31">
        <v>0</v>
      </c>
      <c r="T174" s="29"/>
      <c r="U174" s="29"/>
      <c r="V174" s="36">
        <v>45291</v>
      </c>
    </row>
    <row r="175" spans="1:22" x14ac:dyDescent="0.35">
      <c r="A175" s="29">
        <v>800205977</v>
      </c>
      <c r="B175" s="30" t="s">
        <v>11</v>
      </c>
      <c r="C175" s="29" t="s">
        <v>12</v>
      </c>
      <c r="D175" s="30">
        <v>2675</v>
      </c>
      <c r="E175" s="30" t="s">
        <v>238</v>
      </c>
      <c r="F175" s="30" t="s">
        <v>517</v>
      </c>
      <c r="G175" s="36" t="s">
        <v>51</v>
      </c>
      <c r="H175" s="36" t="s">
        <v>52</v>
      </c>
      <c r="I175" s="36">
        <v>45181.361352465276</v>
      </c>
      <c r="J175" s="31">
        <v>2800000</v>
      </c>
      <c r="K175" s="31">
        <f t="shared" si="1"/>
        <v>2800000</v>
      </c>
      <c r="L175" s="29" t="s">
        <v>605</v>
      </c>
      <c r="M175" s="32" t="s">
        <v>589</v>
      </c>
      <c r="N175" s="46">
        <v>2800000</v>
      </c>
      <c r="O175" s="47">
        <v>2800000</v>
      </c>
      <c r="P175" s="31">
        <v>2800000</v>
      </c>
      <c r="Q175" s="31">
        <v>2800000</v>
      </c>
      <c r="R175" s="29">
        <v>1222313443</v>
      </c>
      <c r="S175" s="31">
        <v>0</v>
      </c>
      <c r="T175" s="29"/>
      <c r="U175" s="29"/>
      <c r="V175" s="36">
        <v>45291</v>
      </c>
    </row>
    <row r="176" spans="1:22" x14ac:dyDescent="0.35">
      <c r="A176" s="29">
        <v>800205977</v>
      </c>
      <c r="B176" s="30" t="s">
        <v>11</v>
      </c>
      <c r="C176" s="29" t="s">
        <v>12</v>
      </c>
      <c r="D176" s="30">
        <v>2676</v>
      </c>
      <c r="E176" s="30" t="s">
        <v>239</v>
      </c>
      <c r="F176" s="30" t="s">
        <v>518</v>
      </c>
      <c r="G176" s="36" t="s">
        <v>51</v>
      </c>
      <c r="H176" s="36" t="s">
        <v>52</v>
      </c>
      <c r="I176" s="36">
        <v>45181.367552118056</v>
      </c>
      <c r="J176" s="31">
        <v>1155000</v>
      </c>
      <c r="K176" s="31">
        <f t="shared" si="1"/>
        <v>1155000</v>
      </c>
      <c r="L176" s="29" t="s">
        <v>605</v>
      </c>
      <c r="M176" s="32" t="s">
        <v>589</v>
      </c>
      <c r="N176" s="46">
        <v>1155000</v>
      </c>
      <c r="O176" s="47">
        <v>1155000</v>
      </c>
      <c r="P176" s="31">
        <v>1155000</v>
      </c>
      <c r="Q176" s="31">
        <v>1155000</v>
      </c>
      <c r="R176" s="29">
        <v>1222313438</v>
      </c>
      <c r="S176" s="31">
        <v>0</v>
      </c>
      <c r="T176" s="29"/>
      <c r="U176" s="29"/>
      <c r="V176" s="36">
        <v>45291</v>
      </c>
    </row>
    <row r="177" spans="1:22" x14ac:dyDescent="0.35">
      <c r="A177" s="29">
        <v>800205977</v>
      </c>
      <c r="B177" s="30" t="s">
        <v>11</v>
      </c>
      <c r="C177" s="29" t="s">
        <v>12</v>
      </c>
      <c r="D177" s="30">
        <v>2677</v>
      </c>
      <c r="E177" s="30" t="s">
        <v>240</v>
      </c>
      <c r="F177" s="30" t="s">
        <v>519</v>
      </c>
      <c r="G177" s="36" t="s">
        <v>51</v>
      </c>
      <c r="H177" s="36" t="s">
        <v>52</v>
      </c>
      <c r="I177" s="36">
        <v>45181.369557951388</v>
      </c>
      <c r="J177" s="31">
        <v>2800000</v>
      </c>
      <c r="K177" s="31">
        <f t="shared" si="1"/>
        <v>2800000</v>
      </c>
      <c r="L177" s="29" t="s">
        <v>605</v>
      </c>
      <c r="M177" s="32" t="s">
        <v>589</v>
      </c>
      <c r="N177" s="46">
        <v>2800000</v>
      </c>
      <c r="O177" s="47">
        <v>2800000</v>
      </c>
      <c r="P177" s="31">
        <v>2800000</v>
      </c>
      <c r="Q177" s="31">
        <v>0</v>
      </c>
      <c r="R177" s="29"/>
      <c r="S177" s="31">
        <v>0</v>
      </c>
      <c r="T177" s="29"/>
      <c r="U177" s="29"/>
      <c r="V177" s="36">
        <v>45291</v>
      </c>
    </row>
    <row r="178" spans="1:22" x14ac:dyDescent="0.35">
      <c r="A178" s="29">
        <v>800205977</v>
      </c>
      <c r="B178" s="30" t="s">
        <v>11</v>
      </c>
      <c r="C178" s="29" t="s">
        <v>12</v>
      </c>
      <c r="D178" s="30">
        <v>2678</v>
      </c>
      <c r="E178" s="30" t="s">
        <v>241</v>
      </c>
      <c r="F178" s="30" t="s">
        <v>520</v>
      </c>
      <c r="G178" s="36" t="s">
        <v>51</v>
      </c>
      <c r="H178" s="36" t="s">
        <v>52</v>
      </c>
      <c r="I178" s="36">
        <v>45181.371549456017</v>
      </c>
      <c r="J178" s="31">
        <v>3640000</v>
      </c>
      <c r="K178" s="31">
        <f t="shared" si="1"/>
        <v>3640000</v>
      </c>
      <c r="L178" s="29" t="s">
        <v>605</v>
      </c>
      <c r="M178" s="32" t="s">
        <v>589</v>
      </c>
      <c r="N178" s="46">
        <v>3640000</v>
      </c>
      <c r="O178" s="47">
        <v>3640000</v>
      </c>
      <c r="P178" s="31">
        <v>3640000</v>
      </c>
      <c r="Q178" s="31">
        <v>3640000</v>
      </c>
      <c r="R178" s="29">
        <v>1222313439</v>
      </c>
      <c r="S178" s="31">
        <v>0</v>
      </c>
      <c r="T178" s="29"/>
      <c r="U178" s="29"/>
      <c r="V178" s="36">
        <v>45291</v>
      </c>
    </row>
    <row r="179" spans="1:22" x14ac:dyDescent="0.35">
      <c r="A179" s="29">
        <v>800205977</v>
      </c>
      <c r="B179" s="30" t="s">
        <v>11</v>
      </c>
      <c r="C179" s="29" t="s">
        <v>12</v>
      </c>
      <c r="D179" s="30">
        <v>2679</v>
      </c>
      <c r="E179" s="30" t="s">
        <v>242</v>
      </c>
      <c r="F179" s="30" t="s">
        <v>521</v>
      </c>
      <c r="G179" s="36" t="s">
        <v>51</v>
      </c>
      <c r="H179" s="36" t="s">
        <v>52</v>
      </c>
      <c r="I179" s="36">
        <v>45181.373558368054</v>
      </c>
      <c r="J179" s="31">
        <v>2835000</v>
      </c>
      <c r="K179" s="31">
        <f t="shared" si="1"/>
        <v>2835000</v>
      </c>
      <c r="L179" s="29" t="s">
        <v>605</v>
      </c>
      <c r="M179" s="32" t="s">
        <v>589</v>
      </c>
      <c r="N179" s="46">
        <v>2835000</v>
      </c>
      <c r="O179" s="47">
        <v>2835000</v>
      </c>
      <c r="P179" s="31">
        <v>2835000</v>
      </c>
      <c r="Q179" s="31">
        <v>2835000</v>
      </c>
      <c r="R179" s="29">
        <v>1222313440</v>
      </c>
      <c r="S179" s="31">
        <v>0</v>
      </c>
      <c r="T179" s="29"/>
      <c r="U179" s="29"/>
      <c r="V179" s="36">
        <v>45291</v>
      </c>
    </row>
    <row r="180" spans="1:22" x14ac:dyDescent="0.35">
      <c r="A180" s="29">
        <v>800205977</v>
      </c>
      <c r="B180" s="30" t="s">
        <v>11</v>
      </c>
      <c r="C180" s="29" t="s">
        <v>12</v>
      </c>
      <c r="D180" s="30">
        <v>2680</v>
      </c>
      <c r="E180" s="30" t="s">
        <v>243</v>
      </c>
      <c r="F180" s="30" t="s">
        <v>522</v>
      </c>
      <c r="G180" s="36" t="s">
        <v>51</v>
      </c>
      <c r="H180" s="36" t="s">
        <v>52</v>
      </c>
      <c r="I180" s="36">
        <v>45181.376115312501</v>
      </c>
      <c r="J180" s="31">
        <v>2800000</v>
      </c>
      <c r="K180" s="31">
        <f t="shared" si="1"/>
        <v>2800000</v>
      </c>
      <c r="L180" s="29" t="s">
        <v>605</v>
      </c>
      <c r="M180" s="32" t="s">
        <v>589</v>
      </c>
      <c r="N180" s="46">
        <v>2800000</v>
      </c>
      <c r="O180" s="47">
        <v>2800000</v>
      </c>
      <c r="P180" s="31">
        <v>2800000</v>
      </c>
      <c r="Q180" s="31">
        <v>2800000</v>
      </c>
      <c r="R180" s="29">
        <v>1222313441</v>
      </c>
      <c r="S180" s="31">
        <v>0</v>
      </c>
      <c r="T180" s="29"/>
      <c r="U180" s="29"/>
      <c r="V180" s="36">
        <v>45291</v>
      </c>
    </row>
    <row r="181" spans="1:22" x14ac:dyDescent="0.35">
      <c r="A181" s="29">
        <v>800205977</v>
      </c>
      <c r="B181" s="30" t="s">
        <v>11</v>
      </c>
      <c r="C181" s="29" t="s">
        <v>12</v>
      </c>
      <c r="D181" s="30">
        <v>2681</v>
      </c>
      <c r="E181" s="30" t="s">
        <v>244</v>
      </c>
      <c r="F181" s="30" t="s">
        <v>523</v>
      </c>
      <c r="G181" s="36" t="s">
        <v>51</v>
      </c>
      <c r="H181" s="36" t="s">
        <v>52</v>
      </c>
      <c r="I181" s="36">
        <v>45181.377992013891</v>
      </c>
      <c r="J181" s="31">
        <v>2800000</v>
      </c>
      <c r="K181" s="31">
        <f t="shared" si="1"/>
        <v>2800000</v>
      </c>
      <c r="L181" s="29" t="s">
        <v>605</v>
      </c>
      <c r="M181" s="32" t="s">
        <v>589</v>
      </c>
      <c r="N181" s="46">
        <v>2800000</v>
      </c>
      <c r="O181" s="47">
        <v>2800000</v>
      </c>
      <c r="P181" s="31">
        <v>2800000</v>
      </c>
      <c r="Q181" s="31">
        <v>2800000</v>
      </c>
      <c r="R181" s="29">
        <v>1222313442</v>
      </c>
      <c r="S181" s="31">
        <v>0</v>
      </c>
      <c r="T181" s="29"/>
      <c r="U181" s="29"/>
      <c r="V181" s="36">
        <v>45291</v>
      </c>
    </row>
    <row r="182" spans="1:22" x14ac:dyDescent="0.35">
      <c r="A182" s="29">
        <v>800205977</v>
      </c>
      <c r="B182" s="30" t="s">
        <v>11</v>
      </c>
      <c r="C182" s="29" t="s">
        <v>12</v>
      </c>
      <c r="D182" s="30">
        <v>2682</v>
      </c>
      <c r="E182" s="30" t="s">
        <v>245</v>
      </c>
      <c r="F182" s="30" t="s">
        <v>524</v>
      </c>
      <c r="G182" s="36" t="s">
        <v>51</v>
      </c>
      <c r="H182" s="36" t="s">
        <v>52</v>
      </c>
      <c r="I182" s="36">
        <v>45181.430168900464</v>
      </c>
      <c r="J182" s="31">
        <v>2800000</v>
      </c>
      <c r="K182" s="31">
        <f t="shared" si="1"/>
        <v>2800000</v>
      </c>
      <c r="L182" s="29" t="s">
        <v>605</v>
      </c>
      <c r="M182" s="32" t="s">
        <v>589</v>
      </c>
      <c r="N182" s="46">
        <v>2800000</v>
      </c>
      <c r="O182" s="47">
        <v>2800000</v>
      </c>
      <c r="P182" s="31">
        <v>2800000</v>
      </c>
      <c r="Q182" s="31">
        <v>2800000</v>
      </c>
      <c r="R182" s="29">
        <v>1222313454</v>
      </c>
      <c r="S182" s="31">
        <v>0</v>
      </c>
      <c r="T182" s="29"/>
      <c r="U182" s="29"/>
      <c r="V182" s="36">
        <v>45291</v>
      </c>
    </row>
    <row r="183" spans="1:22" x14ac:dyDescent="0.35">
      <c r="A183" s="29">
        <v>800205977</v>
      </c>
      <c r="B183" s="30" t="s">
        <v>11</v>
      </c>
      <c r="C183" s="29" t="s">
        <v>12</v>
      </c>
      <c r="D183" s="30">
        <v>2683</v>
      </c>
      <c r="E183" s="30" t="s">
        <v>246</v>
      </c>
      <c r="F183" s="30" t="s">
        <v>525</v>
      </c>
      <c r="G183" s="36" t="s">
        <v>51</v>
      </c>
      <c r="H183" s="36" t="s">
        <v>52</v>
      </c>
      <c r="I183" s="36">
        <v>45181.43161709491</v>
      </c>
      <c r="J183" s="31">
        <v>2380000</v>
      </c>
      <c r="K183" s="31">
        <f t="shared" si="1"/>
        <v>2380000</v>
      </c>
      <c r="L183" s="29" t="s">
        <v>605</v>
      </c>
      <c r="M183" s="32" t="s">
        <v>589</v>
      </c>
      <c r="N183" s="46">
        <v>2380000</v>
      </c>
      <c r="O183" s="47">
        <v>2380000</v>
      </c>
      <c r="P183" s="31">
        <v>2380000</v>
      </c>
      <c r="Q183" s="31">
        <v>0</v>
      </c>
      <c r="R183" s="29"/>
      <c r="S183" s="31">
        <v>0</v>
      </c>
      <c r="T183" s="29"/>
      <c r="U183" s="29"/>
      <c r="V183" s="36">
        <v>45291</v>
      </c>
    </row>
    <row r="184" spans="1:22" x14ac:dyDescent="0.35">
      <c r="A184" s="29">
        <v>800205977</v>
      </c>
      <c r="B184" s="30" t="s">
        <v>11</v>
      </c>
      <c r="C184" s="29" t="s">
        <v>12</v>
      </c>
      <c r="D184" s="30">
        <v>2684</v>
      </c>
      <c r="E184" s="30" t="s">
        <v>247</v>
      </c>
      <c r="F184" s="30" t="s">
        <v>526</v>
      </c>
      <c r="G184" s="36" t="s">
        <v>51</v>
      </c>
      <c r="H184" s="36" t="s">
        <v>52</v>
      </c>
      <c r="I184" s="36">
        <v>45181.387904710646</v>
      </c>
      <c r="J184" s="31">
        <v>2660000</v>
      </c>
      <c r="K184" s="31">
        <f t="shared" si="1"/>
        <v>2660000</v>
      </c>
      <c r="L184" s="29" t="s">
        <v>605</v>
      </c>
      <c r="M184" s="32" t="s">
        <v>589</v>
      </c>
      <c r="N184" s="46">
        <v>2660000</v>
      </c>
      <c r="O184" s="47">
        <v>2660000</v>
      </c>
      <c r="P184" s="31">
        <v>2660000</v>
      </c>
      <c r="Q184" s="31">
        <v>0</v>
      </c>
      <c r="R184" s="29"/>
      <c r="S184" s="31">
        <v>0</v>
      </c>
      <c r="T184" s="29"/>
      <c r="U184" s="29"/>
      <c r="V184" s="36">
        <v>45291</v>
      </c>
    </row>
    <row r="185" spans="1:22" x14ac:dyDescent="0.35">
      <c r="A185" s="29">
        <v>800205977</v>
      </c>
      <c r="B185" s="30" t="s">
        <v>11</v>
      </c>
      <c r="C185" s="29" t="s">
        <v>12</v>
      </c>
      <c r="D185" s="30">
        <v>2685</v>
      </c>
      <c r="E185" s="30" t="s">
        <v>248</v>
      </c>
      <c r="F185" s="30" t="s">
        <v>527</v>
      </c>
      <c r="G185" s="36" t="s">
        <v>51</v>
      </c>
      <c r="H185" s="36" t="s">
        <v>52</v>
      </c>
      <c r="I185" s="36">
        <v>45181.449427430554</v>
      </c>
      <c r="J185" s="31">
        <v>2520000</v>
      </c>
      <c r="K185" s="31">
        <f t="shared" si="1"/>
        <v>2520000</v>
      </c>
      <c r="L185" s="29" t="s">
        <v>605</v>
      </c>
      <c r="M185" s="32" t="s">
        <v>589</v>
      </c>
      <c r="N185" s="46">
        <v>2520000</v>
      </c>
      <c r="O185" s="47">
        <v>2520000</v>
      </c>
      <c r="P185" s="31">
        <v>2520000</v>
      </c>
      <c r="Q185" s="31">
        <v>2520000</v>
      </c>
      <c r="R185" s="29">
        <v>1222313444</v>
      </c>
      <c r="S185" s="31">
        <v>0</v>
      </c>
      <c r="T185" s="29"/>
      <c r="U185" s="29"/>
      <c r="V185" s="36">
        <v>45291</v>
      </c>
    </row>
    <row r="186" spans="1:22" x14ac:dyDescent="0.35">
      <c r="A186" s="29">
        <v>800205977</v>
      </c>
      <c r="B186" s="30" t="s">
        <v>11</v>
      </c>
      <c r="C186" s="29" t="s">
        <v>12</v>
      </c>
      <c r="D186" s="30">
        <v>2686</v>
      </c>
      <c r="E186" s="30" t="s">
        <v>249</v>
      </c>
      <c r="F186" s="30" t="s">
        <v>528</v>
      </c>
      <c r="G186" s="36" t="s">
        <v>51</v>
      </c>
      <c r="H186" s="36" t="s">
        <v>52</v>
      </c>
      <c r="I186" s="36">
        <v>45181.403157638888</v>
      </c>
      <c r="J186" s="31">
        <v>4200000</v>
      </c>
      <c r="K186" s="31">
        <f t="shared" si="1"/>
        <v>4200000</v>
      </c>
      <c r="L186" s="29" t="s">
        <v>605</v>
      </c>
      <c r="M186" s="32" t="s">
        <v>589</v>
      </c>
      <c r="N186" s="46">
        <v>4200000</v>
      </c>
      <c r="O186" s="47">
        <v>4200000</v>
      </c>
      <c r="P186" s="31">
        <v>4200000</v>
      </c>
      <c r="Q186" s="31">
        <v>4200000</v>
      </c>
      <c r="R186" s="29">
        <v>1222313445</v>
      </c>
      <c r="S186" s="31">
        <v>0</v>
      </c>
      <c r="T186" s="29"/>
      <c r="U186" s="29"/>
      <c r="V186" s="36">
        <v>45291</v>
      </c>
    </row>
    <row r="187" spans="1:22" x14ac:dyDescent="0.35">
      <c r="A187" s="29">
        <v>800205977</v>
      </c>
      <c r="B187" s="30" t="s">
        <v>11</v>
      </c>
      <c r="C187" s="29" t="s">
        <v>12</v>
      </c>
      <c r="D187" s="30">
        <v>2687</v>
      </c>
      <c r="E187" s="30" t="s">
        <v>250</v>
      </c>
      <c r="F187" s="30" t="s">
        <v>529</v>
      </c>
      <c r="G187" s="36" t="s">
        <v>51</v>
      </c>
      <c r="H187" s="36" t="s">
        <v>52</v>
      </c>
      <c r="I187" s="36">
        <v>45181.405162847223</v>
      </c>
      <c r="J187" s="31">
        <v>3500000</v>
      </c>
      <c r="K187" s="31">
        <f t="shared" si="1"/>
        <v>3500000</v>
      </c>
      <c r="L187" s="29" t="s">
        <v>605</v>
      </c>
      <c r="M187" s="32" t="s">
        <v>589</v>
      </c>
      <c r="N187" s="46">
        <v>3500000</v>
      </c>
      <c r="O187" s="47">
        <v>3500000</v>
      </c>
      <c r="P187" s="31">
        <v>3500000</v>
      </c>
      <c r="Q187" s="31">
        <v>3500000</v>
      </c>
      <c r="R187" s="29">
        <v>1222313446</v>
      </c>
      <c r="S187" s="31">
        <v>0</v>
      </c>
      <c r="T187" s="29"/>
      <c r="U187" s="29"/>
      <c r="V187" s="36">
        <v>45291</v>
      </c>
    </row>
    <row r="188" spans="1:22" x14ac:dyDescent="0.35">
      <c r="A188" s="29">
        <v>800205977</v>
      </c>
      <c r="B188" s="30" t="s">
        <v>11</v>
      </c>
      <c r="C188" s="29" t="s">
        <v>12</v>
      </c>
      <c r="D188" s="30">
        <v>2688</v>
      </c>
      <c r="E188" s="30" t="s">
        <v>251</v>
      </c>
      <c r="F188" s="30" t="s">
        <v>530</v>
      </c>
      <c r="G188" s="36" t="s">
        <v>51</v>
      </c>
      <c r="H188" s="36" t="s">
        <v>52</v>
      </c>
      <c r="I188" s="36">
        <v>45181.438115937497</v>
      </c>
      <c r="J188" s="31">
        <v>2800000</v>
      </c>
      <c r="K188" s="31">
        <f t="shared" si="1"/>
        <v>2800000</v>
      </c>
      <c r="L188" s="29" t="s">
        <v>605</v>
      </c>
      <c r="M188" s="32" t="s">
        <v>589</v>
      </c>
      <c r="N188" s="46">
        <v>2800000</v>
      </c>
      <c r="O188" s="47">
        <v>2800000</v>
      </c>
      <c r="P188" s="31">
        <v>2800000</v>
      </c>
      <c r="Q188" s="31">
        <v>2800000</v>
      </c>
      <c r="R188" s="29">
        <v>1222313447</v>
      </c>
      <c r="S188" s="31">
        <v>0</v>
      </c>
      <c r="T188" s="29"/>
      <c r="U188" s="29"/>
      <c r="V188" s="36">
        <v>45291</v>
      </c>
    </row>
    <row r="189" spans="1:22" x14ac:dyDescent="0.35">
      <c r="A189" s="29">
        <v>800205977</v>
      </c>
      <c r="B189" s="30" t="s">
        <v>11</v>
      </c>
      <c r="C189" s="29" t="s">
        <v>12</v>
      </c>
      <c r="D189" s="30">
        <v>2689</v>
      </c>
      <c r="E189" s="30" t="s">
        <v>252</v>
      </c>
      <c r="F189" s="30" t="s">
        <v>531</v>
      </c>
      <c r="G189" s="36" t="s">
        <v>51</v>
      </c>
      <c r="H189" s="36" t="s">
        <v>52</v>
      </c>
      <c r="I189" s="36">
        <v>45181.409939780089</v>
      </c>
      <c r="J189" s="31">
        <v>1260000</v>
      </c>
      <c r="K189" s="31">
        <f t="shared" si="1"/>
        <v>1260000</v>
      </c>
      <c r="L189" s="29" t="s">
        <v>605</v>
      </c>
      <c r="M189" s="32" t="s">
        <v>589</v>
      </c>
      <c r="N189" s="46">
        <v>1260000</v>
      </c>
      <c r="O189" s="47">
        <v>1260000</v>
      </c>
      <c r="P189" s="31">
        <v>1260000</v>
      </c>
      <c r="Q189" s="31">
        <v>1260000</v>
      </c>
      <c r="R189" s="29">
        <v>1222313448</v>
      </c>
      <c r="S189" s="31">
        <v>0</v>
      </c>
      <c r="T189" s="29"/>
      <c r="U189" s="29"/>
      <c r="V189" s="36">
        <v>45291</v>
      </c>
    </row>
    <row r="190" spans="1:22" x14ac:dyDescent="0.35">
      <c r="A190" s="29">
        <v>800205977</v>
      </c>
      <c r="B190" s="30" t="s">
        <v>11</v>
      </c>
      <c r="C190" s="29" t="s">
        <v>12</v>
      </c>
      <c r="D190" s="30">
        <v>2690</v>
      </c>
      <c r="E190" s="30" t="s">
        <v>253</v>
      </c>
      <c r="F190" s="30" t="s">
        <v>532</v>
      </c>
      <c r="G190" s="36" t="s">
        <v>51</v>
      </c>
      <c r="H190" s="36" t="s">
        <v>52</v>
      </c>
      <c r="I190" s="36">
        <v>45181.412942280091</v>
      </c>
      <c r="J190" s="31">
        <v>5600000</v>
      </c>
      <c r="K190" s="31">
        <f t="shared" si="1"/>
        <v>5600000</v>
      </c>
      <c r="L190" s="29" t="s">
        <v>605</v>
      </c>
      <c r="M190" s="32" t="s">
        <v>589</v>
      </c>
      <c r="N190" s="46">
        <v>5600000</v>
      </c>
      <c r="O190" s="47">
        <v>5600000</v>
      </c>
      <c r="P190" s="31">
        <v>5600000</v>
      </c>
      <c r="Q190" s="31">
        <v>0</v>
      </c>
      <c r="R190" s="29"/>
      <c r="S190" s="31">
        <v>0</v>
      </c>
      <c r="T190" s="29"/>
      <c r="U190" s="29"/>
      <c r="V190" s="36">
        <v>45291</v>
      </c>
    </row>
    <row r="191" spans="1:22" x14ac:dyDescent="0.35">
      <c r="A191" s="29">
        <v>800205977</v>
      </c>
      <c r="B191" s="30" t="s">
        <v>11</v>
      </c>
      <c r="C191" s="29" t="s">
        <v>12</v>
      </c>
      <c r="D191" s="30">
        <v>2691</v>
      </c>
      <c r="E191" s="30" t="s">
        <v>254</v>
      </c>
      <c r="F191" s="30" t="s">
        <v>533</v>
      </c>
      <c r="G191" s="36" t="s">
        <v>51</v>
      </c>
      <c r="H191" s="36" t="s">
        <v>52</v>
      </c>
      <c r="I191" s="36">
        <v>45181.414962152776</v>
      </c>
      <c r="J191" s="31">
        <v>1680000</v>
      </c>
      <c r="K191" s="31">
        <f t="shared" si="1"/>
        <v>1680000</v>
      </c>
      <c r="L191" s="29" t="s">
        <v>605</v>
      </c>
      <c r="M191" s="32" t="s">
        <v>589</v>
      </c>
      <c r="N191" s="46">
        <v>1680000</v>
      </c>
      <c r="O191" s="47">
        <v>1680000</v>
      </c>
      <c r="P191" s="31">
        <v>1680000</v>
      </c>
      <c r="Q191" s="31">
        <v>1680000</v>
      </c>
      <c r="R191" s="29">
        <v>1222313449</v>
      </c>
      <c r="S191" s="31">
        <v>0</v>
      </c>
      <c r="T191" s="29"/>
      <c r="U191" s="29"/>
      <c r="V191" s="36">
        <v>45291</v>
      </c>
    </row>
    <row r="192" spans="1:22" x14ac:dyDescent="0.35">
      <c r="A192" s="29">
        <v>800205977</v>
      </c>
      <c r="B192" s="30" t="s">
        <v>11</v>
      </c>
      <c r="C192" s="29" t="s">
        <v>12</v>
      </c>
      <c r="D192" s="30">
        <v>2692</v>
      </c>
      <c r="E192" s="30" t="s">
        <v>255</v>
      </c>
      <c r="F192" s="30" t="s">
        <v>534</v>
      </c>
      <c r="G192" s="36" t="s">
        <v>51</v>
      </c>
      <c r="H192" s="36" t="s">
        <v>52</v>
      </c>
      <c r="I192" s="36">
        <v>45181.416904166668</v>
      </c>
      <c r="J192" s="31">
        <v>2800000</v>
      </c>
      <c r="K192" s="31">
        <f t="shared" si="1"/>
        <v>2800000</v>
      </c>
      <c r="L192" s="29" t="s">
        <v>605</v>
      </c>
      <c r="M192" s="32" t="s">
        <v>589</v>
      </c>
      <c r="N192" s="46">
        <v>2800000</v>
      </c>
      <c r="O192" s="47">
        <v>2800000</v>
      </c>
      <c r="P192" s="31">
        <v>2800000</v>
      </c>
      <c r="Q192" s="31">
        <v>2800000</v>
      </c>
      <c r="R192" s="29">
        <v>1222313450</v>
      </c>
      <c r="S192" s="31">
        <v>0</v>
      </c>
      <c r="T192" s="29"/>
      <c r="U192" s="29"/>
      <c r="V192" s="36">
        <v>45291</v>
      </c>
    </row>
    <row r="193" spans="1:22" x14ac:dyDescent="0.35">
      <c r="A193" s="29">
        <v>800205977</v>
      </c>
      <c r="B193" s="30" t="s">
        <v>11</v>
      </c>
      <c r="C193" s="29" t="s">
        <v>12</v>
      </c>
      <c r="D193" s="30">
        <v>2695</v>
      </c>
      <c r="E193" s="30" t="s">
        <v>256</v>
      </c>
      <c r="F193" s="30" t="s">
        <v>535</v>
      </c>
      <c r="G193" s="36" t="s">
        <v>51</v>
      </c>
      <c r="H193" s="36" t="s">
        <v>52</v>
      </c>
      <c r="I193" s="36">
        <v>45181.422913078706</v>
      </c>
      <c r="J193" s="31">
        <v>2800000</v>
      </c>
      <c r="K193" s="31">
        <f t="shared" si="1"/>
        <v>2800000</v>
      </c>
      <c r="L193" s="29" t="s">
        <v>605</v>
      </c>
      <c r="M193" s="32" t="s">
        <v>589</v>
      </c>
      <c r="N193" s="46">
        <v>2800000</v>
      </c>
      <c r="O193" s="47">
        <v>2800000</v>
      </c>
      <c r="P193" s="31">
        <v>2800000</v>
      </c>
      <c r="Q193" s="31">
        <v>2800000</v>
      </c>
      <c r="R193" s="29">
        <v>1222313452</v>
      </c>
      <c r="S193" s="31">
        <v>0</v>
      </c>
      <c r="T193" s="29"/>
      <c r="U193" s="29"/>
      <c r="V193" s="36">
        <v>45291</v>
      </c>
    </row>
    <row r="194" spans="1:22" x14ac:dyDescent="0.35">
      <c r="A194" s="29">
        <v>800205977</v>
      </c>
      <c r="B194" s="30" t="s">
        <v>11</v>
      </c>
      <c r="C194" s="29" t="s">
        <v>12</v>
      </c>
      <c r="D194" s="30">
        <v>2696</v>
      </c>
      <c r="E194" s="30" t="s">
        <v>257</v>
      </c>
      <c r="F194" s="30" t="s">
        <v>536</v>
      </c>
      <c r="G194" s="36" t="s">
        <v>51</v>
      </c>
      <c r="H194" s="36" t="s">
        <v>52</v>
      </c>
      <c r="I194" s="36">
        <v>45181.424739733797</v>
      </c>
      <c r="J194" s="31">
        <v>2380000</v>
      </c>
      <c r="K194" s="31">
        <f t="shared" si="1"/>
        <v>2380000</v>
      </c>
      <c r="L194" s="29" t="s">
        <v>605</v>
      </c>
      <c r="M194" s="32" t="s">
        <v>589</v>
      </c>
      <c r="N194" s="46">
        <v>2380000</v>
      </c>
      <c r="O194" s="47">
        <v>2380000</v>
      </c>
      <c r="P194" s="31">
        <v>2380000</v>
      </c>
      <c r="Q194" s="31">
        <v>2380000</v>
      </c>
      <c r="R194" s="29">
        <v>1222313453</v>
      </c>
      <c r="S194" s="31">
        <v>0</v>
      </c>
      <c r="T194" s="29"/>
      <c r="U194" s="29"/>
      <c r="V194" s="36">
        <v>45291</v>
      </c>
    </row>
    <row r="195" spans="1:22" x14ac:dyDescent="0.35">
      <c r="A195" s="29">
        <v>800205977</v>
      </c>
      <c r="B195" s="30" t="s">
        <v>11</v>
      </c>
      <c r="C195" s="29" t="s">
        <v>12</v>
      </c>
      <c r="D195" s="30">
        <v>2697</v>
      </c>
      <c r="E195" s="30" t="s">
        <v>258</v>
      </c>
      <c r="F195" s="30" t="s">
        <v>537</v>
      </c>
      <c r="G195" s="36" t="s">
        <v>51</v>
      </c>
      <c r="H195" s="36" t="s">
        <v>52</v>
      </c>
      <c r="I195" s="36">
        <v>45181.426383101854</v>
      </c>
      <c r="J195" s="31">
        <v>1750000</v>
      </c>
      <c r="K195" s="31">
        <f t="shared" si="1"/>
        <v>1750000</v>
      </c>
      <c r="L195" s="29" t="s">
        <v>605</v>
      </c>
      <c r="M195" s="32" t="s">
        <v>589</v>
      </c>
      <c r="N195" s="46">
        <v>1750000</v>
      </c>
      <c r="O195" s="47">
        <v>1750000</v>
      </c>
      <c r="P195" s="31">
        <v>1750000</v>
      </c>
      <c r="Q195" s="31">
        <v>0</v>
      </c>
      <c r="R195" s="29"/>
      <c r="S195" s="31">
        <v>0</v>
      </c>
      <c r="T195" s="29"/>
      <c r="U195" s="29"/>
      <c r="V195" s="36">
        <v>45291</v>
      </c>
    </row>
    <row r="196" spans="1:22" x14ac:dyDescent="0.35">
      <c r="A196" s="29">
        <v>800205977</v>
      </c>
      <c r="B196" s="30" t="s">
        <v>11</v>
      </c>
      <c r="C196" s="29" t="s">
        <v>12</v>
      </c>
      <c r="D196" s="30">
        <v>2698</v>
      </c>
      <c r="E196" s="30" t="s">
        <v>259</v>
      </c>
      <c r="F196" s="30" t="s">
        <v>538</v>
      </c>
      <c r="G196" s="36" t="s">
        <v>51</v>
      </c>
      <c r="H196" s="36" t="s">
        <v>52</v>
      </c>
      <c r="I196" s="36">
        <v>45181.428332488424</v>
      </c>
      <c r="J196" s="31">
        <v>684000</v>
      </c>
      <c r="K196" s="31">
        <f t="shared" si="1"/>
        <v>684000</v>
      </c>
      <c r="L196" s="29" t="s">
        <v>605</v>
      </c>
      <c r="M196" s="32" t="s">
        <v>589</v>
      </c>
      <c r="N196" s="46">
        <v>684000</v>
      </c>
      <c r="O196" s="47">
        <v>684000</v>
      </c>
      <c r="P196" s="31">
        <v>684000</v>
      </c>
      <c r="Q196" s="31">
        <v>0</v>
      </c>
      <c r="R196" s="29"/>
      <c r="S196" s="31">
        <v>0</v>
      </c>
      <c r="T196" s="29"/>
      <c r="U196" s="29"/>
      <c r="V196" s="36">
        <v>45291</v>
      </c>
    </row>
    <row r="197" spans="1:22" x14ac:dyDescent="0.35">
      <c r="A197" s="29">
        <v>800205977</v>
      </c>
      <c r="B197" s="30" t="s">
        <v>11</v>
      </c>
      <c r="C197" s="29" t="s">
        <v>12</v>
      </c>
      <c r="D197" s="30">
        <v>2754</v>
      </c>
      <c r="E197" s="30" t="s">
        <v>260</v>
      </c>
      <c r="F197" s="30" t="s">
        <v>539</v>
      </c>
      <c r="G197" s="36" t="s">
        <v>54</v>
      </c>
      <c r="H197" s="36" t="s">
        <v>55</v>
      </c>
      <c r="I197" s="36">
        <v>45208.604923298612</v>
      </c>
      <c r="J197" s="31">
        <v>2450000</v>
      </c>
      <c r="K197" s="31">
        <f t="shared" si="1"/>
        <v>2450000</v>
      </c>
      <c r="L197" s="29" t="s">
        <v>605</v>
      </c>
      <c r="M197" s="32" t="s">
        <v>589</v>
      </c>
      <c r="N197" s="46">
        <v>2450000</v>
      </c>
      <c r="O197" s="47">
        <v>2450000</v>
      </c>
      <c r="P197" s="31">
        <v>2450000</v>
      </c>
      <c r="Q197" s="31">
        <v>2450000</v>
      </c>
      <c r="R197" s="29">
        <v>1222355331</v>
      </c>
      <c r="S197" s="31">
        <v>0</v>
      </c>
      <c r="T197" s="29"/>
      <c r="U197" s="29"/>
      <c r="V197" s="36">
        <v>45291</v>
      </c>
    </row>
    <row r="198" spans="1:22" x14ac:dyDescent="0.35">
      <c r="A198" s="29">
        <v>800205977</v>
      </c>
      <c r="B198" s="30" t="s">
        <v>11</v>
      </c>
      <c r="C198" s="29" t="s">
        <v>12</v>
      </c>
      <c r="D198" s="30">
        <v>2755</v>
      </c>
      <c r="E198" s="30" t="s">
        <v>261</v>
      </c>
      <c r="F198" s="30" t="s">
        <v>540</v>
      </c>
      <c r="G198" s="36" t="s">
        <v>54</v>
      </c>
      <c r="H198" s="36" t="s">
        <v>55</v>
      </c>
      <c r="I198" s="36">
        <v>45208.609346331017</v>
      </c>
      <c r="J198" s="31">
        <v>4970000</v>
      </c>
      <c r="K198" s="31">
        <f t="shared" si="1"/>
        <v>4970000</v>
      </c>
      <c r="L198" s="29" t="s">
        <v>605</v>
      </c>
      <c r="M198" s="32" t="s">
        <v>589</v>
      </c>
      <c r="N198" s="46">
        <v>4970000</v>
      </c>
      <c r="O198" s="47">
        <v>4970000</v>
      </c>
      <c r="P198" s="31">
        <v>4970000</v>
      </c>
      <c r="Q198" s="31">
        <v>4970000</v>
      </c>
      <c r="R198" s="29">
        <v>1222355332</v>
      </c>
      <c r="S198" s="31">
        <v>0</v>
      </c>
      <c r="T198" s="29"/>
      <c r="U198" s="29"/>
      <c r="V198" s="36">
        <v>45291</v>
      </c>
    </row>
    <row r="199" spans="1:22" x14ac:dyDescent="0.35">
      <c r="A199" s="29">
        <v>800205977</v>
      </c>
      <c r="B199" s="30" t="s">
        <v>11</v>
      </c>
      <c r="C199" s="29" t="s">
        <v>12</v>
      </c>
      <c r="D199" s="30">
        <v>2756</v>
      </c>
      <c r="E199" s="30" t="s">
        <v>262</v>
      </c>
      <c r="F199" s="30" t="s">
        <v>541</v>
      </c>
      <c r="G199" s="36" t="s">
        <v>54</v>
      </c>
      <c r="H199" s="36" t="s">
        <v>55</v>
      </c>
      <c r="I199" s="36">
        <v>45208.611893900466</v>
      </c>
      <c r="J199" s="31">
        <v>4200000</v>
      </c>
      <c r="K199" s="31">
        <f t="shared" si="1"/>
        <v>4200000</v>
      </c>
      <c r="L199" s="29" t="s">
        <v>605</v>
      </c>
      <c r="M199" s="32" t="s">
        <v>589</v>
      </c>
      <c r="N199" s="46">
        <v>4200000</v>
      </c>
      <c r="O199" s="47">
        <v>4200000</v>
      </c>
      <c r="P199" s="31">
        <v>4200000</v>
      </c>
      <c r="Q199" s="31">
        <v>4200000</v>
      </c>
      <c r="R199" s="29">
        <v>1222355333</v>
      </c>
      <c r="S199" s="31">
        <v>0</v>
      </c>
      <c r="T199" s="29"/>
      <c r="U199" s="29"/>
      <c r="V199" s="36">
        <v>45291</v>
      </c>
    </row>
    <row r="200" spans="1:22" x14ac:dyDescent="0.35">
      <c r="A200" s="29">
        <v>800205977</v>
      </c>
      <c r="B200" s="30" t="s">
        <v>11</v>
      </c>
      <c r="C200" s="29" t="s">
        <v>12</v>
      </c>
      <c r="D200" s="30">
        <v>2757</v>
      </c>
      <c r="E200" s="30" t="s">
        <v>263</v>
      </c>
      <c r="F200" s="30" t="s">
        <v>542</v>
      </c>
      <c r="G200" s="36" t="s">
        <v>54</v>
      </c>
      <c r="H200" s="36" t="s">
        <v>55</v>
      </c>
      <c r="I200" s="36">
        <v>45208.613877581018</v>
      </c>
      <c r="J200" s="31">
        <v>2170000</v>
      </c>
      <c r="K200" s="31">
        <f t="shared" si="1"/>
        <v>2170000</v>
      </c>
      <c r="L200" s="29" t="s">
        <v>605</v>
      </c>
      <c r="M200" s="32" t="s">
        <v>589</v>
      </c>
      <c r="N200" s="46">
        <v>2170000</v>
      </c>
      <c r="O200" s="47">
        <v>2170000</v>
      </c>
      <c r="P200" s="31">
        <v>2170000</v>
      </c>
      <c r="Q200" s="31">
        <v>0</v>
      </c>
      <c r="R200" s="29"/>
      <c r="S200" s="31">
        <v>0</v>
      </c>
      <c r="T200" s="29"/>
      <c r="U200" s="29"/>
      <c r="V200" s="36">
        <v>45291</v>
      </c>
    </row>
    <row r="201" spans="1:22" x14ac:dyDescent="0.35">
      <c r="A201" s="29">
        <v>800205977</v>
      </c>
      <c r="B201" s="30" t="s">
        <v>11</v>
      </c>
      <c r="C201" s="29" t="s">
        <v>12</v>
      </c>
      <c r="D201" s="30">
        <v>2758</v>
      </c>
      <c r="E201" s="30" t="s">
        <v>264</v>
      </c>
      <c r="F201" s="30" t="s">
        <v>543</v>
      </c>
      <c r="G201" s="36" t="s">
        <v>54</v>
      </c>
      <c r="H201" s="36" t="s">
        <v>55</v>
      </c>
      <c r="I201" s="36">
        <v>45208.616772534719</v>
      </c>
      <c r="J201" s="31">
        <v>2520000</v>
      </c>
      <c r="K201" s="31">
        <f t="shared" si="1"/>
        <v>2520000</v>
      </c>
      <c r="L201" s="29" t="s">
        <v>605</v>
      </c>
      <c r="M201" s="32" t="s">
        <v>589</v>
      </c>
      <c r="N201" s="46">
        <v>2520000</v>
      </c>
      <c r="O201" s="47">
        <v>2520000</v>
      </c>
      <c r="P201" s="31">
        <v>2520000</v>
      </c>
      <c r="Q201" s="31">
        <v>2520000</v>
      </c>
      <c r="R201" s="29">
        <v>1222347458</v>
      </c>
      <c r="S201" s="31">
        <v>0</v>
      </c>
      <c r="T201" s="29"/>
      <c r="U201" s="29"/>
      <c r="V201" s="36">
        <v>45291</v>
      </c>
    </row>
    <row r="202" spans="1:22" x14ac:dyDescent="0.35">
      <c r="A202" s="29">
        <v>800205977</v>
      </c>
      <c r="B202" s="30" t="s">
        <v>11</v>
      </c>
      <c r="C202" s="29" t="s">
        <v>12</v>
      </c>
      <c r="D202" s="30">
        <v>2759</v>
      </c>
      <c r="E202" s="30" t="s">
        <v>265</v>
      </c>
      <c r="F202" s="30" t="s">
        <v>544</v>
      </c>
      <c r="G202" s="36" t="s">
        <v>54</v>
      </c>
      <c r="H202" s="36" t="s">
        <v>55</v>
      </c>
      <c r="I202" s="36">
        <v>45208.61891597222</v>
      </c>
      <c r="J202" s="31">
        <v>2800000</v>
      </c>
      <c r="K202" s="31">
        <f t="shared" si="1"/>
        <v>2800000</v>
      </c>
      <c r="L202" s="29" t="s">
        <v>605</v>
      </c>
      <c r="M202" s="32" t="s">
        <v>589</v>
      </c>
      <c r="N202" s="46">
        <v>2800000</v>
      </c>
      <c r="O202" s="47">
        <v>2800000</v>
      </c>
      <c r="P202" s="31">
        <v>2800000</v>
      </c>
      <c r="Q202" s="31">
        <v>2800000</v>
      </c>
      <c r="R202" s="29">
        <v>1222355334</v>
      </c>
      <c r="S202" s="31">
        <v>0</v>
      </c>
      <c r="T202" s="29"/>
      <c r="U202" s="29"/>
      <c r="V202" s="36">
        <v>45291</v>
      </c>
    </row>
    <row r="203" spans="1:22" x14ac:dyDescent="0.35">
      <c r="A203" s="29">
        <v>800205977</v>
      </c>
      <c r="B203" s="30" t="s">
        <v>11</v>
      </c>
      <c r="C203" s="29" t="s">
        <v>12</v>
      </c>
      <c r="D203" s="30">
        <v>2760</v>
      </c>
      <c r="E203" s="30" t="s">
        <v>266</v>
      </c>
      <c r="F203" s="30" t="s">
        <v>545</v>
      </c>
      <c r="G203" s="36" t="s">
        <v>54</v>
      </c>
      <c r="H203" s="36" t="s">
        <v>55</v>
      </c>
      <c r="I203" s="36">
        <v>45208.621123067132</v>
      </c>
      <c r="J203" s="31">
        <v>2520000</v>
      </c>
      <c r="K203" s="31">
        <f t="shared" si="1"/>
        <v>2520000</v>
      </c>
      <c r="L203" s="29" t="s">
        <v>605</v>
      </c>
      <c r="M203" s="32" t="s">
        <v>589</v>
      </c>
      <c r="N203" s="46">
        <v>2520000</v>
      </c>
      <c r="O203" s="47">
        <v>2520000</v>
      </c>
      <c r="P203" s="31">
        <v>2520000</v>
      </c>
      <c r="Q203" s="31">
        <v>2520000</v>
      </c>
      <c r="R203" s="29">
        <v>1222347459</v>
      </c>
      <c r="S203" s="31">
        <v>0</v>
      </c>
      <c r="T203" s="29"/>
      <c r="U203" s="29"/>
      <c r="V203" s="36">
        <v>45291</v>
      </c>
    </row>
    <row r="204" spans="1:22" x14ac:dyDescent="0.35">
      <c r="A204" s="29">
        <v>800205977</v>
      </c>
      <c r="B204" s="30" t="s">
        <v>11</v>
      </c>
      <c r="C204" s="29" t="s">
        <v>12</v>
      </c>
      <c r="D204" s="30">
        <v>2761</v>
      </c>
      <c r="E204" s="30" t="s">
        <v>267</v>
      </c>
      <c r="F204" s="30" t="s">
        <v>546</v>
      </c>
      <c r="G204" s="36" t="s">
        <v>54</v>
      </c>
      <c r="H204" s="36" t="s">
        <v>55</v>
      </c>
      <c r="I204" s="36">
        <v>45208.623542592592</v>
      </c>
      <c r="J204" s="31">
        <v>5600000</v>
      </c>
      <c r="K204" s="31">
        <f t="shared" si="1"/>
        <v>5600000</v>
      </c>
      <c r="L204" s="29" t="s">
        <v>605</v>
      </c>
      <c r="M204" s="32" t="s">
        <v>589</v>
      </c>
      <c r="N204" s="46">
        <v>5600000</v>
      </c>
      <c r="O204" s="47">
        <v>5600000</v>
      </c>
      <c r="P204" s="31">
        <v>5600000</v>
      </c>
      <c r="Q204" s="31">
        <v>5600000</v>
      </c>
      <c r="R204" s="29">
        <v>1222355335</v>
      </c>
      <c r="S204" s="31">
        <v>0</v>
      </c>
      <c r="T204" s="29"/>
      <c r="U204" s="29"/>
      <c r="V204" s="36">
        <v>45291</v>
      </c>
    </row>
    <row r="205" spans="1:22" x14ac:dyDescent="0.35">
      <c r="A205" s="29">
        <v>800205977</v>
      </c>
      <c r="B205" s="30" t="s">
        <v>11</v>
      </c>
      <c r="C205" s="29" t="s">
        <v>12</v>
      </c>
      <c r="D205" s="30">
        <v>2762</v>
      </c>
      <c r="E205" s="30" t="s">
        <v>268</v>
      </c>
      <c r="F205" s="30" t="s">
        <v>547</v>
      </c>
      <c r="G205" s="36" t="s">
        <v>54</v>
      </c>
      <c r="H205" s="36" t="s">
        <v>55</v>
      </c>
      <c r="I205" s="36">
        <v>45208.62618684028</v>
      </c>
      <c r="J205" s="31">
        <v>1750000</v>
      </c>
      <c r="K205" s="31">
        <f t="shared" si="1"/>
        <v>1750000</v>
      </c>
      <c r="L205" s="29" t="s">
        <v>605</v>
      </c>
      <c r="M205" s="32" t="s">
        <v>589</v>
      </c>
      <c r="N205" s="46">
        <v>1750000</v>
      </c>
      <c r="O205" s="47">
        <v>1750000</v>
      </c>
      <c r="P205" s="31">
        <v>1750000</v>
      </c>
      <c r="Q205" s="31">
        <v>0</v>
      </c>
      <c r="R205" s="29"/>
      <c r="S205" s="31">
        <v>0</v>
      </c>
      <c r="T205" s="29"/>
      <c r="U205" s="29"/>
      <c r="V205" s="36">
        <v>45291</v>
      </c>
    </row>
    <row r="206" spans="1:22" x14ac:dyDescent="0.35">
      <c r="A206" s="29">
        <v>800205977</v>
      </c>
      <c r="B206" s="30" t="s">
        <v>11</v>
      </c>
      <c r="C206" s="29" t="s">
        <v>12</v>
      </c>
      <c r="D206" s="30">
        <v>2763</v>
      </c>
      <c r="E206" s="30" t="s">
        <v>269</v>
      </c>
      <c r="F206" s="30" t="s">
        <v>548</v>
      </c>
      <c r="G206" s="36" t="s">
        <v>54</v>
      </c>
      <c r="H206" s="36" t="s">
        <v>55</v>
      </c>
      <c r="I206" s="36">
        <v>45208.628664351854</v>
      </c>
      <c r="J206" s="31">
        <v>2800000</v>
      </c>
      <c r="K206" s="31">
        <f t="shared" si="1"/>
        <v>2800000</v>
      </c>
      <c r="L206" s="29" t="s">
        <v>605</v>
      </c>
      <c r="M206" s="32" t="s">
        <v>589</v>
      </c>
      <c r="N206" s="46">
        <v>2800000</v>
      </c>
      <c r="O206" s="47">
        <v>2800000</v>
      </c>
      <c r="P206" s="31">
        <v>2800000</v>
      </c>
      <c r="Q206" s="31">
        <v>2800000</v>
      </c>
      <c r="R206" s="29">
        <v>1222355336</v>
      </c>
      <c r="S206" s="31">
        <v>0</v>
      </c>
      <c r="T206" s="29"/>
      <c r="U206" s="29"/>
      <c r="V206" s="36">
        <v>45291</v>
      </c>
    </row>
    <row r="207" spans="1:22" x14ac:dyDescent="0.35">
      <c r="A207" s="29">
        <v>800205977</v>
      </c>
      <c r="B207" s="30" t="s">
        <v>11</v>
      </c>
      <c r="C207" s="29" t="s">
        <v>12</v>
      </c>
      <c r="D207" s="30">
        <v>2764</v>
      </c>
      <c r="E207" s="30" t="s">
        <v>270</v>
      </c>
      <c r="F207" s="30" t="s">
        <v>549</v>
      </c>
      <c r="G207" s="36" t="s">
        <v>54</v>
      </c>
      <c r="H207" s="36" t="s">
        <v>55</v>
      </c>
      <c r="I207" s="36">
        <v>45208.631059571759</v>
      </c>
      <c r="J207" s="31">
        <v>4200000</v>
      </c>
      <c r="K207" s="31">
        <f t="shared" si="1"/>
        <v>4200000</v>
      </c>
      <c r="L207" s="29" t="s">
        <v>605</v>
      </c>
      <c r="M207" s="32" t="s">
        <v>589</v>
      </c>
      <c r="N207" s="46">
        <v>4200000</v>
      </c>
      <c r="O207" s="47">
        <v>4200000</v>
      </c>
      <c r="P207" s="31">
        <v>4200000</v>
      </c>
      <c r="Q207" s="31">
        <v>4200000</v>
      </c>
      <c r="R207" s="29">
        <v>1222355337</v>
      </c>
      <c r="S207" s="31">
        <v>0</v>
      </c>
      <c r="T207" s="29"/>
      <c r="U207" s="29"/>
      <c r="V207" s="36">
        <v>45291</v>
      </c>
    </row>
    <row r="208" spans="1:22" x14ac:dyDescent="0.35">
      <c r="A208" s="29">
        <v>800205977</v>
      </c>
      <c r="B208" s="30" t="s">
        <v>11</v>
      </c>
      <c r="C208" s="29" t="s">
        <v>12</v>
      </c>
      <c r="D208" s="30">
        <v>2765</v>
      </c>
      <c r="E208" s="30" t="s">
        <v>271</v>
      </c>
      <c r="F208" s="30" t="s">
        <v>550</v>
      </c>
      <c r="G208" s="36" t="s">
        <v>54</v>
      </c>
      <c r="H208" s="36" t="s">
        <v>55</v>
      </c>
      <c r="I208" s="36">
        <v>45208.634901273152</v>
      </c>
      <c r="J208" s="31">
        <v>2800000</v>
      </c>
      <c r="K208" s="31">
        <f t="shared" si="1"/>
        <v>2800000</v>
      </c>
      <c r="L208" s="29" t="s">
        <v>605</v>
      </c>
      <c r="M208" s="32" t="s">
        <v>589</v>
      </c>
      <c r="N208" s="46">
        <v>2800000</v>
      </c>
      <c r="O208" s="47">
        <v>2800000</v>
      </c>
      <c r="P208" s="31">
        <v>2800000</v>
      </c>
      <c r="Q208" s="31">
        <v>2800000</v>
      </c>
      <c r="R208" s="29">
        <v>1222355338</v>
      </c>
      <c r="S208" s="31">
        <v>0</v>
      </c>
      <c r="T208" s="29"/>
      <c r="U208" s="29"/>
      <c r="V208" s="36">
        <v>45291</v>
      </c>
    </row>
    <row r="209" spans="1:22" x14ac:dyDescent="0.35">
      <c r="A209" s="29">
        <v>800205977</v>
      </c>
      <c r="B209" s="30" t="s">
        <v>11</v>
      </c>
      <c r="C209" s="29" t="s">
        <v>12</v>
      </c>
      <c r="D209" s="30">
        <v>2766</v>
      </c>
      <c r="E209" s="30" t="s">
        <v>272</v>
      </c>
      <c r="F209" s="30" t="s">
        <v>551</v>
      </c>
      <c r="G209" s="36" t="s">
        <v>54</v>
      </c>
      <c r="H209" s="36" t="s">
        <v>55</v>
      </c>
      <c r="I209" s="36">
        <v>45208.637035844906</v>
      </c>
      <c r="J209" s="31">
        <v>2800000</v>
      </c>
      <c r="K209" s="31">
        <f t="shared" si="1"/>
        <v>2800000</v>
      </c>
      <c r="L209" s="29" t="s">
        <v>605</v>
      </c>
      <c r="M209" s="32" t="s">
        <v>589</v>
      </c>
      <c r="N209" s="46">
        <v>2800000</v>
      </c>
      <c r="O209" s="47">
        <v>2800000</v>
      </c>
      <c r="P209" s="31">
        <v>2800000</v>
      </c>
      <c r="Q209" s="31">
        <v>2800000</v>
      </c>
      <c r="R209" s="29">
        <v>1222355339</v>
      </c>
      <c r="S209" s="31">
        <v>0</v>
      </c>
      <c r="T209" s="29"/>
      <c r="U209" s="29"/>
      <c r="V209" s="36">
        <v>45291</v>
      </c>
    </row>
    <row r="210" spans="1:22" x14ac:dyDescent="0.35">
      <c r="A210" s="29">
        <v>800205977</v>
      </c>
      <c r="B210" s="30" t="s">
        <v>11</v>
      </c>
      <c r="C210" s="29" t="s">
        <v>12</v>
      </c>
      <c r="D210" s="30">
        <v>2767</v>
      </c>
      <c r="E210" s="30" t="s">
        <v>273</v>
      </c>
      <c r="F210" s="30" t="s">
        <v>552</v>
      </c>
      <c r="G210" s="36" t="s">
        <v>54</v>
      </c>
      <c r="H210" s="36" t="s">
        <v>55</v>
      </c>
      <c r="I210" s="36">
        <v>45208.705837037036</v>
      </c>
      <c r="J210" s="31">
        <v>3500000</v>
      </c>
      <c r="K210" s="31">
        <f t="shared" si="1"/>
        <v>3500000</v>
      </c>
      <c r="L210" s="29" t="s">
        <v>605</v>
      </c>
      <c r="M210" s="32" t="s">
        <v>589</v>
      </c>
      <c r="N210" s="46">
        <v>3500000</v>
      </c>
      <c r="O210" s="47">
        <v>3500000</v>
      </c>
      <c r="P210" s="31">
        <v>3500000</v>
      </c>
      <c r="Q210" s="31">
        <v>3500000</v>
      </c>
      <c r="R210" s="29">
        <v>1222355340</v>
      </c>
      <c r="S210" s="31">
        <v>0</v>
      </c>
      <c r="T210" s="29"/>
      <c r="U210" s="29"/>
      <c r="V210" s="36">
        <v>45291</v>
      </c>
    </row>
    <row r="211" spans="1:22" x14ac:dyDescent="0.35">
      <c r="A211" s="29">
        <v>800205977</v>
      </c>
      <c r="B211" s="30" t="s">
        <v>11</v>
      </c>
      <c r="C211" s="29" t="s">
        <v>12</v>
      </c>
      <c r="D211" s="30">
        <v>2768</v>
      </c>
      <c r="E211" s="30" t="s">
        <v>274</v>
      </c>
      <c r="F211" s="30" t="s">
        <v>553</v>
      </c>
      <c r="G211" s="36" t="s">
        <v>54</v>
      </c>
      <c r="H211" s="36" t="s">
        <v>55</v>
      </c>
      <c r="I211" s="36">
        <v>45208.708493668979</v>
      </c>
      <c r="J211" s="31">
        <v>2800000</v>
      </c>
      <c r="K211" s="31">
        <f t="shared" si="1"/>
        <v>2800000</v>
      </c>
      <c r="L211" s="29" t="s">
        <v>605</v>
      </c>
      <c r="M211" s="32" t="s">
        <v>589</v>
      </c>
      <c r="N211" s="46">
        <v>2800000</v>
      </c>
      <c r="O211" s="47">
        <v>2800000</v>
      </c>
      <c r="P211" s="31">
        <v>2800000</v>
      </c>
      <c r="Q211" s="31">
        <v>2800000</v>
      </c>
      <c r="R211" s="29">
        <v>1222355341</v>
      </c>
      <c r="S211" s="31">
        <v>0</v>
      </c>
      <c r="T211" s="29"/>
      <c r="U211" s="29"/>
      <c r="V211" s="36">
        <v>45291</v>
      </c>
    </row>
    <row r="212" spans="1:22" x14ac:dyDescent="0.35">
      <c r="A212" s="29">
        <v>800205977</v>
      </c>
      <c r="B212" s="30" t="s">
        <v>11</v>
      </c>
      <c r="C212" s="29" t="s">
        <v>12</v>
      </c>
      <c r="D212" s="30">
        <v>2769</v>
      </c>
      <c r="E212" s="30" t="s">
        <v>275</v>
      </c>
      <c r="F212" s="30" t="s">
        <v>554</v>
      </c>
      <c r="G212" s="36" t="s">
        <v>54</v>
      </c>
      <c r="H212" s="36" t="s">
        <v>55</v>
      </c>
      <c r="I212" s="36">
        <v>45208.710939039353</v>
      </c>
      <c r="J212" s="31">
        <v>2800000</v>
      </c>
      <c r="K212" s="31">
        <f t="shared" si="1"/>
        <v>2800000</v>
      </c>
      <c r="L212" s="29" t="s">
        <v>605</v>
      </c>
      <c r="M212" s="32" t="s">
        <v>589</v>
      </c>
      <c r="N212" s="46">
        <v>2800000</v>
      </c>
      <c r="O212" s="47">
        <v>2800000</v>
      </c>
      <c r="P212" s="31">
        <v>2800000</v>
      </c>
      <c r="Q212" s="31">
        <v>0</v>
      </c>
      <c r="R212" s="29"/>
      <c r="S212" s="31">
        <v>0</v>
      </c>
      <c r="T212" s="29"/>
      <c r="U212" s="29"/>
      <c r="V212" s="36">
        <v>45291</v>
      </c>
    </row>
    <row r="213" spans="1:22" x14ac:dyDescent="0.35">
      <c r="A213" s="29">
        <v>800205977</v>
      </c>
      <c r="B213" s="30" t="s">
        <v>11</v>
      </c>
      <c r="C213" s="29" t="s">
        <v>12</v>
      </c>
      <c r="D213" s="30">
        <v>2770</v>
      </c>
      <c r="E213" s="30" t="s">
        <v>276</v>
      </c>
      <c r="F213" s="30" t="s">
        <v>555</v>
      </c>
      <c r="G213" s="36" t="s">
        <v>54</v>
      </c>
      <c r="H213" s="36" t="s">
        <v>55</v>
      </c>
      <c r="I213" s="36">
        <v>45208.71336400463</v>
      </c>
      <c r="J213" s="31">
        <v>2800000</v>
      </c>
      <c r="K213" s="31">
        <f t="shared" si="1"/>
        <v>2800000</v>
      </c>
      <c r="L213" s="29" t="s">
        <v>605</v>
      </c>
      <c r="M213" s="32" t="s">
        <v>589</v>
      </c>
      <c r="N213" s="46">
        <v>2800000</v>
      </c>
      <c r="O213" s="47">
        <v>2800000</v>
      </c>
      <c r="P213" s="31">
        <v>2800000</v>
      </c>
      <c r="Q213" s="31">
        <v>0</v>
      </c>
      <c r="R213" s="29"/>
      <c r="S213" s="31">
        <v>0</v>
      </c>
      <c r="T213" s="29"/>
      <c r="U213" s="29"/>
      <c r="V213" s="36">
        <v>45291</v>
      </c>
    </row>
    <row r="214" spans="1:22" x14ac:dyDescent="0.35">
      <c r="A214" s="29">
        <v>800205977</v>
      </c>
      <c r="B214" s="30" t="s">
        <v>11</v>
      </c>
      <c r="C214" s="29" t="s">
        <v>12</v>
      </c>
      <c r="D214" s="30">
        <v>2771</v>
      </c>
      <c r="E214" s="30" t="s">
        <v>277</v>
      </c>
      <c r="F214" s="30" t="s">
        <v>556</v>
      </c>
      <c r="G214" s="36" t="s">
        <v>54</v>
      </c>
      <c r="H214" s="36" t="s">
        <v>55</v>
      </c>
      <c r="I214" s="36">
        <v>45209.357031215281</v>
      </c>
      <c r="J214" s="31">
        <v>945000</v>
      </c>
      <c r="K214" s="31">
        <f t="shared" si="1"/>
        <v>945000</v>
      </c>
      <c r="L214" s="29" t="s">
        <v>605</v>
      </c>
      <c r="M214" s="32" t="s">
        <v>589</v>
      </c>
      <c r="N214" s="46">
        <v>945000</v>
      </c>
      <c r="O214" s="47">
        <v>945000</v>
      </c>
      <c r="P214" s="31">
        <v>945000</v>
      </c>
      <c r="Q214" s="31">
        <v>945000</v>
      </c>
      <c r="R214" s="29">
        <v>1222355342</v>
      </c>
      <c r="S214" s="31">
        <v>0</v>
      </c>
      <c r="T214" s="29"/>
      <c r="U214" s="29"/>
      <c r="V214" s="36">
        <v>45291</v>
      </c>
    </row>
    <row r="215" spans="1:22" x14ac:dyDescent="0.35">
      <c r="A215" s="29">
        <v>800205977</v>
      </c>
      <c r="B215" s="30" t="s">
        <v>11</v>
      </c>
      <c r="C215" s="29" t="s">
        <v>12</v>
      </c>
      <c r="D215" s="30">
        <v>2773</v>
      </c>
      <c r="E215" s="30" t="s">
        <v>278</v>
      </c>
      <c r="F215" s="30" t="s">
        <v>557</v>
      </c>
      <c r="G215" s="36" t="s">
        <v>54</v>
      </c>
      <c r="H215" s="36" t="s">
        <v>55</v>
      </c>
      <c r="I215" s="36">
        <v>45209.511078703705</v>
      </c>
      <c r="J215" s="31">
        <v>684000</v>
      </c>
      <c r="K215" s="31">
        <f t="shared" si="1"/>
        <v>684000</v>
      </c>
      <c r="L215" s="29" t="s">
        <v>605</v>
      </c>
      <c r="M215" s="32" t="s">
        <v>589</v>
      </c>
      <c r="N215" s="46">
        <v>684000</v>
      </c>
      <c r="O215" s="47">
        <v>684000</v>
      </c>
      <c r="P215" s="31">
        <v>684000</v>
      </c>
      <c r="Q215" s="31">
        <v>0</v>
      </c>
      <c r="R215" s="29"/>
      <c r="S215" s="31">
        <v>0</v>
      </c>
      <c r="T215" s="29"/>
      <c r="U215" s="29"/>
      <c r="V215" s="36">
        <v>45291</v>
      </c>
    </row>
    <row r="216" spans="1:22" x14ac:dyDescent="0.35">
      <c r="A216" s="29">
        <v>800205977</v>
      </c>
      <c r="B216" s="30" t="s">
        <v>11</v>
      </c>
      <c r="C216" s="29" t="s">
        <v>12</v>
      </c>
      <c r="D216" s="30">
        <v>2774</v>
      </c>
      <c r="E216" s="30" t="s">
        <v>279</v>
      </c>
      <c r="F216" s="30" t="s">
        <v>558</v>
      </c>
      <c r="G216" s="36" t="s">
        <v>54</v>
      </c>
      <c r="H216" s="36" t="s">
        <v>55</v>
      </c>
      <c r="I216" s="36">
        <v>45209.400117939818</v>
      </c>
      <c r="J216" s="31">
        <v>342000</v>
      </c>
      <c r="K216" s="31">
        <f t="shared" si="1"/>
        <v>342000</v>
      </c>
      <c r="L216" s="29" t="s">
        <v>605</v>
      </c>
      <c r="M216" s="32" t="s">
        <v>589</v>
      </c>
      <c r="N216" s="46">
        <v>342000</v>
      </c>
      <c r="O216" s="47">
        <v>342000</v>
      </c>
      <c r="P216" s="31">
        <v>342000</v>
      </c>
      <c r="Q216" s="31">
        <v>0</v>
      </c>
      <c r="R216" s="29"/>
      <c r="S216" s="31">
        <v>0</v>
      </c>
      <c r="T216" s="29"/>
      <c r="U216" s="29"/>
      <c r="V216" s="36">
        <v>45291</v>
      </c>
    </row>
    <row r="217" spans="1:22" x14ac:dyDescent="0.35">
      <c r="A217" s="29">
        <v>800205977</v>
      </c>
      <c r="B217" s="30" t="s">
        <v>11</v>
      </c>
      <c r="C217" s="29" t="s">
        <v>12</v>
      </c>
      <c r="D217" s="30">
        <v>2775</v>
      </c>
      <c r="E217" s="30" t="s">
        <v>280</v>
      </c>
      <c r="F217" s="30" t="s">
        <v>559</v>
      </c>
      <c r="G217" s="36" t="s">
        <v>54</v>
      </c>
      <c r="H217" s="36" t="s">
        <v>55</v>
      </c>
      <c r="I217" s="36">
        <v>45209.515687615742</v>
      </c>
      <c r="J217" s="31">
        <v>3500000</v>
      </c>
      <c r="K217" s="31">
        <f t="shared" si="1"/>
        <v>3500000</v>
      </c>
      <c r="L217" s="29" t="s">
        <v>605</v>
      </c>
      <c r="M217" s="32" t="s">
        <v>589</v>
      </c>
      <c r="N217" s="46">
        <v>3500000</v>
      </c>
      <c r="O217" s="47">
        <v>3500000</v>
      </c>
      <c r="P217" s="31">
        <v>3500000</v>
      </c>
      <c r="Q217" s="31">
        <v>3500000</v>
      </c>
      <c r="R217" s="29">
        <v>1222355353</v>
      </c>
      <c r="S217" s="31">
        <v>0</v>
      </c>
      <c r="T217" s="29"/>
      <c r="U217" s="29"/>
      <c r="V217" s="36">
        <v>45291</v>
      </c>
    </row>
    <row r="218" spans="1:22" x14ac:dyDescent="0.35">
      <c r="A218" s="29">
        <v>800205977</v>
      </c>
      <c r="B218" s="30" t="s">
        <v>11</v>
      </c>
      <c r="C218" s="29" t="s">
        <v>12</v>
      </c>
      <c r="D218" s="30">
        <v>2776</v>
      </c>
      <c r="E218" s="30" t="s">
        <v>281</v>
      </c>
      <c r="F218" s="30" t="s">
        <v>560</v>
      </c>
      <c r="G218" s="36" t="s">
        <v>54</v>
      </c>
      <c r="H218" s="36" t="s">
        <v>55</v>
      </c>
      <c r="I218" s="36">
        <v>45209.518013692126</v>
      </c>
      <c r="J218" s="31">
        <v>2695000</v>
      </c>
      <c r="K218" s="31">
        <f t="shared" si="1"/>
        <v>2695000</v>
      </c>
      <c r="L218" s="29" t="s">
        <v>605</v>
      </c>
      <c r="M218" s="32" t="s">
        <v>589</v>
      </c>
      <c r="N218" s="46">
        <v>2695000</v>
      </c>
      <c r="O218" s="47">
        <v>2695000</v>
      </c>
      <c r="P218" s="31">
        <v>2695000</v>
      </c>
      <c r="Q218" s="31">
        <v>0</v>
      </c>
      <c r="R218" s="29"/>
      <c r="S218" s="31">
        <v>0</v>
      </c>
      <c r="T218" s="29"/>
      <c r="U218" s="29"/>
      <c r="V218" s="36">
        <v>45291</v>
      </c>
    </row>
    <row r="219" spans="1:22" x14ac:dyDescent="0.35">
      <c r="A219" s="29">
        <v>800205977</v>
      </c>
      <c r="B219" s="30" t="s">
        <v>11</v>
      </c>
      <c r="C219" s="29" t="s">
        <v>12</v>
      </c>
      <c r="D219" s="30">
        <v>2777</v>
      </c>
      <c r="E219" s="30" t="s">
        <v>282</v>
      </c>
      <c r="F219" s="30" t="s">
        <v>561</v>
      </c>
      <c r="G219" s="36" t="s">
        <v>54</v>
      </c>
      <c r="H219" s="36" t="s">
        <v>55</v>
      </c>
      <c r="I219" s="36">
        <v>45209.519899571758</v>
      </c>
      <c r="J219" s="31">
        <v>2205000</v>
      </c>
      <c r="K219" s="31">
        <f t="shared" si="1"/>
        <v>2205000</v>
      </c>
      <c r="L219" s="29" t="s">
        <v>605</v>
      </c>
      <c r="M219" s="32" t="s">
        <v>589</v>
      </c>
      <c r="N219" s="46">
        <v>2205000</v>
      </c>
      <c r="O219" s="47">
        <v>2205000</v>
      </c>
      <c r="P219" s="31">
        <v>2205000</v>
      </c>
      <c r="Q219" s="31">
        <v>2205000</v>
      </c>
      <c r="R219" s="29">
        <v>1222347555</v>
      </c>
      <c r="S219" s="31">
        <v>0</v>
      </c>
      <c r="T219" s="29"/>
      <c r="U219" s="29"/>
      <c r="V219" s="36">
        <v>45291</v>
      </c>
    </row>
    <row r="220" spans="1:22" x14ac:dyDescent="0.35">
      <c r="A220" s="29">
        <v>800205977</v>
      </c>
      <c r="B220" s="30" t="s">
        <v>11</v>
      </c>
      <c r="C220" s="29" t="s">
        <v>12</v>
      </c>
      <c r="D220" s="30">
        <v>2778</v>
      </c>
      <c r="E220" s="30" t="s">
        <v>283</v>
      </c>
      <c r="F220" s="30" t="s">
        <v>562</v>
      </c>
      <c r="G220" s="36" t="s">
        <v>54</v>
      </c>
      <c r="H220" s="36" t="s">
        <v>55</v>
      </c>
      <c r="I220" s="36">
        <v>45209.522545601852</v>
      </c>
      <c r="J220" s="31">
        <v>2520000</v>
      </c>
      <c r="K220" s="31">
        <f t="shared" si="1"/>
        <v>2520000</v>
      </c>
      <c r="L220" s="29" t="s">
        <v>605</v>
      </c>
      <c r="M220" s="32" t="s">
        <v>589</v>
      </c>
      <c r="N220" s="46">
        <v>2520000</v>
      </c>
      <c r="O220" s="47">
        <v>2520000</v>
      </c>
      <c r="P220" s="31">
        <v>2520000</v>
      </c>
      <c r="Q220" s="31">
        <v>2520000</v>
      </c>
      <c r="R220" s="29">
        <v>1222355354</v>
      </c>
      <c r="S220" s="31">
        <v>0</v>
      </c>
      <c r="T220" s="29"/>
      <c r="U220" s="29"/>
      <c r="V220" s="36">
        <v>45291</v>
      </c>
    </row>
    <row r="221" spans="1:22" x14ac:dyDescent="0.35">
      <c r="A221" s="29">
        <v>800205977</v>
      </c>
      <c r="B221" s="30" t="s">
        <v>11</v>
      </c>
      <c r="C221" s="29" t="s">
        <v>12</v>
      </c>
      <c r="D221" s="30">
        <v>2839</v>
      </c>
      <c r="E221" s="30" t="s">
        <v>284</v>
      </c>
      <c r="F221" s="30" t="s">
        <v>563</v>
      </c>
      <c r="G221" s="36" t="s">
        <v>58</v>
      </c>
      <c r="H221" s="36" t="s">
        <v>59</v>
      </c>
      <c r="I221" s="36">
        <v>45240.400292557868</v>
      </c>
      <c r="J221" s="31">
        <v>2800000</v>
      </c>
      <c r="K221" s="31">
        <f t="shared" si="1"/>
        <v>2800000</v>
      </c>
      <c r="L221" s="29" t="s">
        <v>605</v>
      </c>
      <c r="M221" s="32" t="s">
        <v>589</v>
      </c>
      <c r="N221" s="46">
        <v>2800000</v>
      </c>
      <c r="O221" s="47">
        <v>2800000</v>
      </c>
      <c r="P221" s="31">
        <v>2800000</v>
      </c>
      <c r="Q221" s="31">
        <v>0</v>
      </c>
      <c r="R221" s="29"/>
      <c r="S221" s="31">
        <v>0</v>
      </c>
      <c r="T221" s="29"/>
      <c r="U221" s="29"/>
      <c r="V221" s="36">
        <v>45291</v>
      </c>
    </row>
    <row r="222" spans="1:22" x14ac:dyDescent="0.35">
      <c r="A222" s="29">
        <v>800205977</v>
      </c>
      <c r="B222" s="30" t="s">
        <v>11</v>
      </c>
      <c r="C222" s="29" t="s">
        <v>12</v>
      </c>
      <c r="D222" s="30">
        <v>2840</v>
      </c>
      <c r="E222" s="30" t="s">
        <v>285</v>
      </c>
      <c r="F222" s="30" t="s">
        <v>564</v>
      </c>
      <c r="G222" s="36" t="s">
        <v>58</v>
      </c>
      <c r="H222" s="36" t="s">
        <v>59</v>
      </c>
      <c r="I222" s="36">
        <v>45240.408121990738</v>
      </c>
      <c r="J222" s="31">
        <v>2800000</v>
      </c>
      <c r="K222" s="31">
        <f t="shared" si="1"/>
        <v>2800000</v>
      </c>
      <c r="L222" s="29" t="s">
        <v>605</v>
      </c>
      <c r="M222" s="32" t="s">
        <v>589</v>
      </c>
      <c r="N222" s="46">
        <v>2800000</v>
      </c>
      <c r="O222" s="47">
        <v>2800000</v>
      </c>
      <c r="P222" s="31">
        <v>2800000</v>
      </c>
      <c r="Q222" s="31">
        <v>0</v>
      </c>
      <c r="R222" s="29"/>
      <c r="S222" s="31">
        <v>0</v>
      </c>
      <c r="T222" s="29"/>
      <c r="U222" s="29"/>
      <c r="V222" s="36">
        <v>45291</v>
      </c>
    </row>
    <row r="223" spans="1:22" x14ac:dyDescent="0.35">
      <c r="A223" s="29">
        <v>800205977</v>
      </c>
      <c r="B223" s="30" t="s">
        <v>11</v>
      </c>
      <c r="C223" s="29" t="s">
        <v>12</v>
      </c>
      <c r="D223" s="30">
        <v>2841</v>
      </c>
      <c r="E223" s="30" t="s">
        <v>286</v>
      </c>
      <c r="F223" s="30" t="s">
        <v>565</v>
      </c>
      <c r="G223" s="36" t="s">
        <v>58</v>
      </c>
      <c r="H223" s="36" t="s">
        <v>59</v>
      </c>
      <c r="I223" s="36">
        <v>45244.469167013885</v>
      </c>
      <c r="J223" s="31">
        <v>1960000</v>
      </c>
      <c r="K223" s="31">
        <f t="shared" si="1"/>
        <v>1960000</v>
      </c>
      <c r="L223" s="29" t="s">
        <v>605</v>
      </c>
      <c r="M223" s="32" t="s">
        <v>589</v>
      </c>
      <c r="N223" s="46">
        <v>1960000</v>
      </c>
      <c r="O223" s="47">
        <v>1960000</v>
      </c>
      <c r="P223" s="31">
        <v>1960000</v>
      </c>
      <c r="Q223" s="31">
        <v>0</v>
      </c>
      <c r="R223" s="29"/>
      <c r="S223" s="31">
        <v>0</v>
      </c>
      <c r="T223" s="29"/>
      <c r="U223" s="29"/>
      <c r="V223" s="36">
        <v>45291</v>
      </c>
    </row>
    <row r="224" spans="1:22" x14ac:dyDescent="0.35">
      <c r="A224" s="29">
        <v>800205977</v>
      </c>
      <c r="B224" s="30" t="s">
        <v>11</v>
      </c>
      <c r="C224" s="29" t="s">
        <v>12</v>
      </c>
      <c r="D224" s="30">
        <v>2842</v>
      </c>
      <c r="E224" s="30" t="s">
        <v>287</v>
      </c>
      <c r="F224" s="30" t="s">
        <v>566</v>
      </c>
      <c r="G224" s="36" t="s">
        <v>58</v>
      </c>
      <c r="H224" s="36" t="s">
        <v>59</v>
      </c>
      <c r="I224" s="36">
        <v>45240.443044791667</v>
      </c>
      <c r="J224" s="31">
        <v>2625000</v>
      </c>
      <c r="K224" s="31">
        <f t="shared" si="1"/>
        <v>2625000</v>
      </c>
      <c r="L224" s="29" t="s">
        <v>605</v>
      </c>
      <c r="M224" s="32" t="s">
        <v>589</v>
      </c>
      <c r="N224" s="46">
        <v>2625000</v>
      </c>
      <c r="O224" s="47">
        <v>2625000</v>
      </c>
      <c r="P224" s="31">
        <v>2625000</v>
      </c>
      <c r="Q224" s="31">
        <v>0</v>
      </c>
      <c r="R224" s="29"/>
      <c r="S224" s="31">
        <v>0</v>
      </c>
      <c r="T224" s="29"/>
      <c r="U224" s="29"/>
      <c r="V224" s="36">
        <v>45291</v>
      </c>
    </row>
    <row r="225" spans="1:22" x14ac:dyDescent="0.35">
      <c r="A225" s="29">
        <v>800205977</v>
      </c>
      <c r="B225" s="30" t="s">
        <v>11</v>
      </c>
      <c r="C225" s="29" t="s">
        <v>12</v>
      </c>
      <c r="D225" s="30">
        <v>2843</v>
      </c>
      <c r="E225" s="30" t="s">
        <v>288</v>
      </c>
      <c r="F225" s="30" t="s">
        <v>567</v>
      </c>
      <c r="G225" s="36" t="s">
        <v>58</v>
      </c>
      <c r="H225" s="36" t="s">
        <v>59</v>
      </c>
      <c r="I225" s="36">
        <v>45240.646111608796</v>
      </c>
      <c r="J225" s="31">
        <v>1750000</v>
      </c>
      <c r="K225" s="31">
        <f t="shared" si="1"/>
        <v>1750000</v>
      </c>
      <c r="L225" s="29" t="s">
        <v>605</v>
      </c>
      <c r="M225" s="32" t="s">
        <v>589</v>
      </c>
      <c r="N225" s="46">
        <v>1750000</v>
      </c>
      <c r="O225" s="47">
        <v>1750000</v>
      </c>
      <c r="P225" s="31">
        <v>1750000</v>
      </c>
      <c r="Q225" s="31">
        <v>0</v>
      </c>
      <c r="R225" s="29"/>
      <c r="S225" s="31">
        <v>0</v>
      </c>
      <c r="T225" s="29"/>
      <c r="U225" s="29"/>
      <c r="V225" s="36">
        <v>45291</v>
      </c>
    </row>
    <row r="226" spans="1:22" x14ac:dyDescent="0.35">
      <c r="A226" s="29">
        <v>800205977</v>
      </c>
      <c r="B226" s="30" t="s">
        <v>11</v>
      </c>
      <c r="C226" s="29" t="s">
        <v>12</v>
      </c>
      <c r="D226" s="30">
        <v>2844</v>
      </c>
      <c r="E226" s="30" t="s">
        <v>289</v>
      </c>
      <c r="F226" s="30" t="s">
        <v>568</v>
      </c>
      <c r="G226" s="36" t="s">
        <v>58</v>
      </c>
      <c r="H226" s="36" t="s">
        <v>59</v>
      </c>
      <c r="I226" s="36">
        <v>45240.64851230324</v>
      </c>
      <c r="J226" s="31">
        <v>5250000</v>
      </c>
      <c r="K226" s="31">
        <f t="shared" si="1"/>
        <v>5250000</v>
      </c>
      <c r="L226" s="29" t="s">
        <v>605</v>
      </c>
      <c r="M226" s="32" t="s">
        <v>589</v>
      </c>
      <c r="N226" s="46">
        <v>5250000</v>
      </c>
      <c r="O226" s="47">
        <v>5250000</v>
      </c>
      <c r="P226" s="31">
        <v>5250000</v>
      </c>
      <c r="Q226" s="31">
        <v>0</v>
      </c>
      <c r="R226" s="29"/>
      <c r="S226" s="31">
        <v>0</v>
      </c>
      <c r="T226" s="29"/>
      <c r="U226" s="29"/>
      <c r="V226" s="36">
        <v>45291</v>
      </c>
    </row>
    <row r="227" spans="1:22" x14ac:dyDescent="0.35">
      <c r="A227" s="29">
        <v>800205977</v>
      </c>
      <c r="B227" s="30" t="s">
        <v>11</v>
      </c>
      <c r="C227" s="29" t="s">
        <v>12</v>
      </c>
      <c r="D227" s="30">
        <v>2845</v>
      </c>
      <c r="E227" s="30" t="s">
        <v>290</v>
      </c>
      <c r="F227" s="30" t="s">
        <v>569</v>
      </c>
      <c r="G227" s="36" t="s">
        <v>58</v>
      </c>
      <c r="H227" s="36" t="s">
        <v>59</v>
      </c>
      <c r="I227" s="36">
        <v>45240.653188194447</v>
      </c>
      <c r="J227" s="31">
        <v>4585000</v>
      </c>
      <c r="K227" s="31">
        <f t="shared" si="1"/>
        <v>4585000</v>
      </c>
      <c r="L227" s="29" t="s">
        <v>605</v>
      </c>
      <c r="M227" s="32" t="s">
        <v>589</v>
      </c>
      <c r="N227" s="46">
        <v>4585000</v>
      </c>
      <c r="O227" s="47">
        <v>4585000</v>
      </c>
      <c r="P227" s="31">
        <v>4585000</v>
      </c>
      <c r="Q227" s="31">
        <v>0</v>
      </c>
      <c r="R227" s="29"/>
      <c r="S227" s="31">
        <v>0</v>
      </c>
      <c r="T227" s="29"/>
      <c r="U227" s="29"/>
      <c r="V227" s="36">
        <v>45291</v>
      </c>
    </row>
    <row r="228" spans="1:22" x14ac:dyDescent="0.35">
      <c r="A228" s="29">
        <v>800205977</v>
      </c>
      <c r="B228" s="30" t="s">
        <v>11</v>
      </c>
      <c r="C228" s="29" t="s">
        <v>12</v>
      </c>
      <c r="D228" s="30">
        <v>2846</v>
      </c>
      <c r="E228" s="30" t="s">
        <v>291</v>
      </c>
      <c r="F228" s="30" t="s">
        <v>570</v>
      </c>
      <c r="G228" s="36" t="s">
        <v>58</v>
      </c>
      <c r="H228" s="36" t="s">
        <v>59</v>
      </c>
      <c r="I228" s="36">
        <v>45240.658872187501</v>
      </c>
      <c r="J228" s="31">
        <v>3500000</v>
      </c>
      <c r="K228" s="31">
        <f t="shared" si="1"/>
        <v>3500000</v>
      </c>
      <c r="L228" s="29" t="s">
        <v>605</v>
      </c>
      <c r="M228" s="32" t="s">
        <v>589</v>
      </c>
      <c r="N228" s="46">
        <v>3500000</v>
      </c>
      <c r="O228" s="47">
        <v>3500000</v>
      </c>
      <c r="P228" s="31">
        <v>3500000</v>
      </c>
      <c r="Q228" s="31">
        <v>0</v>
      </c>
      <c r="R228" s="29"/>
      <c r="S228" s="31">
        <v>0</v>
      </c>
      <c r="T228" s="29"/>
      <c r="U228" s="29"/>
      <c r="V228" s="36">
        <v>45291</v>
      </c>
    </row>
    <row r="229" spans="1:22" x14ac:dyDescent="0.35">
      <c r="A229" s="29">
        <v>800205977</v>
      </c>
      <c r="B229" s="30" t="s">
        <v>11</v>
      </c>
      <c r="C229" s="29" t="s">
        <v>12</v>
      </c>
      <c r="D229" s="30">
        <v>2847</v>
      </c>
      <c r="E229" s="30" t="s">
        <v>292</v>
      </c>
      <c r="F229" s="30" t="s">
        <v>571</v>
      </c>
      <c r="G229" s="36" t="s">
        <v>58</v>
      </c>
      <c r="H229" s="36" t="s">
        <v>59</v>
      </c>
      <c r="I229" s="36">
        <v>45240.664194560188</v>
      </c>
      <c r="J229" s="31">
        <v>2800000</v>
      </c>
      <c r="K229" s="31">
        <f t="shared" si="1"/>
        <v>2800000</v>
      </c>
      <c r="L229" s="29" t="s">
        <v>605</v>
      </c>
      <c r="M229" s="32" t="s">
        <v>589</v>
      </c>
      <c r="N229" s="46">
        <v>2800000</v>
      </c>
      <c r="O229" s="47">
        <v>2800000</v>
      </c>
      <c r="P229" s="31">
        <v>2800000</v>
      </c>
      <c r="Q229" s="31">
        <v>0</v>
      </c>
      <c r="R229" s="29"/>
      <c r="S229" s="31">
        <v>0</v>
      </c>
      <c r="T229" s="29"/>
      <c r="U229" s="29"/>
      <c r="V229" s="36">
        <v>45291</v>
      </c>
    </row>
    <row r="230" spans="1:22" x14ac:dyDescent="0.35">
      <c r="A230" s="29">
        <v>800205977</v>
      </c>
      <c r="B230" s="30" t="s">
        <v>11</v>
      </c>
      <c r="C230" s="29" t="s">
        <v>12</v>
      </c>
      <c r="D230" s="30">
        <v>2848</v>
      </c>
      <c r="E230" s="30" t="s">
        <v>293</v>
      </c>
      <c r="F230" s="30" t="s">
        <v>572</v>
      </c>
      <c r="G230" s="36" t="s">
        <v>58</v>
      </c>
      <c r="H230" s="36" t="s">
        <v>59</v>
      </c>
      <c r="I230" s="36">
        <v>45240.668683564814</v>
      </c>
      <c r="J230" s="31">
        <v>2520000</v>
      </c>
      <c r="K230" s="31">
        <f t="shared" si="1"/>
        <v>2520000</v>
      </c>
      <c r="L230" s="29" t="s">
        <v>605</v>
      </c>
      <c r="M230" s="32" t="s">
        <v>589</v>
      </c>
      <c r="N230" s="46">
        <v>2520000</v>
      </c>
      <c r="O230" s="47">
        <v>2520000</v>
      </c>
      <c r="P230" s="31">
        <v>2520000</v>
      </c>
      <c r="Q230" s="31">
        <v>0</v>
      </c>
      <c r="R230" s="29"/>
      <c r="S230" s="31">
        <v>0</v>
      </c>
      <c r="T230" s="29"/>
      <c r="U230" s="29"/>
      <c r="V230" s="36">
        <v>45291</v>
      </c>
    </row>
    <row r="231" spans="1:22" x14ac:dyDescent="0.35">
      <c r="A231" s="29">
        <v>800205977</v>
      </c>
      <c r="B231" s="30" t="s">
        <v>11</v>
      </c>
      <c r="C231" s="29" t="s">
        <v>12</v>
      </c>
      <c r="D231" s="30">
        <v>2849</v>
      </c>
      <c r="E231" s="30" t="s">
        <v>294</v>
      </c>
      <c r="F231" s="30" t="s">
        <v>573</v>
      </c>
      <c r="G231" s="36" t="s">
        <v>58</v>
      </c>
      <c r="H231" s="36" t="s">
        <v>59</v>
      </c>
      <c r="I231" s="36">
        <v>45240.673460034719</v>
      </c>
      <c r="J231" s="31">
        <v>2800000</v>
      </c>
      <c r="K231" s="31">
        <f t="shared" si="1"/>
        <v>2800000</v>
      </c>
      <c r="L231" s="29" t="s">
        <v>605</v>
      </c>
      <c r="M231" s="32" t="s">
        <v>589</v>
      </c>
      <c r="N231" s="46">
        <v>2800000</v>
      </c>
      <c r="O231" s="47">
        <v>2800000</v>
      </c>
      <c r="P231" s="31">
        <v>2800000</v>
      </c>
      <c r="Q231" s="31">
        <v>0</v>
      </c>
      <c r="R231" s="29"/>
      <c r="S231" s="31">
        <v>0</v>
      </c>
      <c r="T231" s="29"/>
      <c r="U231" s="29"/>
      <c r="V231" s="36">
        <v>45291</v>
      </c>
    </row>
    <row r="232" spans="1:22" x14ac:dyDescent="0.35">
      <c r="A232" s="29">
        <v>800205977</v>
      </c>
      <c r="B232" s="30" t="s">
        <v>11</v>
      </c>
      <c r="C232" s="29" t="s">
        <v>12</v>
      </c>
      <c r="D232" s="30">
        <v>2850</v>
      </c>
      <c r="E232" s="30" t="s">
        <v>295</v>
      </c>
      <c r="F232" s="30" t="s">
        <v>574</v>
      </c>
      <c r="G232" s="36" t="s">
        <v>58</v>
      </c>
      <c r="H232" s="36" t="s">
        <v>59</v>
      </c>
      <c r="I232" s="36">
        <v>45240.678348807873</v>
      </c>
      <c r="J232" s="31">
        <v>2800000</v>
      </c>
      <c r="K232" s="31">
        <f t="shared" si="1"/>
        <v>2800000</v>
      </c>
      <c r="L232" s="29" t="s">
        <v>605</v>
      </c>
      <c r="M232" s="32" t="s">
        <v>589</v>
      </c>
      <c r="N232" s="46">
        <v>2800000</v>
      </c>
      <c r="O232" s="47">
        <v>2800000</v>
      </c>
      <c r="P232" s="31">
        <v>2800000</v>
      </c>
      <c r="Q232" s="31">
        <v>2800000</v>
      </c>
      <c r="R232" s="29">
        <v>1222352231</v>
      </c>
      <c r="S232" s="31">
        <v>0</v>
      </c>
      <c r="T232" s="29"/>
      <c r="U232" s="29"/>
      <c r="V232" s="36">
        <v>45291</v>
      </c>
    </row>
    <row r="233" spans="1:22" x14ac:dyDescent="0.35">
      <c r="A233" s="29">
        <v>800205977</v>
      </c>
      <c r="B233" s="30" t="s">
        <v>11</v>
      </c>
      <c r="C233" s="29" t="s">
        <v>12</v>
      </c>
      <c r="D233" s="30">
        <v>2851</v>
      </c>
      <c r="E233" s="30" t="s">
        <v>296</v>
      </c>
      <c r="F233" s="30" t="str">
        <f>CONCATENATE(A233,"_",E233)</f>
        <v>800205977_APAC2851</v>
      </c>
      <c r="G233" s="36" t="s">
        <v>58</v>
      </c>
      <c r="H233" s="36" t="s">
        <v>59</v>
      </c>
      <c r="I233" s="36">
        <f>VLOOKUP(F233,[1]Export!$F:$H,3,0)</f>
        <v>0</v>
      </c>
      <c r="J233" s="31">
        <v>2800000</v>
      </c>
      <c r="K233" s="31">
        <f t="shared" si="1"/>
        <v>2800000</v>
      </c>
      <c r="L233" s="29" t="s">
        <v>603</v>
      </c>
      <c r="M233" s="32" t="str">
        <f>VLOOKUP(F233,[1]Export!$F:$G,2,0)</f>
        <v>Para cargar RIPS o soportes</v>
      </c>
      <c r="N233" s="46">
        <v>0</v>
      </c>
      <c r="O233" s="47">
        <v>0</v>
      </c>
      <c r="P233" s="31">
        <v>0</v>
      </c>
      <c r="Q233" s="31">
        <v>0</v>
      </c>
      <c r="R233" s="29"/>
      <c r="S233" s="31">
        <v>0</v>
      </c>
      <c r="T233" s="29"/>
      <c r="U233" s="29" t="e">
        <v>#N/A</v>
      </c>
      <c r="V233" s="36">
        <v>45291</v>
      </c>
    </row>
    <row r="234" spans="1:22" x14ac:dyDescent="0.35">
      <c r="A234" s="29">
        <v>800205977</v>
      </c>
      <c r="B234" s="30" t="s">
        <v>11</v>
      </c>
      <c r="C234" s="29" t="s">
        <v>12</v>
      </c>
      <c r="D234" s="30">
        <v>2852</v>
      </c>
      <c r="E234" s="30" t="s">
        <v>297</v>
      </c>
      <c r="F234" s="30" t="s">
        <v>575</v>
      </c>
      <c r="G234" s="36" t="s">
        <v>58</v>
      </c>
      <c r="H234" s="36" t="s">
        <v>59</v>
      </c>
      <c r="I234" s="36">
        <v>45240.687297534721</v>
      </c>
      <c r="J234" s="31">
        <v>4200000</v>
      </c>
      <c r="K234" s="31">
        <f t="shared" si="1"/>
        <v>4200000</v>
      </c>
      <c r="L234" s="29" t="s">
        <v>605</v>
      </c>
      <c r="M234" s="32" t="s">
        <v>589</v>
      </c>
      <c r="N234" s="46">
        <v>4200000</v>
      </c>
      <c r="O234" s="47">
        <v>4200000</v>
      </c>
      <c r="P234" s="31">
        <v>4200000</v>
      </c>
      <c r="Q234" s="31">
        <v>0</v>
      </c>
      <c r="R234" s="29"/>
      <c r="S234" s="31">
        <v>0</v>
      </c>
      <c r="T234" s="29"/>
      <c r="U234" s="29"/>
      <c r="V234" s="36">
        <v>45291</v>
      </c>
    </row>
    <row r="235" spans="1:22" x14ac:dyDescent="0.35">
      <c r="A235" s="29">
        <v>800205977</v>
      </c>
      <c r="B235" s="30" t="s">
        <v>11</v>
      </c>
      <c r="C235" s="29" t="s">
        <v>12</v>
      </c>
      <c r="D235" s="30">
        <v>2853</v>
      </c>
      <c r="E235" s="30" t="s">
        <v>298</v>
      </c>
      <c r="F235" s="30" t="s">
        <v>576</v>
      </c>
      <c r="G235" s="36" t="s">
        <v>58</v>
      </c>
      <c r="H235" s="36" t="s">
        <v>59</v>
      </c>
      <c r="I235" s="36">
        <v>45240.692831365741</v>
      </c>
      <c r="J235" s="31">
        <v>2800000</v>
      </c>
      <c r="K235" s="31">
        <f t="shared" si="1"/>
        <v>2800000</v>
      </c>
      <c r="L235" s="29" t="s">
        <v>605</v>
      </c>
      <c r="M235" s="32" t="s">
        <v>589</v>
      </c>
      <c r="N235" s="46">
        <v>2800000</v>
      </c>
      <c r="O235" s="47">
        <v>2800000</v>
      </c>
      <c r="P235" s="31">
        <v>2800000</v>
      </c>
      <c r="Q235" s="31">
        <v>0</v>
      </c>
      <c r="R235" s="29"/>
      <c r="S235" s="31">
        <v>0</v>
      </c>
      <c r="T235" s="29"/>
      <c r="U235" s="29"/>
      <c r="V235" s="36">
        <v>45291</v>
      </c>
    </row>
    <row r="236" spans="1:22" x14ac:dyDescent="0.35">
      <c r="A236" s="29">
        <v>800205977</v>
      </c>
      <c r="B236" s="30" t="s">
        <v>11</v>
      </c>
      <c r="C236" s="29" t="s">
        <v>12</v>
      </c>
      <c r="D236" s="30">
        <v>2854</v>
      </c>
      <c r="E236" s="30" t="s">
        <v>299</v>
      </c>
      <c r="F236" s="30" t="s">
        <v>577</v>
      </c>
      <c r="G236" s="36" t="s">
        <v>58</v>
      </c>
      <c r="H236" s="36" t="s">
        <v>59</v>
      </c>
      <c r="I236" s="36">
        <v>45240.697394328701</v>
      </c>
      <c r="J236" s="31">
        <v>2590000</v>
      </c>
      <c r="K236" s="31">
        <f t="shared" si="1"/>
        <v>2590000</v>
      </c>
      <c r="L236" s="29" t="s">
        <v>605</v>
      </c>
      <c r="M236" s="32" t="s">
        <v>589</v>
      </c>
      <c r="N236" s="46">
        <v>2590000</v>
      </c>
      <c r="O236" s="47">
        <v>2590000</v>
      </c>
      <c r="P236" s="31">
        <v>2590000</v>
      </c>
      <c r="Q236" s="31">
        <v>2590000</v>
      </c>
      <c r="R236" s="29">
        <v>1222352232</v>
      </c>
      <c r="S236" s="31">
        <v>0</v>
      </c>
      <c r="T236" s="29"/>
      <c r="U236" s="29"/>
      <c r="V236" s="36">
        <v>45291</v>
      </c>
    </row>
    <row r="237" spans="1:22" x14ac:dyDescent="0.35">
      <c r="A237" s="29">
        <v>800205977</v>
      </c>
      <c r="B237" s="30" t="s">
        <v>11</v>
      </c>
      <c r="C237" s="29" t="s">
        <v>12</v>
      </c>
      <c r="D237" s="30">
        <v>2855</v>
      </c>
      <c r="E237" s="30" t="s">
        <v>300</v>
      </c>
      <c r="F237" s="30" t="s">
        <v>578</v>
      </c>
      <c r="G237" s="36" t="s">
        <v>58</v>
      </c>
      <c r="H237" s="36" t="s">
        <v>59</v>
      </c>
      <c r="I237" s="36">
        <v>45240.701543981479</v>
      </c>
      <c r="J237" s="31">
        <v>3500000</v>
      </c>
      <c r="K237" s="31">
        <f t="shared" si="1"/>
        <v>3500000</v>
      </c>
      <c r="L237" s="29" t="s">
        <v>605</v>
      </c>
      <c r="M237" s="32" t="s">
        <v>589</v>
      </c>
      <c r="N237" s="46">
        <v>3500000</v>
      </c>
      <c r="O237" s="47">
        <v>3500000</v>
      </c>
      <c r="P237" s="31">
        <v>3500000</v>
      </c>
      <c r="Q237" s="31">
        <v>0</v>
      </c>
      <c r="R237" s="29"/>
      <c r="S237" s="31">
        <v>0</v>
      </c>
      <c r="T237" s="29"/>
      <c r="U237" s="29"/>
      <c r="V237" s="36">
        <v>45291</v>
      </c>
    </row>
    <row r="238" spans="1:22" x14ac:dyDescent="0.35">
      <c r="A238" s="29">
        <v>800205977</v>
      </c>
      <c r="B238" s="30" t="s">
        <v>11</v>
      </c>
      <c r="C238" s="29" t="s">
        <v>12</v>
      </c>
      <c r="D238" s="30">
        <v>2856</v>
      </c>
      <c r="E238" s="30" t="s">
        <v>301</v>
      </c>
      <c r="F238" s="30" t="s">
        <v>579</v>
      </c>
      <c r="G238" s="36" t="s">
        <v>58</v>
      </c>
      <c r="H238" s="36" t="s">
        <v>59</v>
      </c>
      <c r="I238" s="36">
        <v>45240.70666851852</v>
      </c>
      <c r="J238" s="31">
        <v>2660000</v>
      </c>
      <c r="K238" s="31">
        <f t="shared" si="1"/>
        <v>2660000</v>
      </c>
      <c r="L238" s="29" t="s">
        <v>605</v>
      </c>
      <c r="M238" s="32" t="s">
        <v>589</v>
      </c>
      <c r="N238" s="46">
        <v>2660000</v>
      </c>
      <c r="O238" s="47">
        <v>2660000</v>
      </c>
      <c r="P238" s="31">
        <v>2660000</v>
      </c>
      <c r="Q238" s="31">
        <v>0</v>
      </c>
      <c r="R238" s="29"/>
      <c r="S238" s="31">
        <v>0</v>
      </c>
      <c r="T238" s="29"/>
      <c r="U238" s="29"/>
      <c r="V238" s="36">
        <v>45291</v>
      </c>
    </row>
    <row r="239" spans="1:22" x14ac:dyDescent="0.35">
      <c r="A239" s="29">
        <v>800205977</v>
      </c>
      <c r="B239" s="30" t="s">
        <v>11</v>
      </c>
      <c r="C239" s="29" t="s">
        <v>12</v>
      </c>
      <c r="D239" s="30">
        <v>2857</v>
      </c>
      <c r="E239" s="30" t="s">
        <v>302</v>
      </c>
      <c r="F239" s="30" t="s">
        <v>580</v>
      </c>
      <c r="G239" s="36" t="s">
        <v>58</v>
      </c>
      <c r="H239" s="36" t="s">
        <v>59</v>
      </c>
      <c r="I239" s="36">
        <v>45240.71173422454</v>
      </c>
      <c r="J239" s="31">
        <v>1960000</v>
      </c>
      <c r="K239" s="31">
        <f t="shared" si="1"/>
        <v>1960000</v>
      </c>
      <c r="L239" s="29" t="s">
        <v>605</v>
      </c>
      <c r="M239" s="32" t="s">
        <v>589</v>
      </c>
      <c r="N239" s="46">
        <v>1960000</v>
      </c>
      <c r="O239" s="47">
        <v>1960000</v>
      </c>
      <c r="P239" s="31">
        <v>1960000</v>
      </c>
      <c r="Q239" s="31">
        <v>0</v>
      </c>
      <c r="R239" s="29"/>
      <c r="S239" s="31">
        <v>0</v>
      </c>
      <c r="T239" s="29"/>
      <c r="U239" s="29"/>
      <c r="V239" s="36">
        <v>45291</v>
      </c>
    </row>
    <row r="240" spans="1:22" x14ac:dyDescent="0.35">
      <c r="A240" s="29">
        <v>800205977</v>
      </c>
      <c r="B240" s="30" t="s">
        <v>11</v>
      </c>
      <c r="C240" s="29" t="s">
        <v>12</v>
      </c>
      <c r="D240" s="30">
        <v>2858</v>
      </c>
      <c r="E240" s="30" t="s">
        <v>303</v>
      </c>
      <c r="F240" s="30" t="s">
        <v>581</v>
      </c>
      <c r="G240" s="36" t="s">
        <v>58</v>
      </c>
      <c r="H240" s="36" t="s">
        <v>59</v>
      </c>
      <c r="I240" s="36">
        <v>45240.716309143521</v>
      </c>
      <c r="J240" s="31">
        <v>1750000</v>
      </c>
      <c r="K240" s="31">
        <f t="shared" si="1"/>
        <v>1750000</v>
      </c>
      <c r="L240" s="29" t="s">
        <v>605</v>
      </c>
      <c r="M240" s="32" t="s">
        <v>589</v>
      </c>
      <c r="N240" s="46">
        <v>1750000</v>
      </c>
      <c r="O240" s="47">
        <v>1750000</v>
      </c>
      <c r="P240" s="31">
        <v>1750000</v>
      </c>
      <c r="Q240" s="31">
        <v>0</v>
      </c>
      <c r="R240" s="29"/>
      <c r="S240" s="31">
        <v>0</v>
      </c>
      <c r="T240" s="29"/>
      <c r="U240" s="29"/>
      <c r="V240" s="36">
        <v>45291</v>
      </c>
    </row>
    <row r="241" spans="1:22" x14ac:dyDescent="0.35">
      <c r="A241" s="29">
        <v>800205977</v>
      </c>
      <c r="B241" s="30" t="s">
        <v>11</v>
      </c>
      <c r="C241" s="29" t="s">
        <v>12</v>
      </c>
      <c r="D241" s="30">
        <v>2859</v>
      </c>
      <c r="E241" s="30" t="s">
        <v>304</v>
      </c>
      <c r="F241" s="30" t="s">
        <v>582</v>
      </c>
      <c r="G241" s="36" t="s">
        <v>58</v>
      </c>
      <c r="H241" s="36" t="s">
        <v>59</v>
      </c>
      <c r="I241" s="36">
        <v>45244.469430752317</v>
      </c>
      <c r="J241" s="31">
        <v>2800000</v>
      </c>
      <c r="K241" s="31">
        <f t="shared" si="1"/>
        <v>2800000</v>
      </c>
      <c r="L241" s="29" t="s">
        <v>605</v>
      </c>
      <c r="M241" s="32" t="s">
        <v>589</v>
      </c>
      <c r="N241" s="46">
        <v>2800000</v>
      </c>
      <c r="O241" s="47">
        <v>2800000</v>
      </c>
      <c r="P241" s="31">
        <v>2800000</v>
      </c>
      <c r="Q241" s="31">
        <v>0</v>
      </c>
      <c r="R241" s="29"/>
      <c r="S241" s="31">
        <v>0</v>
      </c>
      <c r="T241" s="29"/>
      <c r="U241" s="29"/>
      <c r="V241" s="36">
        <v>45291</v>
      </c>
    </row>
    <row r="242" spans="1:22" x14ac:dyDescent="0.35">
      <c r="A242" s="29">
        <v>800205977</v>
      </c>
      <c r="B242" s="30" t="s">
        <v>11</v>
      </c>
      <c r="C242" s="29" t="s">
        <v>12</v>
      </c>
      <c r="D242" s="30">
        <v>2860</v>
      </c>
      <c r="E242" s="30" t="s">
        <v>305</v>
      </c>
      <c r="F242" s="30" t="s">
        <v>583</v>
      </c>
      <c r="G242" s="36" t="s">
        <v>58</v>
      </c>
      <c r="H242" s="36" t="s">
        <v>59</v>
      </c>
      <c r="I242" s="36">
        <v>45244.359871990739</v>
      </c>
      <c r="J242" s="31">
        <v>2800000</v>
      </c>
      <c r="K242" s="31">
        <f t="shared" si="1"/>
        <v>2800000</v>
      </c>
      <c r="L242" s="29" t="s">
        <v>605</v>
      </c>
      <c r="M242" s="32" t="s">
        <v>589</v>
      </c>
      <c r="N242" s="46">
        <v>2800000</v>
      </c>
      <c r="O242" s="47">
        <v>2800000</v>
      </c>
      <c r="P242" s="31">
        <v>2800000</v>
      </c>
      <c r="Q242" s="31">
        <v>0</v>
      </c>
      <c r="R242" s="29"/>
      <c r="S242" s="31">
        <v>0</v>
      </c>
      <c r="T242" s="29"/>
      <c r="U242" s="29"/>
      <c r="V242" s="36">
        <v>45291</v>
      </c>
    </row>
    <row r="243" spans="1:22" x14ac:dyDescent="0.35">
      <c r="A243" s="29">
        <v>800205977</v>
      </c>
      <c r="B243" s="30" t="s">
        <v>11</v>
      </c>
      <c r="C243" s="29" t="s">
        <v>12</v>
      </c>
      <c r="D243" s="30">
        <v>2861</v>
      </c>
      <c r="E243" s="30" t="s">
        <v>306</v>
      </c>
      <c r="F243" s="30" t="s">
        <v>584</v>
      </c>
      <c r="G243" s="36" t="s">
        <v>58</v>
      </c>
      <c r="H243" s="36" t="s">
        <v>59</v>
      </c>
      <c r="I243" s="36">
        <v>45244.525243865741</v>
      </c>
      <c r="J243" s="31">
        <v>2800000</v>
      </c>
      <c r="K243" s="31">
        <f t="shared" si="1"/>
        <v>2800000</v>
      </c>
      <c r="L243" s="29" t="s">
        <v>605</v>
      </c>
      <c r="M243" s="32" t="s">
        <v>589</v>
      </c>
      <c r="N243" s="46">
        <v>2800000</v>
      </c>
      <c r="O243" s="47">
        <v>2800000</v>
      </c>
      <c r="P243" s="31">
        <v>2800000</v>
      </c>
      <c r="Q243" s="31">
        <v>0</v>
      </c>
      <c r="R243" s="29"/>
      <c r="S243" s="31">
        <v>0</v>
      </c>
      <c r="T243" s="29"/>
      <c r="U243" s="29"/>
      <c r="V243" s="36">
        <v>45291</v>
      </c>
    </row>
    <row r="244" spans="1:22" x14ac:dyDescent="0.35">
      <c r="A244" s="29">
        <v>800205977</v>
      </c>
      <c r="B244" s="30" t="s">
        <v>11</v>
      </c>
      <c r="C244" s="29" t="s">
        <v>12</v>
      </c>
      <c r="D244" s="30">
        <v>2862</v>
      </c>
      <c r="E244" s="30" t="s">
        <v>307</v>
      </c>
      <c r="F244" s="30" t="s">
        <v>585</v>
      </c>
      <c r="G244" s="36" t="s">
        <v>58</v>
      </c>
      <c r="H244" s="36" t="s">
        <v>59</v>
      </c>
      <c r="I244" s="36">
        <v>45244.52545454861</v>
      </c>
      <c r="J244" s="31">
        <v>228000</v>
      </c>
      <c r="K244" s="31">
        <f t="shared" si="1"/>
        <v>228000</v>
      </c>
      <c r="L244" s="29" t="s">
        <v>605</v>
      </c>
      <c r="M244" s="32" t="s">
        <v>589</v>
      </c>
      <c r="N244" s="46">
        <v>228000</v>
      </c>
      <c r="O244" s="47">
        <v>228000</v>
      </c>
      <c r="P244" s="31">
        <v>228000</v>
      </c>
      <c r="Q244" s="31">
        <v>0</v>
      </c>
      <c r="R244" s="29"/>
      <c r="S244" s="31">
        <v>0</v>
      </c>
      <c r="T244" s="29"/>
      <c r="U244" s="29"/>
      <c r="V244" s="36">
        <v>45291</v>
      </c>
    </row>
    <row r="245" spans="1:22" x14ac:dyDescent="0.35">
      <c r="A245" s="29">
        <v>800205977</v>
      </c>
      <c r="B245" s="30" t="s">
        <v>11</v>
      </c>
      <c r="C245" s="29" t="s">
        <v>12</v>
      </c>
      <c r="D245" s="30">
        <v>2863</v>
      </c>
      <c r="E245" s="30" t="s">
        <v>308</v>
      </c>
      <c r="F245" s="30" t="str">
        <f t="shared" ref="F245:F281" si="2">CONCATENATE(A245,"_",E245)</f>
        <v>800205977_APAC2863</v>
      </c>
      <c r="G245" s="36" t="s">
        <v>58</v>
      </c>
      <c r="H245" s="36" t="s">
        <v>59</v>
      </c>
      <c r="I245" s="36">
        <f>VLOOKUP(F245,[1]Export!$F:$H,3,0)</f>
        <v>45244.386917442127</v>
      </c>
      <c r="J245" s="31">
        <v>228000</v>
      </c>
      <c r="K245" s="31">
        <f t="shared" si="1"/>
        <v>228000</v>
      </c>
      <c r="L245" s="29" t="s">
        <v>605</v>
      </c>
      <c r="M245" s="32" t="str">
        <f>VLOOKUP(F245,[1]Export!$F:$G,2,0)</f>
        <v>Finalizada</v>
      </c>
      <c r="N245" s="46">
        <v>228000</v>
      </c>
      <c r="O245" s="47">
        <v>228000</v>
      </c>
      <c r="P245" s="31">
        <v>228000</v>
      </c>
      <c r="Q245" s="31">
        <v>0</v>
      </c>
      <c r="R245" s="29"/>
      <c r="S245" s="31">
        <v>0</v>
      </c>
      <c r="T245" s="29"/>
      <c r="U245" s="29"/>
      <c r="V245" s="36">
        <v>45291</v>
      </c>
    </row>
    <row r="246" spans="1:22" x14ac:dyDescent="0.35">
      <c r="A246" s="29">
        <v>800205977</v>
      </c>
      <c r="B246" s="30" t="s">
        <v>11</v>
      </c>
      <c r="C246" s="29" t="s">
        <v>12</v>
      </c>
      <c r="D246" s="30">
        <v>2864</v>
      </c>
      <c r="E246" s="30" t="s">
        <v>309</v>
      </c>
      <c r="F246" s="30" t="str">
        <f t="shared" si="2"/>
        <v>800205977_APAC2864</v>
      </c>
      <c r="G246" s="36" t="s">
        <v>58</v>
      </c>
      <c r="H246" s="36" t="s">
        <v>59</v>
      </c>
      <c r="I246" s="36">
        <f>VLOOKUP(F246,[1]Export!$F:$H,3,0)</f>
        <v>45244.392909224538</v>
      </c>
      <c r="J246" s="31">
        <v>228000</v>
      </c>
      <c r="K246" s="31">
        <f t="shared" si="1"/>
        <v>228000</v>
      </c>
      <c r="L246" s="29" t="s">
        <v>605</v>
      </c>
      <c r="M246" s="32" t="str">
        <f>VLOOKUP(F246,[1]Export!$F:$G,2,0)</f>
        <v>Finalizada</v>
      </c>
      <c r="N246" s="46">
        <v>228000</v>
      </c>
      <c r="O246" s="47">
        <v>228000</v>
      </c>
      <c r="P246" s="31">
        <v>228000</v>
      </c>
      <c r="Q246" s="31">
        <v>0</v>
      </c>
      <c r="R246" s="29"/>
      <c r="S246" s="31">
        <v>0</v>
      </c>
      <c r="T246" s="29"/>
      <c r="U246" s="29"/>
      <c r="V246" s="36">
        <v>45291</v>
      </c>
    </row>
    <row r="247" spans="1:22" x14ac:dyDescent="0.35">
      <c r="A247" s="29">
        <v>800205977</v>
      </c>
      <c r="B247" s="30" t="s">
        <v>11</v>
      </c>
      <c r="C247" s="29" t="s">
        <v>12</v>
      </c>
      <c r="D247" s="30">
        <v>2865</v>
      </c>
      <c r="E247" s="30" t="s">
        <v>310</v>
      </c>
      <c r="F247" s="30" t="str">
        <f t="shared" si="2"/>
        <v>800205977_APAC2865</v>
      </c>
      <c r="G247" s="36" t="s">
        <v>58</v>
      </c>
      <c r="H247" s="36" t="s">
        <v>59</v>
      </c>
      <c r="I247" s="36">
        <f>VLOOKUP(F247,[1]Export!$F:$H,3,0)</f>
        <v>45244.39897415509</v>
      </c>
      <c r="J247" s="31">
        <v>684000</v>
      </c>
      <c r="K247" s="31">
        <f t="shared" si="1"/>
        <v>684000</v>
      </c>
      <c r="L247" s="29" t="s">
        <v>605</v>
      </c>
      <c r="M247" s="32" t="str">
        <f>VLOOKUP(F247,[1]Export!$F:$G,2,0)</f>
        <v>Finalizada</v>
      </c>
      <c r="N247" s="46">
        <v>684000</v>
      </c>
      <c r="O247" s="47">
        <v>684000</v>
      </c>
      <c r="P247" s="31">
        <v>684000</v>
      </c>
      <c r="Q247" s="31">
        <v>0</v>
      </c>
      <c r="R247" s="29"/>
      <c r="S247" s="31">
        <v>0</v>
      </c>
      <c r="T247" s="29"/>
      <c r="U247" s="29"/>
      <c r="V247" s="36">
        <v>45291</v>
      </c>
    </row>
    <row r="248" spans="1:22" x14ac:dyDescent="0.35">
      <c r="A248" s="29">
        <v>800205977</v>
      </c>
      <c r="B248" s="30" t="s">
        <v>11</v>
      </c>
      <c r="C248" s="29" t="s">
        <v>12</v>
      </c>
      <c r="D248" s="30">
        <v>2866</v>
      </c>
      <c r="E248" s="30" t="s">
        <v>311</v>
      </c>
      <c r="F248" s="30" t="str">
        <f t="shared" si="2"/>
        <v>800205977_APAC2866</v>
      </c>
      <c r="G248" s="36" t="s">
        <v>58</v>
      </c>
      <c r="H248" s="36" t="s">
        <v>59</v>
      </c>
      <c r="I248" s="36">
        <f>VLOOKUP(F248,[1]Export!$F:$H,3,0)</f>
        <v>45244.469711342594</v>
      </c>
      <c r="J248" s="31">
        <v>2800000</v>
      </c>
      <c r="K248" s="31">
        <f t="shared" si="1"/>
        <v>2800000</v>
      </c>
      <c r="L248" s="29" t="s">
        <v>605</v>
      </c>
      <c r="M248" s="32" t="str">
        <f>VLOOKUP(F248,[1]Export!$F:$G,2,0)</f>
        <v>Finalizada</v>
      </c>
      <c r="N248" s="46">
        <v>2800000</v>
      </c>
      <c r="O248" s="47">
        <v>2800000</v>
      </c>
      <c r="P248" s="31">
        <v>2800000</v>
      </c>
      <c r="Q248" s="31">
        <v>2800000</v>
      </c>
      <c r="R248" s="29">
        <v>1222352234</v>
      </c>
      <c r="S248" s="31">
        <v>0</v>
      </c>
      <c r="T248" s="29"/>
      <c r="U248" s="29"/>
      <c r="V248" s="36">
        <v>45291</v>
      </c>
    </row>
    <row r="249" spans="1:22" x14ac:dyDescent="0.35">
      <c r="A249" s="29">
        <v>800205977</v>
      </c>
      <c r="B249" s="30" t="s">
        <v>11</v>
      </c>
      <c r="C249" s="29" t="s">
        <v>12</v>
      </c>
      <c r="D249" s="30">
        <v>2911</v>
      </c>
      <c r="E249" s="30" t="s">
        <v>312</v>
      </c>
      <c r="F249" s="30" t="str">
        <f t="shared" si="2"/>
        <v>800205977_APAC2911</v>
      </c>
      <c r="G249" s="36" t="s">
        <v>61</v>
      </c>
      <c r="H249" s="36" t="s">
        <v>62</v>
      </c>
      <c r="I249" s="36">
        <f>VLOOKUP(F249,[1]Export!$F:$H,3,0)</f>
        <v>45275.409174421293</v>
      </c>
      <c r="J249" s="31">
        <v>2625000</v>
      </c>
      <c r="K249" s="31">
        <f t="shared" si="1"/>
        <v>2625000</v>
      </c>
      <c r="L249" s="29" t="s">
        <v>605</v>
      </c>
      <c r="M249" s="32" t="str">
        <f>VLOOKUP(F249,[1]Export!$F:$G,2,0)</f>
        <v>Finalizada</v>
      </c>
      <c r="N249" s="46">
        <v>2625000</v>
      </c>
      <c r="O249" s="47">
        <v>2625000</v>
      </c>
      <c r="P249" s="31">
        <v>2625000</v>
      </c>
      <c r="Q249" s="31">
        <v>0</v>
      </c>
      <c r="R249" s="29"/>
      <c r="S249" s="31">
        <v>0</v>
      </c>
      <c r="T249" s="29"/>
      <c r="U249" s="29"/>
      <c r="V249" s="36">
        <v>45291</v>
      </c>
    </row>
    <row r="250" spans="1:22" x14ac:dyDescent="0.35">
      <c r="A250" s="29">
        <v>800205977</v>
      </c>
      <c r="B250" s="30" t="s">
        <v>11</v>
      </c>
      <c r="C250" s="29" t="s">
        <v>12</v>
      </c>
      <c r="D250" s="30">
        <v>2915</v>
      </c>
      <c r="E250" s="30" t="s">
        <v>313</v>
      </c>
      <c r="F250" s="30" t="str">
        <f t="shared" si="2"/>
        <v>800205977_APAC2915</v>
      </c>
      <c r="G250" s="36" t="s">
        <v>61</v>
      </c>
      <c r="H250" s="36" t="s">
        <v>62</v>
      </c>
      <c r="I250" s="36">
        <f>VLOOKUP(F250,[1]Export!$F:$H,3,0)</f>
        <v>45275.411728506944</v>
      </c>
      <c r="J250" s="31">
        <v>2520000</v>
      </c>
      <c r="K250" s="31">
        <f t="shared" si="1"/>
        <v>2520000</v>
      </c>
      <c r="L250" s="29" t="s">
        <v>605</v>
      </c>
      <c r="M250" s="32" t="str">
        <f>VLOOKUP(F250,[1]Export!$F:$G,2,0)</f>
        <v>Finalizada</v>
      </c>
      <c r="N250" s="46">
        <v>2520000</v>
      </c>
      <c r="O250" s="47">
        <v>2520000</v>
      </c>
      <c r="P250" s="31">
        <v>2520000</v>
      </c>
      <c r="Q250" s="31">
        <v>0</v>
      </c>
      <c r="R250" s="29"/>
      <c r="S250" s="31">
        <v>0</v>
      </c>
      <c r="T250" s="29"/>
      <c r="U250" s="29"/>
      <c r="V250" s="36">
        <v>45291</v>
      </c>
    </row>
    <row r="251" spans="1:22" x14ac:dyDescent="0.35">
      <c r="A251" s="29">
        <v>800205977</v>
      </c>
      <c r="B251" s="30" t="s">
        <v>11</v>
      </c>
      <c r="C251" s="29" t="s">
        <v>12</v>
      </c>
      <c r="D251" s="30">
        <v>2916</v>
      </c>
      <c r="E251" s="30" t="s">
        <v>314</v>
      </c>
      <c r="F251" s="30" t="str">
        <f t="shared" si="2"/>
        <v>800205977_APAC2916</v>
      </c>
      <c r="G251" s="36" t="s">
        <v>61</v>
      </c>
      <c r="H251" s="36" t="s">
        <v>62</v>
      </c>
      <c r="I251" s="36">
        <f>VLOOKUP(F251,[1]Export!$F:$H,3,0)</f>
        <v>45275.414551006943</v>
      </c>
      <c r="J251" s="31">
        <v>1750000</v>
      </c>
      <c r="K251" s="31">
        <f t="shared" si="1"/>
        <v>1750000</v>
      </c>
      <c r="L251" s="29" t="s">
        <v>605</v>
      </c>
      <c r="M251" s="32" t="str">
        <f>VLOOKUP(F251,[1]Export!$F:$G,2,0)</f>
        <v>Finalizada</v>
      </c>
      <c r="N251" s="46">
        <v>1750000</v>
      </c>
      <c r="O251" s="47">
        <v>1750000</v>
      </c>
      <c r="P251" s="31">
        <v>1750000</v>
      </c>
      <c r="Q251" s="31">
        <v>0</v>
      </c>
      <c r="R251" s="29"/>
      <c r="S251" s="31">
        <v>0</v>
      </c>
      <c r="T251" s="29"/>
      <c r="U251" s="29"/>
      <c r="V251" s="36">
        <v>45291</v>
      </c>
    </row>
    <row r="252" spans="1:22" x14ac:dyDescent="0.35">
      <c r="A252" s="29">
        <v>800205977</v>
      </c>
      <c r="B252" s="30" t="s">
        <v>11</v>
      </c>
      <c r="C252" s="29" t="s">
        <v>12</v>
      </c>
      <c r="D252" s="30">
        <v>2917</v>
      </c>
      <c r="E252" s="30" t="s">
        <v>315</v>
      </c>
      <c r="F252" s="30" t="str">
        <f t="shared" si="2"/>
        <v>800205977_APAC2917</v>
      </c>
      <c r="G252" s="36" t="s">
        <v>61</v>
      </c>
      <c r="H252" s="36" t="s">
        <v>62</v>
      </c>
      <c r="I252" s="36">
        <f>VLOOKUP(F252,[1]Export!$F:$H,3,0)</f>
        <v>45275.416850312497</v>
      </c>
      <c r="J252" s="31">
        <v>2625000</v>
      </c>
      <c r="K252" s="31">
        <f t="shared" si="1"/>
        <v>2625000</v>
      </c>
      <c r="L252" s="29" t="s">
        <v>605</v>
      </c>
      <c r="M252" s="32" t="str">
        <f>VLOOKUP(F252,[1]Export!$F:$G,2,0)</f>
        <v>Finalizada</v>
      </c>
      <c r="N252" s="46">
        <v>2625000</v>
      </c>
      <c r="O252" s="47">
        <v>2625000</v>
      </c>
      <c r="P252" s="31">
        <v>2625000</v>
      </c>
      <c r="Q252" s="31">
        <v>0</v>
      </c>
      <c r="R252" s="29"/>
      <c r="S252" s="31">
        <v>0</v>
      </c>
      <c r="T252" s="29"/>
      <c r="U252" s="29"/>
      <c r="V252" s="36">
        <v>45291</v>
      </c>
    </row>
    <row r="253" spans="1:22" x14ac:dyDescent="0.35">
      <c r="A253" s="29">
        <v>800205977</v>
      </c>
      <c r="B253" s="30" t="s">
        <v>11</v>
      </c>
      <c r="C253" s="29" t="s">
        <v>12</v>
      </c>
      <c r="D253" s="30">
        <v>2918</v>
      </c>
      <c r="E253" s="30" t="s">
        <v>316</v>
      </c>
      <c r="F253" s="30" t="str">
        <f t="shared" si="2"/>
        <v>800205977_APAC2918</v>
      </c>
      <c r="G253" s="36" t="s">
        <v>61</v>
      </c>
      <c r="H253" s="36" t="s">
        <v>62</v>
      </c>
      <c r="I253" s="36">
        <f>VLOOKUP(F253,[1]Export!$F:$H,3,0)</f>
        <v>45275.418918634263</v>
      </c>
      <c r="J253" s="31">
        <v>2380000</v>
      </c>
      <c r="K253" s="31">
        <f t="shared" si="1"/>
        <v>2380000</v>
      </c>
      <c r="L253" s="29" t="s">
        <v>605</v>
      </c>
      <c r="M253" s="32" t="str">
        <f>VLOOKUP(F253,[1]Export!$F:$G,2,0)</f>
        <v>Finalizada</v>
      </c>
      <c r="N253" s="46">
        <v>2380000</v>
      </c>
      <c r="O253" s="47">
        <v>2380000</v>
      </c>
      <c r="P253" s="31">
        <v>2380000</v>
      </c>
      <c r="Q253" s="31">
        <v>0</v>
      </c>
      <c r="R253" s="29"/>
      <c r="S253" s="31">
        <v>0</v>
      </c>
      <c r="T253" s="29"/>
      <c r="U253" s="29"/>
      <c r="V253" s="36">
        <v>45291</v>
      </c>
    </row>
    <row r="254" spans="1:22" x14ac:dyDescent="0.35">
      <c r="A254" s="29">
        <v>800205977</v>
      </c>
      <c r="B254" s="30" t="s">
        <v>11</v>
      </c>
      <c r="C254" s="29" t="s">
        <v>12</v>
      </c>
      <c r="D254" s="30">
        <v>2919</v>
      </c>
      <c r="E254" s="30" t="s">
        <v>317</v>
      </c>
      <c r="F254" s="30" t="str">
        <f t="shared" si="2"/>
        <v>800205977_APAC2919</v>
      </c>
      <c r="G254" s="36" t="s">
        <v>61</v>
      </c>
      <c r="H254" s="36" t="s">
        <v>62</v>
      </c>
      <c r="I254" s="36">
        <f>VLOOKUP(F254,[1]Export!$F:$H,3,0)</f>
        <v>0</v>
      </c>
      <c r="J254" s="31">
        <v>2800000</v>
      </c>
      <c r="K254" s="31">
        <f t="shared" si="1"/>
        <v>2800000</v>
      </c>
      <c r="L254" s="29" t="s">
        <v>603</v>
      </c>
      <c r="M254" s="32" t="str">
        <f>VLOOKUP(F254,[1]Export!$F:$G,2,0)</f>
        <v>Para cargar RIPS o soportes</v>
      </c>
      <c r="N254" s="46">
        <v>0</v>
      </c>
      <c r="O254" s="47">
        <v>0</v>
      </c>
      <c r="P254" s="31">
        <v>0</v>
      </c>
      <c r="Q254" s="31">
        <v>0</v>
      </c>
      <c r="R254" s="29"/>
      <c r="S254" s="31">
        <v>0</v>
      </c>
      <c r="T254" s="29"/>
      <c r="U254" s="29" t="e">
        <v>#N/A</v>
      </c>
      <c r="V254" s="36">
        <v>45291</v>
      </c>
    </row>
    <row r="255" spans="1:22" x14ac:dyDescent="0.35">
      <c r="A255" s="29">
        <v>800205977</v>
      </c>
      <c r="B255" s="30" t="s">
        <v>11</v>
      </c>
      <c r="C255" s="29" t="s">
        <v>12</v>
      </c>
      <c r="D255" s="30">
        <v>2920</v>
      </c>
      <c r="E255" s="30" t="s">
        <v>318</v>
      </c>
      <c r="F255" s="30" t="str">
        <f t="shared" si="2"/>
        <v>800205977_APAC2920</v>
      </c>
      <c r="G255" s="36" t="s">
        <v>61</v>
      </c>
      <c r="H255" s="36" t="s">
        <v>62</v>
      </c>
      <c r="I255" s="36">
        <f>VLOOKUP(F255,[1]Export!$F:$H,3,0)</f>
        <v>45275.436145335647</v>
      </c>
      <c r="J255" s="31">
        <v>1645000</v>
      </c>
      <c r="K255" s="31">
        <f t="shared" si="1"/>
        <v>1645000</v>
      </c>
      <c r="L255" s="29" t="s">
        <v>605</v>
      </c>
      <c r="M255" s="32" t="str">
        <f>VLOOKUP(F255,[1]Export!$F:$G,2,0)</f>
        <v>Finalizada</v>
      </c>
      <c r="N255" s="46">
        <v>1645000</v>
      </c>
      <c r="O255" s="47">
        <v>1645000</v>
      </c>
      <c r="P255" s="31">
        <v>1645000</v>
      </c>
      <c r="Q255" s="31">
        <v>0</v>
      </c>
      <c r="R255" s="29"/>
      <c r="S255" s="31">
        <v>0</v>
      </c>
      <c r="T255" s="29"/>
      <c r="U255" s="29"/>
      <c r="V255" s="36">
        <v>45291</v>
      </c>
    </row>
    <row r="256" spans="1:22" x14ac:dyDescent="0.35">
      <c r="A256" s="29">
        <v>800205977</v>
      </c>
      <c r="B256" s="30" t="s">
        <v>11</v>
      </c>
      <c r="C256" s="29" t="s">
        <v>12</v>
      </c>
      <c r="D256" s="30">
        <v>2921</v>
      </c>
      <c r="E256" s="30" t="s">
        <v>319</v>
      </c>
      <c r="F256" s="30" t="str">
        <f t="shared" si="2"/>
        <v>800205977_APAC2921</v>
      </c>
      <c r="G256" s="36" t="s">
        <v>61</v>
      </c>
      <c r="H256" s="36" t="s">
        <v>62</v>
      </c>
      <c r="I256" s="36">
        <f>VLOOKUP(F256,[1]Export!$F:$H,3,0)</f>
        <v>45275.440482060185</v>
      </c>
      <c r="J256" s="31">
        <v>560000</v>
      </c>
      <c r="K256" s="31">
        <f t="shared" si="1"/>
        <v>560000</v>
      </c>
      <c r="L256" s="29" t="s">
        <v>605</v>
      </c>
      <c r="M256" s="32" t="str">
        <f>VLOOKUP(F256,[1]Export!$F:$G,2,0)</f>
        <v>Finalizada</v>
      </c>
      <c r="N256" s="46">
        <v>560000</v>
      </c>
      <c r="O256" s="47">
        <v>560000</v>
      </c>
      <c r="P256" s="31">
        <v>560000</v>
      </c>
      <c r="Q256" s="31">
        <v>0</v>
      </c>
      <c r="R256" s="29"/>
      <c r="S256" s="31">
        <v>0</v>
      </c>
      <c r="T256" s="29"/>
      <c r="U256" s="29"/>
      <c r="V256" s="36">
        <v>45291</v>
      </c>
    </row>
    <row r="257" spans="1:22" x14ac:dyDescent="0.35">
      <c r="A257" s="29">
        <v>800205977</v>
      </c>
      <c r="B257" s="30" t="s">
        <v>11</v>
      </c>
      <c r="C257" s="29" t="s">
        <v>12</v>
      </c>
      <c r="D257" s="30">
        <v>2922</v>
      </c>
      <c r="E257" s="30" t="s">
        <v>320</v>
      </c>
      <c r="F257" s="30" t="str">
        <f t="shared" si="2"/>
        <v>800205977_APAC2922</v>
      </c>
      <c r="G257" s="36" t="s">
        <v>61</v>
      </c>
      <c r="H257" s="36" t="s">
        <v>62</v>
      </c>
      <c r="I257" s="36">
        <f>VLOOKUP(F257,[1]Export!$F:$H,3,0)</f>
        <v>45275.445155324072</v>
      </c>
      <c r="J257" s="31">
        <v>2800000</v>
      </c>
      <c r="K257" s="31">
        <f t="shared" si="1"/>
        <v>2800000</v>
      </c>
      <c r="L257" s="29" t="s">
        <v>605</v>
      </c>
      <c r="M257" s="32" t="str">
        <f>VLOOKUP(F257,[1]Export!$F:$G,2,0)</f>
        <v>Finalizada</v>
      </c>
      <c r="N257" s="46">
        <v>2800000</v>
      </c>
      <c r="O257" s="47">
        <v>2800000</v>
      </c>
      <c r="P257" s="31">
        <v>2800000</v>
      </c>
      <c r="Q257" s="31">
        <v>0</v>
      </c>
      <c r="R257" s="29"/>
      <c r="S257" s="31">
        <v>0</v>
      </c>
      <c r="T257" s="29"/>
      <c r="U257" s="29"/>
      <c r="V257" s="36">
        <v>45291</v>
      </c>
    </row>
    <row r="258" spans="1:22" x14ac:dyDescent="0.35">
      <c r="A258" s="29">
        <v>800205977</v>
      </c>
      <c r="B258" s="30" t="s">
        <v>11</v>
      </c>
      <c r="C258" s="29" t="s">
        <v>12</v>
      </c>
      <c r="D258" s="30">
        <v>2923</v>
      </c>
      <c r="E258" s="30" t="s">
        <v>321</v>
      </c>
      <c r="F258" s="30" t="str">
        <f t="shared" si="2"/>
        <v>800205977_APAC2923</v>
      </c>
      <c r="G258" s="36" t="s">
        <v>61</v>
      </c>
      <c r="H258" s="36" t="s">
        <v>62</v>
      </c>
      <c r="I258" s="36">
        <f>VLOOKUP(F258,[1]Export!$F:$H,3,0)</f>
        <v>45275.448239583333</v>
      </c>
      <c r="J258" s="31">
        <v>2800000</v>
      </c>
      <c r="K258" s="31">
        <f t="shared" si="1"/>
        <v>2800000</v>
      </c>
      <c r="L258" s="29" t="s">
        <v>605</v>
      </c>
      <c r="M258" s="32" t="str">
        <f>VLOOKUP(F258,[1]Export!$F:$G,2,0)</f>
        <v>Finalizada</v>
      </c>
      <c r="N258" s="46">
        <v>2800000</v>
      </c>
      <c r="O258" s="47">
        <v>2800000</v>
      </c>
      <c r="P258" s="31">
        <v>2800000</v>
      </c>
      <c r="Q258" s="31">
        <v>0</v>
      </c>
      <c r="R258" s="29"/>
      <c r="S258" s="31">
        <v>0</v>
      </c>
      <c r="T258" s="29"/>
      <c r="U258" s="29"/>
      <c r="V258" s="36">
        <v>45291</v>
      </c>
    </row>
    <row r="259" spans="1:22" x14ac:dyDescent="0.35">
      <c r="A259" s="29">
        <v>800205977</v>
      </c>
      <c r="B259" s="30" t="s">
        <v>11</v>
      </c>
      <c r="C259" s="29" t="s">
        <v>12</v>
      </c>
      <c r="D259" s="30">
        <v>2924</v>
      </c>
      <c r="E259" s="30" t="s">
        <v>322</v>
      </c>
      <c r="F259" s="30" t="str">
        <f t="shared" si="2"/>
        <v>800205977_APAC2924</v>
      </c>
      <c r="G259" s="36" t="s">
        <v>61</v>
      </c>
      <c r="H259" s="36" t="s">
        <v>62</v>
      </c>
      <c r="I259" s="36">
        <f>VLOOKUP(F259,[1]Export!$F:$H,3,0)</f>
        <v>45275.450197685183</v>
      </c>
      <c r="J259" s="31">
        <v>3500000</v>
      </c>
      <c r="K259" s="31">
        <f t="shared" si="1"/>
        <v>3500000</v>
      </c>
      <c r="L259" s="29" t="s">
        <v>605</v>
      </c>
      <c r="M259" s="32" t="str">
        <f>VLOOKUP(F259,[1]Export!$F:$G,2,0)</f>
        <v>Finalizada</v>
      </c>
      <c r="N259" s="46">
        <v>3500000</v>
      </c>
      <c r="O259" s="47">
        <v>3500000</v>
      </c>
      <c r="P259" s="31">
        <v>3500000</v>
      </c>
      <c r="Q259" s="31">
        <v>0</v>
      </c>
      <c r="R259" s="29"/>
      <c r="S259" s="31">
        <v>0</v>
      </c>
      <c r="T259" s="29"/>
      <c r="U259" s="29"/>
      <c r="V259" s="36">
        <v>45291</v>
      </c>
    </row>
    <row r="260" spans="1:22" x14ac:dyDescent="0.35">
      <c r="A260" s="29">
        <v>800205977</v>
      </c>
      <c r="B260" s="30" t="s">
        <v>11</v>
      </c>
      <c r="C260" s="29" t="s">
        <v>12</v>
      </c>
      <c r="D260" s="30">
        <v>2925</v>
      </c>
      <c r="E260" s="30" t="s">
        <v>323</v>
      </c>
      <c r="F260" s="30" t="str">
        <f t="shared" si="2"/>
        <v>800205977_APAC2925</v>
      </c>
      <c r="G260" s="36" t="s">
        <v>61</v>
      </c>
      <c r="H260" s="36" t="s">
        <v>62</v>
      </c>
      <c r="I260" s="36">
        <f>VLOOKUP(F260,[1]Export!$F:$H,3,0)</f>
        <v>45275.452985069445</v>
      </c>
      <c r="J260" s="31">
        <v>2275000</v>
      </c>
      <c r="K260" s="31">
        <f t="shared" si="1"/>
        <v>2275000</v>
      </c>
      <c r="L260" s="29" t="s">
        <v>605</v>
      </c>
      <c r="M260" s="32" t="str">
        <f>VLOOKUP(F260,[1]Export!$F:$G,2,0)</f>
        <v>Finalizada</v>
      </c>
      <c r="N260" s="46">
        <v>2275000</v>
      </c>
      <c r="O260" s="47">
        <v>2275000</v>
      </c>
      <c r="P260" s="31">
        <v>2275000</v>
      </c>
      <c r="Q260" s="31">
        <v>0</v>
      </c>
      <c r="R260" s="29"/>
      <c r="S260" s="31">
        <v>0</v>
      </c>
      <c r="T260" s="29"/>
      <c r="U260" s="29"/>
      <c r="V260" s="36">
        <v>45291</v>
      </c>
    </row>
    <row r="261" spans="1:22" x14ac:dyDescent="0.35">
      <c r="A261" s="29">
        <v>800205977</v>
      </c>
      <c r="B261" s="30" t="s">
        <v>11</v>
      </c>
      <c r="C261" s="29" t="s">
        <v>12</v>
      </c>
      <c r="D261" s="30">
        <v>2926</v>
      </c>
      <c r="E261" s="30" t="s">
        <v>324</v>
      </c>
      <c r="F261" s="30" t="str">
        <f t="shared" si="2"/>
        <v>800205977_APAC2926</v>
      </c>
      <c r="G261" s="36" t="s">
        <v>61</v>
      </c>
      <c r="H261" s="36" t="s">
        <v>62</v>
      </c>
      <c r="I261" s="36">
        <f>VLOOKUP(F261,[1]Export!$F:$H,3,0)</f>
        <v>45275.455352430552</v>
      </c>
      <c r="J261" s="31">
        <v>2660000</v>
      </c>
      <c r="K261" s="31">
        <f t="shared" si="1"/>
        <v>2660000</v>
      </c>
      <c r="L261" s="29" t="s">
        <v>605</v>
      </c>
      <c r="M261" s="32" t="str">
        <f>VLOOKUP(F261,[1]Export!$F:$G,2,0)</f>
        <v>Finalizada</v>
      </c>
      <c r="N261" s="46">
        <v>2660000</v>
      </c>
      <c r="O261" s="47">
        <v>2660000</v>
      </c>
      <c r="P261" s="31">
        <v>2660000</v>
      </c>
      <c r="Q261" s="31">
        <v>0</v>
      </c>
      <c r="R261" s="29"/>
      <c r="S261" s="31">
        <v>0</v>
      </c>
      <c r="T261" s="29"/>
      <c r="U261" s="29"/>
      <c r="V261" s="36">
        <v>45291</v>
      </c>
    </row>
    <row r="262" spans="1:22" x14ac:dyDescent="0.35">
      <c r="A262" s="29">
        <v>800205977</v>
      </c>
      <c r="B262" s="30" t="s">
        <v>11</v>
      </c>
      <c r="C262" s="29" t="s">
        <v>12</v>
      </c>
      <c r="D262" s="30">
        <v>2927</v>
      </c>
      <c r="E262" s="30" t="s">
        <v>325</v>
      </c>
      <c r="F262" s="30" t="str">
        <f t="shared" si="2"/>
        <v>800205977_APAC2927</v>
      </c>
      <c r="G262" s="36" t="s">
        <v>61</v>
      </c>
      <c r="H262" s="36" t="s">
        <v>62</v>
      </c>
      <c r="I262" s="36">
        <f>VLOOKUP(F262,[1]Export!$F:$H,3,0)</f>
        <v>45275.457887500001</v>
      </c>
      <c r="J262" s="31">
        <v>2800000</v>
      </c>
      <c r="K262" s="31">
        <f t="shared" si="1"/>
        <v>2800000</v>
      </c>
      <c r="L262" s="29" t="s">
        <v>605</v>
      </c>
      <c r="M262" s="32" t="str">
        <f>VLOOKUP(F262,[1]Export!$F:$G,2,0)</f>
        <v>Finalizada</v>
      </c>
      <c r="N262" s="46">
        <v>2800000</v>
      </c>
      <c r="O262" s="47">
        <v>2800000</v>
      </c>
      <c r="P262" s="31">
        <v>2800000</v>
      </c>
      <c r="Q262" s="31">
        <v>0</v>
      </c>
      <c r="R262" s="29"/>
      <c r="S262" s="31">
        <v>0</v>
      </c>
      <c r="T262" s="29"/>
      <c r="U262" s="29"/>
      <c r="V262" s="36">
        <v>45291</v>
      </c>
    </row>
    <row r="263" spans="1:22" x14ac:dyDescent="0.35">
      <c r="A263" s="29">
        <v>800205977</v>
      </c>
      <c r="B263" s="30" t="s">
        <v>11</v>
      </c>
      <c r="C263" s="29" t="s">
        <v>12</v>
      </c>
      <c r="D263" s="30">
        <v>2928</v>
      </c>
      <c r="E263" s="30" t="s">
        <v>326</v>
      </c>
      <c r="F263" s="30" t="str">
        <f t="shared" si="2"/>
        <v>800205977_APAC2928</v>
      </c>
      <c r="G263" s="36" t="s">
        <v>61</v>
      </c>
      <c r="H263" s="36" t="s">
        <v>62</v>
      </c>
      <c r="I263" s="36">
        <f>VLOOKUP(F263,[1]Export!$F:$H,3,0)</f>
        <v>45275.460335185184</v>
      </c>
      <c r="J263" s="31">
        <v>2800000</v>
      </c>
      <c r="K263" s="31">
        <f t="shared" si="1"/>
        <v>2800000</v>
      </c>
      <c r="L263" s="29" t="s">
        <v>605</v>
      </c>
      <c r="M263" s="32" t="str">
        <f>VLOOKUP(F263,[1]Export!$F:$G,2,0)</f>
        <v>Finalizada</v>
      </c>
      <c r="N263" s="46">
        <v>2800000</v>
      </c>
      <c r="O263" s="47">
        <v>2800000</v>
      </c>
      <c r="P263" s="31">
        <v>2800000</v>
      </c>
      <c r="Q263" s="31">
        <v>0</v>
      </c>
      <c r="R263" s="29"/>
      <c r="S263" s="31">
        <v>0</v>
      </c>
      <c r="T263" s="29"/>
      <c r="U263" s="29"/>
      <c r="V263" s="36">
        <v>45291</v>
      </c>
    </row>
    <row r="264" spans="1:22" x14ac:dyDescent="0.35">
      <c r="A264" s="29">
        <v>800205977</v>
      </c>
      <c r="B264" s="30" t="s">
        <v>11</v>
      </c>
      <c r="C264" s="29" t="s">
        <v>12</v>
      </c>
      <c r="D264" s="30">
        <v>2929</v>
      </c>
      <c r="E264" s="30" t="s">
        <v>327</v>
      </c>
      <c r="F264" s="30" t="str">
        <f t="shared" si="2"/>
        <v>800205977_APAC2929</v>
      </c>
      <c r="G264" s="36" t="s">
        <v>61</v>
      </c>
      <c r="H264" s="36" t="s">
        <v>62</v>
      </c>
      <c r="I264" s="36">
        <f>VLOOKUP(F264,[1]Export!$F:$H,3,0)</f>
        <v>45275.462149999999</v>
      </c>
      <c r="J264" s="31">
        <v>2100000</v>
      </c>
      <c r="K264" s="31">
        <f t="shared" si="1"/>
        <v>2100000</v>
      </c>
      <c r="L264" s="29" t="s">
        <v>605</v>
      </c>
      <c r="M264" s="32" t="str">
        <f>VLOOKUP(F264,[1]Export!$F:$G,2,0)</f>
        <v>Finalizada</v>
      </c>
      <c r="N264" s="46">
        <v>2100000</v>
      </c>
      <c r="O264" s="47">
        <v>2100000</v>
      </c>
      <c r="P264" s="31">
        <v>2100000</v>
      </c>
      <c r="Q264" s="31">
        <v>0</v>
      </c>
      <c r="R264" s="29"/>
      <c r="S264" s="31">
        <v>0</v>
      </c>
      <c r="T264" s="29"/>
      <c r="U264" s="29"/>
      <c r="V264" s="36">
        <v>45291</v>
      </c>
    </row>
    <row r="265" spans="1:22" x14ac:dyDescent="0.35">
      <c r="A265" s="29">
        <v>800205977</v>
      </c>
      <c r="B265" s="30" t="s">
        <v>11</v>
      </c>
      <c r="C265" s="29" t="s">
        <v>12</v>
      </c>
      <c r="D265" s="30">
        <v>2930</v>
      </c>
      <c r="E265" s="30" t="s">
        <v>328</v>
      </c>
      <c r="F265" s="30" t="str">
        <f t="shared" si="2"/>
        <v>800205977_APAC2930</v>
      </c>
      <c r="G265" s="36" t="s">
        <v>61</v>
      </c>
      <c r="H265" s="36" t="s">
        <v>62</v>
      </c>
      <c r="I265" s="36">
        <f>VLOOKUP(F265,[1]Export!$F:$H,3,0)</f>
        <v>45275.465644942131</v>
      </c>
      <c r="J265" s="31">
        <v>2800000</v>
      </c>
      <c r="K265" s="31">
        <f t="shared" si="1"/>
        <v>2800000</v>
      </c>
      <c r="L265" s="29" t="s">
        <v>605</v>
      </c>
      <c r="M265" s="32" t="str">
        <f>VLOOKUP(F265,[1]Export!$F:$G,2,0)</f>
        <v>Finalizada</v>
      </c>
      <c r="N265" s="46">
        <v>2800000</v>
      </c>
      <c r="O265" s="47">
        <v>2800000</v>
      </c>
      <c r="P265" s="31">
        <v>2800000</v>
      </c>
      <c r="Q265" s="31">
        <v>0</v>
      </c>
      <c r="R265" s="29"/>
      <c r="S265" s="31">
        <v>0</v>
      </c>
      <c r="T265" s="29"/>
      <c r="U265" s="29"/>
      <c r="V265" s="36">
        <v>45291</v>
      </c>
    </row>
    <row r="266" spans="1:22" x14ac:dyDescent="0.35">
      <c r="A266" s="29">
        <v>800205977</v>
      </c>
      <c r="B266" s="30" t="s">
        <v>11</v>
      </c>
      <c r="C266" s="29" t="s">
        <v>12</v>
      </c>
      <c r="D266" s="30">
        <v>2931</v>
      </c>
      <c r="E266" s="30" t="s">
        <v>329</v>
      </c>
      <c r="F266" s="30" t="str">
        <f t="shared" si="2"/>
        <v>800205977_APAC2931</v>
      </c>
      <c r="G266" s="36" t="s">
        <v>61</v>
      </c>
      <c r="H266" s="36" t="s">
        <v>62</v>
      </c>
      <c r="I266" s="36">
        <f>VLOOKUP(F266,[1]Export!$F:$H,3,0)</f>
        <v>45275.470341979169</v>
      </c>
      <c r="J266" s="31">
        <v>2800000</v>
      </c>
      <c r="K266" s="31">
        <f t="shared" si="1"/>
        <v>2800000</v>
      </c>
      <c r="L266" s="29" t="s">
        <v>605</v>
      </c>
      <c r="M266" s="32" t="str">
        <f>VLOOKUP(F266,[1]Export!$F:$G,2,0)</f>
        <v>Finalizada</v>
      </c>
      <c r="N266" s="46">
        <v>2800000</v>
      </c>
      <c r="O266" s="47">
        <v>2800000</v>
      </c>
      <c r="P266" s="31">
        <v>2800000</v>
      </c>
      <c r="Q266" s="31">
        <v>0</v>
      </c>
      <c r="R266" s="29"/>
      <c r="S266" s="31">
        <v>0</v>
      </c>
      <c r="T266" s="29"/>
      <c r="U266" s="29"/>
      <c r="V266" s="36">
        <v>45291</v>
      </c>
    </row>
    <row r="267" spans="1:22" x14ac:dyDescent="0.35">
      <c r="A267" s="29">
        <v>800205977</v>
      </c>
      <c r="B267" s="30" t="s">
        <v>11</v>
      </c>
      <c r="C267" s="29" t="s">
        <v>12</v>
      </c>
      <c r="D267" s="30">
        <v>2932</v>
      </c>
      <c r="E267" s="30" t="s">
        <v>330</v>
      </c>
      <c r="F267" s="30" t="str">
        <f t="shared" si="2"/>
        <v>800205977_APAC2932</v>
      </c>
      <c r="G267" s="36" t="s">
        <v>61</v>
      </c>
      <c r="H267" s="36" t="s">
        <v>62</v>
      </c>
      <c r="I267" s="36">
        <f>VLOOKUP(F267,[1]Export!$F:$H,3,0)</f>
        <v>45275.475443553238</v>
      </c>
      <c r="J267" s="31">
        <v>2800000</v>
      </c>
      <c r="K267" s="31">
        <f t="shared" si="1"/>
        <v>2800000</v>
      </c>
      <c r="L267" s="29" t="s">
        <v>605</v>
      </c>
      <c r="M267" s="32" t="str">
        <f>VLOOKUP(F267,[1]Export!$F:$G,2,0)</f>
        <v>Finalizada</v>
      </c>
      <c r="N267" s="46">
        <v>2800000</v>
      </c>
      <c r="O267" s="47">
        <v>2800000</v>
      </c>
      <c r="P267" s="31">
        <v>2800000</v>
      </c>
      <c r="Q267" s="31">
        <v>0</v>
      </c>
      <c r="R267" s="29"/>
      <c r="S267" s="31">
        <v>0</v>
      </c>
      <c r="T267" s="29"/>
      <c r="U267" s="29"/>
      <c r="V267" s="36">
        <v>45291</v>
      </c>
    </row>
    <row r="268" spans="1:22" x14ac:dyDescent="0.35">
      <c r="A268" s="29">
        <v>800205977</v>
      </c>
      <c r="B268" s="30" t="s">
        <v>11</v>
      </c>
      <c r="C268" s="29" t="s">
        <v>12</v>
      </c>
      <c r="D268" s="30">
        <v>2933</v>
      </c>
      <c r="E268" s="30" t="s">
        <v>331</v>
      </c>
      <c r="F268" s="30" t="str">
        <f t="shared" si="2"/>
        <v>800205977_APAC2933</v>
      </c>
      <c r="G268" s="36" t="s">
        <v>61</v>
      </c>
      <c r="H268" s="36" t="s">
        <v>62</v>
      </c>
      <c r="I268" s="36">
        <f>VLOOKUP(F268,[1]Export!$F:$H,3,0)</f>
        <v>45275.478441354164</v>
      </c>
      <c r="J268" s="31">
        <v>2800000</v>
      </c>
      <c r="K268" s="31">
        <f t="shared" si="1"/>
        <v>2800000</v>
      </c>
      <c r="L268" s="29" t="s">
        <v>605</v>
      </c>
      <c r="M268" s="32" t="str">
        <f>VLOOKUP(F268,[1]Export!$F:$G,2,0)</f>
        <v>Finalizada</v>
      </c>
      <c r="N268" s="46">
        <v>2800000</v>
      </c>
      <c r="O268" s="47">
        <v>2800000</v>
      </c>
      <c r="P268" s="31">
        <v>2800000</v>
      </c>
      <c r="Q268" s="31">
        <v>0</v>
      </c>
      <c r="R268" s="29"/>
      <c r="S268" s="31">
        <v>0</v>
      </c>
      <c r="T268" s="29"/>
      <c r="U268" s="29"/>
      <c r="V268" s="36">
        <v>45291</v>
      </c>
    </row>
    <row r="269" spans="1:22" x14ac:dyDescent="0.35">
      <c r="A269" s="29">
        <v>800205977</v>
      </c>
      <c r="B269" s="30" t="s">
        <v>11</v>
      </c>
      <c r="C269" s="29" t="s">
        <v>12</v>
      </c>
      <c r="D269" s="30">
        <v>2934</v>
      </c>
      <c r="E269" s="30" t="s">
        <v>332</v>
      </c>
      <c r="F269" s="30" t="str">
        <f t="shared" si="2"/>
        <v>800205977_APAC2934</v>
      </c>
      <c r="G269" s="36" t="s">
        <v>61</v>
      </c>
      <c r="H269" s="36" t="s">
        <v>62</v>
      </c>
      <c r="I269" s="36">
        <f>VLOOKUP(F269,[1]Export!$F:$H,3,0)</f>
        <v>45275.480898379632</v>
      </c>
      <c r="J269" s="31">
        <v>3290000</v>
      </c>
      <c r="K269" s="31">
        <f t="shared" si="1"/>
        <v>3290000</v>
      </c>
      <c r="L269" s="29" t="s">
        <v>605</v>
      </c>
      <c r="M269" s="32" t="str">
        <f>VLOOKUP(F269,[1]Export!$F:$G,2,0)</f>
        <v>Finalizada</v>
      </c>
      <c r="N269" s="46">
        <v>3290000</v>
      </c>
      <c r="O269" s="47">
        <v>3290000</v>
      </c>
      <c r="P269" s="31">
        <v>3290000</v>
      </c>
      <c r="Q269" s="31">
        <v>0</v>
      </c>
      <c r="R269" s="29"/>
      <c r="S269" s="31">
        <v>0</v>
      </c>
      <c r="T269" s="29"/>
      <c r="U269" s="29"/>
      <c r="V269" s="36">
        <v>45291</v>
      </c>
    </row>
    <row r="270" spans="1:22" x14ac:dyDescent="0.35">
      <c r="A270" s="29">
        <v>800205977</v>
      </c>
      <c r="B270" s="30" t="s">
        <v>11</v>
      </c>
      <c r="C270" s="29" t="s">
        <v>12</v>
      </c>
      <c r="D270" s="30">
        <v>2935</v>
      </c>
      <c r="E270" s="30" t="s">
        <v>333</v>
      </c>
      <c r="F270" s="30" t="str">
        <f t="shared" si="2"/>
        <v>800205977_APAC2935</v>
      </c>
      <c r="G270" s="36" t="s">
        <v>61</v>
      </c>
      <c r="H270" s="36" t="s">
        <v>62</v>
      </c>
      <c r="I270" s="36">
        <f>VLOOKUP(F270,[1]Export!$F:$H,3,0)</f>
        <v>0</v>
      </c>
      <c r="J270" s="31">
        <v>2800000</v>
      </c>
      <c r="K270" s="31">
        <f t="shared" si="1"/>
        <v>2800000</v>
      </c>
      <c r="L270" s="29" t="s">
        <v>603</v>
      </c>
      <c r="M270" s="32" t="str">
        <f>VLOOKUP(F270,[1]Export!$F:$G,2,0)</f>
        <v>Para cargar RIPS o soportes</v>
      </c>
      <c r="N270" s="46">
        <v>0</v>
      </c>
      <c r="O270" s="47">
        <v>0</v>
      </c>
      <c r="P270" s="31">
        <v>0</v>
      </c>
      <c r="Q270" s="31">
        <v>0</v>
      </c>
      <c r="R270" s="29"/>
      <c r="S270" s="31">
        <v>0</v>
      </c>
      <c r="T270" s="29"/>
      <c r="U270" s="29" t="e">
        <v>#N/A</v>
      </c>
      <c r="V270" s="36">
        <v>45291</v>
      </c>
    </row>
    <row r="271" spans="1:22" x14ac:dyDescent="0.35">
      <c r="A271" s="29">
        <v>800205977</v>
      </c>
      <c r="B271" s="30" t="s">
        <v>11</v>
      </c>
      <c r="C271" s="29" t="s">
        <v>12</v>
      </c>
      <c r="D271" s="30">
        <v>2936</v>
      </c>
      <c r="E271" s="30" t="s">
        <v>334</v>
      </c>
      <c r="F271" s="30" t="str">
        <f t="shared" si="2"/>
        <v>800205977_APAC2936</v>
      </c>
      <c r="G271" s="36" t="s">
        <v>61</v>
      </c>
      <c r="H271" s="36" t="s">
        <v>62</v>
      </c>
      <c r="I271" s="36">
        <f>VLOOKUP(F271,[1]Export!$F:$H,3,0)</f>
        <v>45275.48502291667</v>
      </c>
      <c r="J271" s="31">
        <v>2800000</v>
      </c>
      <c r="K271" s="31">
        <f t="shared" si="1"/>
        <v>2800000</v>
      </c>
      <c r="L271" s="29" t="s">
        <v>605</v>
      </c>
      <c r="M271" s="32" t="str">
        <f>VLOOKUP(F271,[1]Export!$F:$G,2,0)</f>
        <v>Finalizada</v>
      </c>
      <c r="N271" s="46">
        <v>2800000</v>
      </c>
      <c r="O271" s="47">
        <v>2800000</v>
      </c>
      <c r="P271" s="31">
        <v>2800000</v>
      </c>
      <c r="Q271" s="31">
        <v>0</v>
      </c>
      <c r="R271" s="29"/>
      <c r="S271" s="31">
        <v>0</v>
      </c>
      <c r="T271" s="29"/>
      <c r="U271" s="29"/>
      <c r="V271" s="36">
        <v>45291</v>
      </c>
    </row>
    <row r="272" spans="1:22" x14ac:dyDescent="0.35">
      <c r="A272" s="29">
        <v>800205977</v>
      </c>
      <c r="B272" s="30" t="s">
        <v>11</v>
      </c>
      <c r="C272" s="29" t="s">
        <v>12</v>
      </c>
      <c r="D272" s="30">
        <v>2937</v>
      </c>
      <c r="E272" s="30" t="s">
        <v>335</v>
      </c>
      <c r="F272" s="30" t="str">
        <f t="shared" si="2"/>
        <v>800205977_APAC2937</v>
      </c>
      <c r="G272" s="36" t="s">
        <v>61</v>
      </c>
      <c r="H272" s="36" t="s">
        <v>62</v>
      </c>
      <c r="I272" s="36">
        <f>VLOOKUP(F272,[1]Export!$F:$H,3,0)</f>
        <v>45275.487597222222</v>
      </c>
      <c r="J272" s="31">
        <v>2660000</v>
      </c>
      <c r="K272" s="31">
        <f t="shared" si="1"/>
        <v>2660000</v>
      </c>
      <c r="L272" s="29" t="s">
        <v>605</v>
      </c>
      <c r="M272" s="32" t="str">
        <f>VLOOKUP(F272,[1]Export!$F:$G,2,0)</f>
        <v>Finalizada</v>
      </c>
      <c r="N272" s="46">
        <v>2660000</v>
      </c>
      <c r="O272" s="47">
        <v>2660000</v>
      </c>
      <c r="P272" s="31">
        <v>2660000</v>
      </c>
      <c r="Q272" s="31">
        <v>0</v>
      </c>
      <c r="R272" s="29"/>
      <c r="S272" s="31">
        <v>0</v>
      </c>
      <c r="T272" s="29"/>
      <c r="U272" s="29"/>
      <c r="V272" s="36">
        <v>45291</v>
      </c>
    </row>
    <row r="273" spans="1:22" x14ac:dyDescent="0.35">
      <c r="A273" s="29">
        <v>800205977</v>
      </c>
      <c r="B273" s="30" t="s">
        <v>11</v>
      </c>
      <c r="C273" s="29" t="s">
        <v>12</v>
      </c>
      <c r="D273" s="30">
        <v>2938</v>
      </c>
      <c r="E273" s="30" t="s">
        <v>336</v>
      </c>
      <c r="F273" s="30" t="str">
        <f t="shared" si="2"/>
        <v>800205977_APAC2938</v>
      </c>
      <c r="G273" s="36" t="s">
        <v>61</v>
      </c>
      <c r="H273" s="36" t="s">
        <v>62</v>
      </c>
      <c r="I273" s="36">
        <f>VLOOKUP(F273,[1]Export!$F:$H,3,0)</f>
        <v>45275.495667395837</v>
      </c>
      <c r="J273" s="31">
        <v>5075000</v>
      </c>
      <c r="K273" s="31">
        <f t="shared" si="1"/>
        <v>5075000</v>
      </c>
      <c r="L273" s="29" t="s">
        <v>605</v>
      </c>
      <c r="M273" s="32" t="str">
        <f>VLOOKUP(F273,[1]Export!$F:$G,2,0)</f>
        <v>Finalizada</v>
      </c>
      <c r="N273" s="46">
        <v>5075000</v>
      </c>
      <c r="O273" s="47">
        <v>5075000</v>
      </c>
      <c r="P273" s="31">
        <v>5075000</v>
      </c>
      <c r="Q273" s="31">
        <v>0</v>
      </c>
      <c r="R273" s="29"/>
      <c r="S273" s="31">
        <v>0</v>
      </c>
      <c r="T273" s="29"/>
      <c r="U273" s="29"/>
      <c r="V273" s="36">
        <v>45291</v>
      </c>
    </row>
    <row r="274" spans="1:22" x14ac:dyDescent="0.35">
      <c r="A274" s="29">
        <v>800205977</v>
      </c>
      <c r="B274" s="30" t="s">
        <v>11</v>
      </c>
      <c r="C274" s="29" t="s">
        <v>12</v>
      </c>
      <c r="D274" s="30">
        <v>2939</v>
      </c>
      <c r="E274" s="30" t="s">
        <v>337</v>
      </c>
      <c r="F274" s="30" t="str">
        <f t="shared" si="2"/>
        <v>800205977_APAC2939</v>
      </c>
      <c r="G274" s="36" t="s">
        <v>61</v>
      </c>
      <c r="H274" s="36" t="s">
        <v>62</v>
      </c>
      <c r="I274" s="36">
        <f>VLOOKUP(F274,[1]Export!$F:$H,3,0)</f>
        <v>0</v>
      </c>
      <c r="J274" s="31">
        <v>4200000</v>
      </c>
      <c r="K274" s="31">
        <f t="shared" si="1"/>
        <v>4200000</v>
      </c>
      <c r="L274" s="29" t="s">
        <v>603</v>
      </c>
      <c r="M274" s="32" t="str">
        <f>VLOOKUP(F274,[1]Export!$F:$G,2,0)</f>
        <v>Para cargar RIPS o soportes</v>
      </c>
      <c r="N274" s="46">
        <v>0</v>
      </c>
      <c r="O274" s="47">
        <v>0</v>
      </c>
      <c r="P274" s="31">
        <v>0</v>
      </c>
      <c r="Q274" s="31">
        <v>0</v>
      </c>
      <c r="R274" s="29"/>
      <c r="S274" s="31">
        <v>0</v>
      </c>
      <c r="T274" s="29"/>
      <c r="U274" s="29" t="e">
        <v>#N/A</v>
      </c>
      <c r="V274" s="36">
        <v>45291</v>
      </c>
    </row>
    <row r="275" spans="1:22" x14ac:dyDescent="0.35">
      <c r="A275" s="29">
        <v>800205977</v>
      </c>
      <c r="B275" s="30" t="s">
        <v>11</v>
      </c>
      <c r="C275" s="29" t="s">
        <v>12</v>
      </c>
      <c r="D275" s="30">
        <v>2940</v>
      </c>
      <c r="E275" s="30" t="s">
        <v>338</v>
      </c>
      <c r="F275" s="30" t="str">
        <f t="shared" si="2"/>
        <v>800205977_APAC2940</v>
      </c>
      <c r="G275" s="36" t="s">
        <v>61</v>
      </c>
      <c r="H275" s="36" t="s">
        <v>62</v>
      </c>
      <c r="I275" s="36">
        <f>VLOOKUP(F275,[1]Export!$F:$H,3,0)</f>
        <v>45275.499787418979</v>
      </c>
      <c r="J275" s="31">
        <v>2450000</v>
      </c>
      <c r="K275" s="31">
        <f t="shared" si="1"/>
        <v>2450000</v>
      </c>
      <c r="L275" s="29" t="s">
        <v>605</v>
      </c>
      <c r="M275" s="32" t="str">
        <f>VLOOKUP(F275,[1]Export!$F:$G,2,0)</f>
        <v>Finalizada</v>
      </c>
      <c r="N275" s="46">
        <v>2450000</v>
      </c>
      <c r="O275" s="47">
        <v>2450000</v>
      </c>
      <c r="P275" s="31">
        <v>2450000</v>
      </c>
      <c r="Q275" s="31">
        <v>0</v>
      </c>
      <c r="R275" s="29"/>
      <c r="S275" s="31">
        <v>0</v>
      </c>
      <c r="T275" s="29"/>
      <c r="U275" s="29"/>
      <c r="V275" s="36">
        <v>45291</v>
      </c>
    </row>
    <row r="276" spans="1:22" x14ac:dyDescent="0.35">
      <c r="A276" s="29">
        <v>800205977</v>
      </c>
      <c r="B276" s="30" t="s">
        <v>11</v>
      </c>
      <c r="C276" s="29" t="s">
        <v>12</v>
      </c>
      <c r="D276" s="30">
        <v>2941</v>
      </c>
      <c r="E276" s="30" t="s">
        <v>339</v>
      </c>
      <c r="F276" s="30" t="str">
        <f t="shared" si="2"/>
        <v>800205977_APAC2941</v>
      </c>
      <c r="G276" s="36" t="s">
        <v>61</v>
      </c>
      <c r="H276" s="36" t="s">
        <v>62</v>
      </c>
      <c r="I276" s="36">
        <f>VLOOKUP(F276,[1]Export!$F:$H,3,0)</f>
        <v>45275.502322222223</v>
      </c>
      <c r="J276" s="31">
        <v>2660000</v>
      </c>
      <c r="K276" s="31">
        <f t="shared" si="1"/>
        <v>2660000</v>
      </c>
      <c r="L276" s="29" t="s">
        <v>605</v>
      </c>
      <c r="M276" s="32" t="str">
        <f>VLOOKUP(F276,[1]Export!$F:$G,2,0)</f>
        <v>Finalizada</v>
      </c>
      <c r="N276" s="46">
        <v>2660000</v>
      </c>
      <c r="O276" s="47">
        <v>2660000</v>
      </c>
      <c r="P276" s="31">
        <v>2660000</v>
      </c>
      <c r="Q276" s="31">
        <v>0</v>
      </c>
      <c r="R276" s="29"/>
      <c r="S276" s="31">
        <v>0</v>
      </c>
      <c r="T276" s="29"/>
      <c r="U276" s="29"/>
      <c r="V276" s="36">
        <v>45291</v>
      </c>
    </row>
    <row r="277" spans="1:22" x14ac:dyDescent="0.35">
      <c r="A277" s="29">
        <v>800205977</v>
      </c>
      <c r="B277" s="30" t="s">
        <v>11</v>
      </c>
      <c r="C277" s="29" t="s">
        <v>12</v>
      </c>
      <c r="D277" s="30">
        <v>2942</v>
      </c>
      <c r="E277" s="30" t="s">
        <v>340</v>
      </c>
      <c r="F277" s="30" t="str">
        <f t="shared" si="2"/>
        <v>800205977_APAC2942</v>
      </c>
      <c r="G277" s="36" t="s">
        <v>61</v>
      </c>
      <c r="H277" s="36" t="s">
        <v>62</v>
      </c>
      <c r="I277" s="36">
        <f>VLOOKUP(F277,[1]Export!$F:$H,3,0)</f>
        <v>0</v>
      </c>
      <c r="J277" s="31">
        <v>342000</v>
      </c>
      <c r="K277" s="31">
        <f t="shared" si="1"/>
        <v>342000</v>
      </c>
      <c r="L277" s="29" t="s">
        <v>603</v>
      </c>
      <c r="M277" s="32" t="str">
        <f>VLOOKUP(F277,[1]Export!$F:$G,2,0)</f>
        <v>Para cargar RIPS o soportes</v>
      </c>
      <c r="N277" s="46">
        <v>0</v>
      </c>
      <c r="O277" s="47">
        <v>0</v>
      </c>
      <c r="P277" s="31">
        <v>0</v>
      </c>
      <c r="Q277" s="31">
        <v>0</v>
      </c>
      <c r="R277" s="29"/>
      <c r="S277" s="31">
        <v>0</v>
      </c>
      <c r="T277" s="29"/>
      <c r="U277" s="29" t="e">
        <v>#N/A</v>
      </c>
      <c r="V277" s="36">
        <v>45291</v>
      </c>
    </row>
    <row r="278" spans="1:22" x14ac:dyDescent="0.35">
      <c r="A278" s="29">
        <v>800205977</v>
      </c>
      <c r="B278" s="30" t="s">
        <v>11</v>
      </c>
      <c r="C278" s="29" t="s">
        <v>12</v>
      </c>
      <c r="D278" s="30">
        <v>2943</v>
      </c>
      <c r="E278" s="30" t="s">
        <v>341</v>
      </c>
      <c r="F278" s="30" t="str">
        <f t="shared" si="2"/>
        <v>800205977_APAC2943</v>
      </c>
      <c r="G278" s="36" t="s">
        <v>61</v>
      </c>
      <c r="H278" s="36" t="s">
        <v>62</v>
      </c>
      <c r="I278" s="36">
        <f>VLOOKUP(F278,[1]Export!$F:$H,3,0)</f>
        <v>0</v>
      </c>
      <c r="J278" s="31">
        <v>228000</v>
      </c>
      <c r="K278" s="31">
        <f t="shared" si="1"/>
        <v>228000</v>
      </c>
      <c r="L278" s="29" t="s">
        <v>603</v>
      </c>
      <c r="M278" s="32" t="str">
        <f>VLOOKUP(F278,[1]Export!$F:$G,2,0)</f>
        <v>Para cargar RIPS o soportes</v>
      </c>
      <c r="N278" s="46">
        <v>0</v>
      </c>
      <c r="O278" s="47">
        <v>0</v>
      </c>
      <c r="P278" s="31">
        <v>0</v>
      </c>
      <c r="Q278" s="31">
        <v>0</v>
      </c>
      <c r="R278" s="29"/>
      <c r="S278" s="31">
        <v>0</v>
      </c>
      <c r="T278" s="29"/>
      <c r="U278" s="29" t="e">
        <v>#N/A</v>
      </c>
      <c r="V278" s="36">
        <v>45291</v>
      </c>
    </row>
    <row r="279" spans="1:22" x14ac:dyDescent="0.35">
      <c r="A279" s="29">
        <v>800205977</v>
      </c>
      <c r="B279" s="30" t="s">
        <v>11</v>
      </c>
      <c r="C279" s="29" t="s">
        <v>12</v>
      </c>
      <c r="D279" s="30">
        <v>2944</v>
      </c>
      <c r="E279" s="30" t="s">
        <v>342</v>
      </c>
      <c r="F279" s="30" t="str">
        <f t="shared" si="2"/>
        <v>800205977_APAC2944</v>
      </c>
      <c r="G279" s="36" t="s">
        <v>61</v>
      </c>
      <c r="H279" s="36" t="s">
        <v>62</v>
      </c>
      <c r="I279" s="36">
        <f>VLOOKUP(F279,[1]Export!$F:$H,3,0)</f>
        <v>0</v>
      </c>
      <c r="J279" s="31">
        <v>228000</v>
      </c>
      <c r="K279" s="31">
        <f t="shared" si="1"/>
        <v>228000</v>
      </c>
      <c r="L279" s="29" t="s">
        <v>603</v>
      </c>
      <c r="M279" s="32" t="str">
        <f>VLOOKUP(F279,[1]Export!$F:$G,2,0)</f>
        <v>Para cargar RIPS o soportes</v>
      </c>
      <c r="N279" s="46">
        <v>0</v>
      </c>
      <c r="O279" s="47">
        <v>0</v>
      </c>
      <c r="P279" s="31">
        <v>0</v>
      </c>
      <c r="Q279" s="31">
        <v>0</v>
      </c>
      <c r="R279" s="29"/>
      <c r="S279" s="31">
        <v>0</v>
      </c>
      <c r="T279" s="29"/>
      <c r="U279" s="29" t="e">
        <v>#N/A</v>
      </c>
      <c r="V279" s="36">
        <v>45291</v>
      </c>
    </row>
    <row r="280" spans="1:22" x14ac:dyDescent="0.35">
      <c r="A280" s="29">
        <v>800205977</v>
      </c>
      <c r="B280" s="30" t="s">
        <v>11</v>
      </c>
      <c r="C280" s="29" t="s">
        <v>12</v>
      </c>
      <c r="D280" s="30">
        <v>2945</v>
      </c>
      <c r="E280" s="30" t="s">
        <v>343</v>
      </c>
      <c r="F280" s="30" t="str">
        <f t="shared" si="2"/>
        <v>800205977_APAC2945</v>
      </c>
      <c r="G280" s="36" t="s">
        <v>61</v>
      </c>
      <c r="H280" s="36" t="s">
        <v>62</v>
      </c>
      <c r="I280" s="36">
        <f>VLOOKUP(F280,[1]Export!$F:$H,3,0)</f>
        <v>0</v>
      </c>
      <c r="J280" s="31">
        <v>228000</v>
      </c>
      <c r="K280" s="31">
        <f t="shared" si="1"/>
        <v>228000</v>
      </c>
      <c r="L280" s="29" t="s">
        <v>603</v>
      </c>
      <c r="M280" s="32" t="str">
        <f>VLOOKUP(F280,[1]Export!$F:$G,2,0)</f>
        <v>Para cargar RIPS o soportes</v>
      </c>
      <c r="N280" s="46">
        <v>0</v>
      </c>
      <c r="O280" s="47">
        <v>0</v>
      </c>
      <c r="P280" s="31">
        <v>0</v>
      </c>
      <c r="Q280" s="31">
        <v>0</v>
      </c>
      <c r="R280" s="29"/>
      <c r="S280" s="31">
        <v>0</v>
      </c>
      <c r="T280" s="29"/>
      <c r="U280" s="29" t="e">
        <v>#N/A</v>
      </c>
      <c r="V280" s="36">
        <v>45291</v>
      </c>
    </row>
    <row r="281" spans="1:22" x14ac:dyDescent="0.35">
      <c r="A281" s="29">
        <v>800205977</v>
      </c>
      <c r="B281" s="30" t="s">
        <v>11</v>
      </c>
      <c r="C281" s="29" t="s">
        <v>12</v>
      </c>
      <c r="D281" s="30">
        <v>2946</v>
      </c>
      <c r="E281" s="30" t="s">
        <v>344</v>
      </c>
      <c r="F281" s="30" t="str">
        <f t="shared" si="2"/>
        <v>800205977_APAC2946</v>
      </c>
      <c r="G281" s="36" t="s">
        <v>61</v>
      </c>
      <c r="H281" s="36" t="s">
        <v>62</v>
      </c>
      <c r="I281" s="36">
        <f>VLOOKUP(F281,[1]Export!$F:$H,3,0)</f>
        <v>0</v>
      </c>
      <c r="J281" s="31">
        <v>684000</v>
      </c>
      <c r="K281" s="31">
        <f t="shared" si="1"/>
        <v>684000</v>
      </c>
      <c r="L281" s="29" t="s">
        <v>603</v>
      </c>
      <c r="M281" s="32" t="str">
        <f>VLOOKUP(F281,[1]Export!$F:$G,2,0)</f>
        <v>Para cargar RIPS o soportes</v>
      </c>
      <c r="N281" s="46">
        <v>0</v>
      </c>
      <c r="O281" s="47">
        <v>0</v>
      </c>
      <c r="P281" s="31">
        <v>0</v>
      </c>
      <c r="Q281" s="31">
        <v>0</v>
      </c>
      <c r="R281" s="29"/>
      <c r="S281" s="31">
        <v>0</v>
      </c>
      <c r="T281" s="29"/>
      <c r="U281" s="29" t="e">
        <v>#N/A</v>
      </c>
      <c r="V281" s="36">
        <v>45291</v>
      </c>
    </row>
  </sheetData>
  <dataValidations count="1">
    <dataValidation type="whole" operator="greaterThan" allowBlank="1" showInputMessage="1" showErrorMessage="1" errorTitle="DATO ERRADO" error="El valor debe ser diferente de cero" sqref="J1:K1048576 N1:Q1 S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RADICADO NOVIEMBRE 2023</vt:lpstr>
      <vt:lpstr>RADICADO OCTUBRE 2023</vt:lpstr>
      <vt:lpstr>RADICADO SEPTIEMBRE 2023</vt:lpstr>
      <vt:lpstr>RADICADO AGOSTO 2023</vt:lpstr>
      <vt:lpstr>RADICADO JULIO 2023</vt:lpstr>
      <vt:lpstr>Hoja2</vt:lpstr>
      <vt:lpstr>RADICADO MAY-JUN 2023</vt:lpstr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2024-01-15T20:50:41Z</cp:lastPrinted>
  <dcterms:created xsi:type="dcterms:W3CDTF">2022-06-01T14:39:12Z</dcterms:created>
  <dcterms:modified xsi:type="dcterms:W3CDTF">2024-01-15T20:53:55Z</dcterms:modified>
</cp:coreProperties>
</file>