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5028530 HOSP ISAIAS DUARTE CANCINO E.S.E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FACTURA'!$A$2:$P$119</definedName>
    <definedName name="_xlnm._FilterDatabase" localSheetId="0" hidden="1">'INFO IPS'!$A$1:$K$118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K1" i="2" l="1"/>
  <c r="H1" i="2" l="1"/>
  <c r="G1" i="2"/>
  <c r="I28" i="3"/>
  <c r="H28" i="3"/>
  <c r="I26" i="3"/>
  <c r="H26" i="3"/>
  <c r="I23" i="3"/>
  <c r="H23" i="3"/>
  <c r="H30" i="3" s="1"/>
  <c r="I30" i="3" l="1"/>
  <c r="H11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<sst xmlns="http://schemas.openxmlformats.org/spreadsheetml/2006/main" count="1090" uniqueCount="301">
  <si>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</si>
  <si>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</si>
  <si>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</si>
  <si>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</si>
  <si>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</si>
  <si>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</si>
  <si>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</si>
  <si>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</si>
  <si>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</si>
  <si>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</si>
  <si>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</si>
  <si>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UR0003657</t>
  </si>
  <si>
    <t>Cali</t>
  </si>
  <si>
    <t>Evento</t>
  </si>
  <si>
    <t>HOSPITAL ISAIAS DUARTE CANCINO E.S.E.</t>
  </si>
  <si>
    <t>FEH</t>
  </si>
  <si>
    <t>FEU</t>
  </si>
  <si>
    <t>FU</t>
  </si>
  <si>
    <t>UR</t>
  </si>
  <si>
    <t>FH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</si>
  <si>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</si>
  <si>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</si>
  <si>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</si>
  <si>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</si>
  <si>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</si>
  <si>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</si>
  <si>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</si>
  <si>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</si>
  <si>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</si>
  <si>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</si>
  <si>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</si>
  <si>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</si>
  <si>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</si>
  <si>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</si>
  <si>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</si>
  <si>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</si>
  <si>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</si>
  <si>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</si>
  <si>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A continuacion me permito remitir nuestra respuesta al estado de cartera presentado en la fecha: 03/01/2024</t>
  </si>
  <si>
    <t>Con Corte al dia :31/12/2024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</si>
  <si>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</si>
  <si>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</si>
  <si>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</si>
  <si>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</si>
  <si>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</si>
  <si>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</si>
  <si>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</si>
  <si>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</si>
  <si>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</si>
  <si>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</si>
  <si>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</si>
  <si>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</si>
  <si>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</si>
  <si>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</si>
  <si>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</si>
  <si>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</si>
  <si>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</si>
  <si>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</si>
  <si>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FU10178028</t>
  </si>
  <si>
    <t>FU10192598</t>
  </si>
  <si>
    <t>FU10193937</t>
  </si>
  <si>
    <t>FU10195861</t>
  </si>
  <si>
    <t>FU10197454</t>
  </si>
  <si>
    <t>FU10195591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</si>
  <si>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</si>
  <si>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</si>
  <si>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</si>
  <si>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</si>
  <si>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</si>
  <si>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</si>
  <si>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</si>
  <si>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</si>
  <si>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FU10224436</t>
  </si>
  <si>
    <t>FU10227851</t>
  </si>
  <si>
    <t>FU10227977</t>
  </si>
  <si>
    <t>FU10231215</t>
  </si>
  <si>
    <t>FU10231642</t>
  </si>
  <si>
    <t>FU10231656</t>
  </si>
  <si>
    <t>FU10232093</t>
  </si>
  <si>
    <t>FU10236113</t>
  </si>
  <si>
    <t>FU10235884</t>
  </si>
  <si>
    <t>FU10239973</t>
  </si>
  <si>
    <t>FU10241024</t>
  </si>
  <si>
    <t>FU10241517</t>
  </si>
  <si>
    <t>FU10243052</t>
  </si>
  <si>
    <t>FU10247665</t>
  </si>
  <si>
    <t>FEU1131</t>
  </si>
  <si>
    <t>FEU3771</t>
  </si>
  <si>
    <t>FEU4658</t>
  </si>
  <si>
    <t>FEU5168</t>
  </si>
  <si>
    <t>FEU5191</t>
  </si>
  <si>
    <t>FEH68</t>
  </si>
  <si>
    <t>FEU10175</t>
  </si>
  <si>
    <t>FEU15062</t>
  </si>
  <si>
    <t>FEU15561</t>
  </si>
  <si>
    <t>FEU15967</t>
  </si>
  <si>
    <t>FEU16367</t>
  </si>
  <si>
    <t>URUR0003657</t>
  </si>
  <si>
    <t>FH40000417</t>
  </si>
  <si>
    <t>FEU18237</t>
  </si>
  <si>
    <t>FEU17354</t>
  </si>
  <si>
    <t>FEU17433</t>
  </si>
  <si>
    <t>FEU18940</t>
  </si>
  <si>
    <t>FEU27380</t>
  </si>
  <si>
    <t>FEU27531</t>
  </si>
  <si>
    <t>FEU12401</t>
  </si>
  <si>
    <t>FEU33131</t>
  </si>
  <si>
    <t>FEH143</t>
  </si>
  <si>
    <t>FEH144</t>
  </si>
  <si>
    <t>FEH145</t>
  </si>
  <si>
    <t>FEU27499</t>
  </si>
  <si>
    <t>FEU43100</t>
  </si>
  <si>
    <t>FEU45134</t>
  </si>
  <si>
    <t>FEU44905</t>
  </si>
  <si>
    <t>FEU48635</t>
  </si>
  <si>
    <t>FEU48107</t>
  </si>
  <si>
    <t>FEU54595</t>
  </si>
  <si>
    <t>FEU60872</t>
  </si>
  <si>
    <t>FEU58588</t>
  </si>
  <si>
    <t>FEU62934</t>
  </si>
  <si>
    <t>FEU64158</t>
  </si>
  <si>
    <t>FEU64901</t>
  </si>
  <si>
    <t>FEU65079</t>
  </si>
  <si>
    <t>FEU65323</t>
  </si>
  <si>
    <t>FEU77311</t>
  </si>
  <si>
    <t>FEU85514</t>
  </si>
  <si>
    <t>FEU97158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</si>
  <si>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</si>
  <si>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</si>
  <si>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</si>
  <si>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</si>
  <si>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</si>
  <si>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</si>
  <si>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</si>
  <si>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</si>
  <si>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</si>
  <si>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</si>
  <si>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</si>
  <si>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</si>
  <si>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</si>
  <si>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</si>
  <si>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</si>
  <si>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</si>
  <si>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</si>
  <si>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</si>
  <si>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</si>
  <si>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</si>
  <si>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</si>
  <si>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</si>
  <si>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</si>
  <si>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</si>
  <si>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</si>
  <si>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</si>
  <si>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</si>
  <si>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</si>
  <si>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</si>
  <si>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</si>
  <si>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</si>
  <si>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</si>
  <si>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FU10016873</t>
  </si>
  <si>
    <t>FU10017302</t>
  </si>
  <si>
    <t>FU10018813</t>
  </si>
  <si>
    <t>FU10021479</t>
  </si>
  <si>
    <t>FU10024372</t>
  </si>
  <si>
    <t>FU10155115</t>
  </si>
  <si>
    <t>FU10155168</t>
  </si>
  <si>
    <t>FU10156895</t>
  </si>
  <si>
    <t>FU10159018</t>
  </si>
  <si>
    <t>FU10159277</t>
  </si>
  <si>
    <t>FEU41283</t>
  </si>
  <si>
    <t>FEU77309</t>
  </si>
  <si>
    <t>FEU77310</t>
  </si>
  <si>
    <t>FEU88784</t>
  </si>
  <si>
    <t>FEU95641</t>
  </si>
  <si>
    <t>FEU64154</t>
  </si>
  <si>
    <t>805028530_FU10178028</t>
  </si>
  <si>
    <t>805028530_FU10192598</t>
  </si>
  <si>
    <t>805028530_FU10193937</t>
  </si>
  <si>
    <t>805028530_FU10195861</t>
  </si>
  <si>
    <t>805028530_FU10197454</t>
  </si>
  <si>
    <t>805028530_FU10195591</t>
  </si>
  <si>
    <t>805028530_FU10200837</t>
  </si>
  <si>
    <t>805028530_FU10200849</t>
  </si>
  <si>
    <t>805028530_FU10201657</t>
  </si>
  <si>
    <t>805028530_FU10202584</t>
  </si>
  <si>
    <t>805028530_FU10202687</t>
  </si>
  <si>
    <t>805028530_FU10206523</t>
  </si>
  <si>
    <t>805028530_FU10207459</t>
  </si>
  <si>
    <t>805028530_FU10212997</t>
  </si>
  <si>
    <t>805028530_FU10224436</t>
  </si>
  <si>
    <t>805028530_FU10227851</t>
  </si>
  <si>
    <t>805028530_FU10227977</t>
  </si>
  <si>
    <t>805028530_FU10231215</t>
  </si>
  <si>
    <t>805028530_FU10231642</t>
  </si>
  <si>
    <t>805028530_FU10231656</t>
  </si>
  <si>
    <t>805028530_FU10232093</t>
  </si>
  <si>
    <t>805028530_FU10236113</t>
  </si>
  <si>
    <t>805028530_FU10235884</t>
  </si>
  <si>
    <t>805028530_FU10239973</t>
  </si>
  <si>
    <t>805028530_FU10241024</t>
  </si>
  <si>
    <t>805028530_FU10241517</t>
  </si>
  <si>
    <t>805028530_FU10243052</t>
  </si>
  <si>
    <t>805028530_FU10247665</t>
  </si>
  <si>
    <t>805028530_FEU1131</t>
  </si>
  <si>
    <t>805028530_FEU3771</t>
  </si>
  <si>
    <t>805028530_FEU4658</t>
  </si>
  <si>
    <t>805028530_FEU5168</t>
  </si>
  <si>
    <t>805028530_FEU5191</t>
  </si>
  <si>
    <t>805028530_FEH68</t>
  </si>
  <si>
    <t>805028530_FEU10175</t>
  </si>
  <si>
    <t>805028530_FEU15062</t>
  </si>
  <si>
    <t>805028530_FEU15561</t>
  </si>
  <si>
    <t>805028530_FEU15967</t>
  </si>
  <si>
    <t>805028530_FEU16367</t>
  </si>
  <si>
    <t>805028530_URUR0003657</t>
  </si>
  <si>
    <t>805028530_FH40000417</t>
  </si>
  <si>
    <t>805028530_FEU18237</t>
  </si>
  <si>
    <t>805028530_FEU17354</t>
  </si>
  <si>
    <t>805028530_FEU17433</t>
  </si>
  <si>
    <t>805028530_FEU18940</t>
  </si>
  <si>
    <t>805028530_FEU27380</t>
  </si>
  <si>
    <t>805028530_FEU27531</t>
  </si>
  <si>
    <t>805028530_FEU12401</t>
  </si>
  <si>
    <t>805028530_FEU33131</t>
  </si>
  <si>
    <t>805028530_FEH143</t>
  </si>
  <si>
    <t>805028530_FEH144</t>
  </si>
  <si>
    <t>805028530_FEH145</t>
  </si>
  <si>
    <t>805028530_FEU27499</t>
  </si>
  <si>
    <t>805028530_FEU43100</t>
  </si>
  <si>
    <t>805028530_FEU45134</t>
  </si>
  <si>
    <t>805028530_FEU44905</t>
  </si>
  <si>
    <t>805028530_FEU48635</t>
  </si>
  <si>
    <t>805028530_FEU48107</t>
  </si>
  <si>
    <t>805028530_FEU54595</t>
  </si>
  <si>
    <t>805028530_FEU60872</t>
  </si>
  <si>
    <t>805028530_FEU58588</t>
  </si>
  <si>
    <t>805028530_FEU62934</t>
  </si>
  <si>
    <t>805028530_FEU64158</t>
  </si>
  <si>
    <t>805028530_FEU64901</t>
  </si>
  <si>
    <t>805028530_FEU65079</t>
  </si>
  <si>
    <t>805028530_FEU65323</t>
  </si>
  <si>
    <t>805028530_FEU77311</t>
  </si>
  <si>
    <t>805028530_FEU85514</t>
  </si>
  <si>
    <t>805028530_FEU97158</t>
  </si>
  <si>
    <t>805028530_FU10043635</t>
  </si>
  <si>
    <t>805028530_FU10074708</t>
  </si>
  <si>
    <t>805028530_FU10075576</t>
  </si>
  <si>
    <t>805028530_FU10084247</t>
  </si>
  <si>
    <t>805028530_FU10084757</t>
  </si>
  <si>
    <t>805028530_FU10090366</t>
  </si>
  <si>
    <t>805028530_FU10092418</t>
  </si>
  <si>
    <t>805028530_FU10103549</t>
  </si>
  <si>
    <t>805028530_FU10111268</t>
  </si>
  <si>
    <t>805028530_FU10111882</t>
  </si>
  <si>
    <t>805028530_FU10112426</t>
  </si>
  <si>
    <t>805028530_FU10118320</t>
  </si>
  <si>
    <t>805028530_FU10118358</t>
  </si>
  <si>
    <t>805028530_FU10118439</t>
  </si>
  <si>
    <t>805028530_FU10121044</t>
  </si>
  <si>
    <t>805028530_FU10121064</t>
  </si>
  <si>
    <t>805028530_FU10126766</t>
  </si>
  <si>
    <t>805028530_FU10128032</t>
  </si>
  <si>
    <t>805028530_FU10129954</t>
  </si>
  <si>
    <t>805028530_FU10130497</t>
  </si>
  <si>
    <t>805028530_FU10130509</t>
  </si>
  <si>
    <t>805028530_FU10131853</t>
  </si>
  <si>
    <t>805028530_FU10134649</t>
  </si>
  <si>
    <t>805028530_FU10137437</t>
  </si>
  <si>
    <t>805028530_FU10138616</t>
  </si>
  <si>
    <t>805028530_FU10139422</t>
  </si>
  <si>
    <t>805028530_FU10139920</t>
  </si>
  <si>
    <t>805028530_FU10141102</t>
  </si>
  <si>
    <t>805028530_FU10142739</t>
  </si>
  <si>
    <t>805028530_FU10144822</t>
  </si>
  <si>
    <t>805028530_FU10144824</t>
  </si>
  <si>
    <t>805028530_FU10150261</t>
  </si>
  <si>
    <t>805028530_FU10016873</t>
  </si>
  <si>
    <t>805028530_FU10017302</t>
  </si>
  <si>
    <t>805028530_FU10018813</t>
  </si>
  <si>
    <t>805028530_FU10021479</t>
  </si>
  <si>
    <t>805028530_FU10024372</t>
  </si>
  <si>
    <t>805028530_FU10155115</t>
  </si>
  <si>
    <t>805028530_FU10155168</t>
  </si>
  <si>
    <t>805028530_FU10156895</t>
  </si>
  <si>
    <t>805028530_FU10159018</t>
  </si>
  <si>
    <t>805028530_FU10159277</t>
  </si>
  <si>
    <t>805028530_FEU41283</t>
  </si>
  <si>
    <t>805028530_FEU77309</t>
  </si>
  <si>
    <t>805028530_FEU77310</t>
  </si>
  <si>
    <t>805028530_FEU88784</t>
  </si>
  <si>
    <t>805028530_FEU95641</t>
  </si>
  <si>
    <t>805028530_FEU64154</t>
  </si>
  <si>
    <t>Finalizada</t>
  </si>
  <si>
    <t>Señores : HOSPITAL ISAIAS DUARTE CANCINO E.S.E.</t>
  </si>
  <si>
    <t>NIT: 805028530</t>
  </si>
  <si>
    <t>FACTURA CANCELADA</t>
  </si>
  <si>
    <t>GLOSA ACEPTADA POR LA IPS</t>
  </si>
  <si>
    <t>FACTURA EN PROGRAMACION DE PAGO</t>
  </si>
  <si>
    <t>ESTADO EPS ENERO 11</t>
  </si>
  <si>
    <t>SANTIAGO DE CALI , ENERO 11 DE 2024</t>
  </si>
  <si>
    <t>Cartera - ESE Hospital Isaias Duarte Cancino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</si>
</sst>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5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5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167" fontId="8" fillId="0" borderId="9" xfId="2" applyNumberFormat="1" applyFont="1" applyBorder="1"/>
    <xf numFmtId="167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165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NumberFormat="1" applyFont="1"/>
    <xf numFmtId="0" fontId="1" fillId="3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14" fontId="1" fillId="3" borderId="1" xfId="1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168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9"/>
  <sheetViews>
    <sheetView showGridLines="0" zoomScale="120" zoomScaleNormal="120" workbookViewId="0">
      <selection activeCell="H1" sqref="H1"/>
    </sheetView>
  </sheetViews>
  <sheetFormatPr baseColWidth="10" defaultRowHeight="14.5" x14ac:dyDescent="0.35"/>
  <cols>
    <col min="2" max="2" width="38.1796875" bestFit="1" customWidth="1"/>
    <col min="3" max="3" width="7.7265625" bestFit="1" customWidth="1"/>
    <col min="4" max="4" width="12" style="10" bestFit="1" customWidth="1"/>
    <col min="5" max="5" width="11.1796875" customWidth="1"/>
    <col min="6" max="6" width="12" customWidth="1"/>
    <col min="7" max="7" width="15.81640625" bestFit="1" customWidth="1"/>
    <col min="8" max="8" width="13.1796875" bestFit="1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9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7">
        <v>805028530</v>
      </c>
      <c r="B2" s="1" t="s">
        <v>14</v>
      </c>
      <c r="C2" s="1" t="s">
        <v>17</v>
      </c>
      <c r="D2" s="8">
        <v>10178028</v>
      </c>
      <c r="E2" s="4">
        <v>43750</v>
      </c>
      <c r="F2" s="4">
        <v>43812</v>
      </c>
      <c r="G2" s="5">
        <v>283036</v>
      </c>
      <c r="H2" s="5">
        <v>283036</v>
      </c>
      <c r="I2" s="6" t="s">
        <v>13</v>
      </c>
      <c r="J2" s="6" t="s">
        <v>12</v>
      </c>
      <c r="K2" s="6"/>
    </row>
    <row r="3" spans="1:11" x14ac:dyDescent="0.35">
      <c r="A3" s="7">
        <v>805028530</v>
      </c>
      <c r="B3" s="1" t="s">
        <v>14</v>
      </c>
      <c r="C3" s="1" t="s">
        <v>17</v>
      </c>
      <c r="D3" s="8">
        <v>10192598</v>
      </c>
      <c r="E3" s="4">
        <v>43796</v>
      </c>
      <c r="F3" s="4">
        <v>43812</v>
      </c>
      <c r="G3" s="5">
        <v>110800</v>
      </c>
      <c r="H3" s="5">
        <v>110800</v>
      </c>
      <c r="I3" s="6" t="s">
        <v>13</v>
      </c>
      <c r="J3" s="6" t="s">
        <v>12</v>
      </c>
      <c r="K3" s="6"/>
    </row>
    <row r="4" spans="1:11" x14ac:dyDescent="0.35">
      <c r="A4" s="7">
        <v>805028530</v>
      </c>
      <c r="B4" s="1" t="s">
        <v>14</v>
      </c>
      <c r="C4" s="1" t="s">
        <v>17</v>
      </c>
      <c r="D4" s="8">
        <v>10193937</v>
      </c>
      <c r="E4" s="4">
        <v>43800</v>
      </c>
      <c r="F4" s="4">
        <v>43812</v>
      </c>
      <c r="G4" s="5">
        <v>217547</v>
      </c>
      <c r="H4" s="5">
        <v>217547</v>
      </c>
      <c r="I4" s="6" t="s">
        <v>13</v>
      </c>
      <c r="J4" s="6" t="s">
        <v>12</v>
      </c>
      <c r="K4" s="6"/>
    </row>
    <row r="5" spans="1:11" x14ac:dyDescent="0.35">
      <c r="A5" s="7">
        <v>805028530</v>
      </c>
      <c r="B5" s="1" t="s">
        <v>14</v>
      </c>
      <c r="C5" s="1" t="s">
        <v>17</v>
      </c>
      <c r="D5" s="8">
        <v>10195861</v>
      </c>
      <c r="E5" s="4">
        <v>43805</v>
      </c>
      <c r="F5" s="4">
        <v>43809</v>
      </c>
      <c r="G5" s="5">
        <v>763195</v>
      </c>
      <c r="H5" s="5">
        <v>763195</v>
      </c>
      <c r="I5" s="6" t="s">
        <v>13</v>
      </c>
      <c r="J5" s="6" t="s">
        <v>12</v>
      </c>
      <c r="K5" s="6"/>
    </row>
    <row r="6" spans="1:11" x14ac:dyDescent="0.35">
      <c r="A6" s="7">
        <v>805028530</v>
      </c>
      <c r="B6" s="1" t="s">
        <v>14</v>
      </c>
      <c r="C6" s="1" t="s">
        <v>17</v>
      </c>
      <c r="D6" s="8">
        <v>10197454</v>
      </c>
      <c r="E6" s="4">
        <v>43811</v>
      </c>
      <c r="F6" s="4">
        <v>43809</v>
      </c>
      <c r="G6" s="5">
        <v>766500</v>
      </c>
      <c r="H6" s="5">
        <v>766500</v>
      </c>
      <c r="I6" s="7" t="s">
        <v>13</v>
      </c>
      <c r="J6" s="6" t="s">
        <v>12</v>
      </c>
      <c r="K6" s="6"/>
    </row>
    <row r="7" spans="1:11" x14ac:dyDescent="0.35">
      <c r="A7" s="7">
        <v>805028530</v>
      </c>
      <c r="B7" s="1" t="s">
        <v>14</v>
      </c>
      <c r="C7" s="1" t="s">
        <v>17</v>
      </c>
      <c r="D7" s="8">
        <v>10195591</v>
      </c>
      <c r="E7" s="4">
        <v>43804</v>
      </c>
      <c r="F7" s="4">
        <v>43905</v>
      </c>
      <c r="G7" s="5">
        <v>55050</v>
      </c>
      <c r="H7" s="5">
        <v>55050</v>
      </c>
      <c r="I7" s="7" t="s">
        <v>13</v>
      </c>
      <c r="J7" s="6" t="s">
        <v>12</v>
      </c>
      <c r="K7" s="6"/>
    </row>
    <row r="8" spans="1:11" x14ac:dyDescent="0.35">
      <c r="A8" s="7">
        <v>805028530</v>
      </c>
      <c r="B8" s="1" t="s">
        <v>14</v>
      </c>
      <c r="C8" s="1" t="s">
        <v>17</v>
      </c>
      <c r="D8" s="8">
        <v>10200837</v>
      </c>
      <c r="E8" s="4">
        <v>43819</v>
      </c>
      <c r="F8" s="4">
        <v>43905</v>
      </c>
      <c r="G8" s="5">
        <v>81129</v>
      </c>
      <c r="H8" s="5">
        <v>81129</v>
      </c>
      <c r="I8" s="7" t="s">
        <v>13</v>
      </c>
      <c r="J8" s="6" t="s">
        <v>12</v>
      </c>
      <c r="K8" s="6"/>
    </row>
    <row r="9" spans="1:11" x14ac:dyDescent="0.35">
      <c r="A9" s="7">
        <v>805028530</v>
      </c>
      <c r="B9" s="1" t="s">
        <v>14</v>
      </c>
      <c r="C9" s="1" t="s">
        <v>17</v>
      </c>
      <c r="D9" s="8">
        <v>10200849</v>
      </c>
      <c r="E9" s="4">
        <v>43819</v>
      </c>
      <c r="F9" s="4">
        <v>43905</v>
      </c>
      <c r="G9" s="5">
        <v>578490</v>
      </c>
      <c r="H9" s="5">
        <v>578490</v>
      </c>
      <c r="I9" s="7" t="s">
        <v>13</v>
      </c>
      <c r="J9" s="6" t="s">
        <v>12</v>
      </c>
      <c r="K9" s="6"/>
    </row>
    <row r="10" spans="1:11" x14ac:dyDescent="0.35">
      <c r="A10" s="7">
        <v>805028530</v>
      </c>
      <c r="B10" s="1" t="s">
        <v>14</v>
      </c>
      <c r="C10" s="1" t="s">
        <v>17</v>
      </c>
      <c r="D10" s="8">
        <v>10201657</v>
      </c>
      <c r="E10" s="4">
        <v>43823</v>
      </c>
      <c r="F10" s="4">
        <v>43905</v>
      </c>
      <c r="G10" s="5">
        <v>373529</v>
      </c>
      <c r="H10" s="5">
        <v>373529</v>
      </c>
      <c r="I10" s="7" t="s">
        <v>13</v>
      </c>
      <c r="J10" s="6" t="s">
        <v>12</v>
      </c>
      <c r="K10" s="6"/>
    </row>
    <row r="11" spans="1:11" x14ac:dyDescent="0.35">
      <c r="A11" s="7">
        <v>805028530</v>
      </c>
      <c r="B11" s="1" t="s">
        <v>14</v>
      </c>
      <c r="C11" s="1" t="s">
        <v>17</v>
      </c>
      <c r="D11" s="8">
        <v>10202584</v>
      </c>
      <c r="E11" s="4">
        <v>43829</v>
      </c>
      <c r="F11" s="4">
        <v>43905</v>
      </c>
      <c r="G11" s="5">
        <v>276787</v>
      </c>
      <c r="H11" s="5">
        <v>276787</v>
      </c>
      <c r="I11" s="7" t="s">
        <v>13</v>
      </c>
      <c r="J11" s="6" t="s">
        <v>12</v>
      </c>
      <c r="K11" s="6"/>
    </row>
    <row r="12" spans="1:11" x14ac:dyDescent="0.35">
      <c r="A12" s="7">
        <v>805028530</v>
      </c>
      <c r="B12" s="1" t="s">
        <v>14</v>
      </c>
      <c r="C12" s="1" t="s">
        <v>17</v>
      </c>
      <c r="D12" s="8">
        <v>10202687</v>
      </c>
      <c r="E12" s="4">
        <v>43830</v>
      </c>
      <c r="F12" s="4">
        <v>43905</v>
      </c>
      <c r="G12" s="5">
        <v>183759</v>
      </c>
      <c r="H12" s="5">
        <v>183759</v>
      </c>
      <c r="I12" s="7" t="s">
        <v>13</v>
      </c>
      <c r="J12" s="6" t="s">
        <v>12</v>
      </c>
      <c r="K12" s="6"/>
    </row>
    <row r="13" spans="1:11" x14ac:dyDescent="0.35">
      <c r="A13" s="7">
        <v>805028530</v>
      </c>
      <c r="B13" s="1" t="s">
        <v>14</v>
      </c>
      <c r="C13" s="1" t="s">
        <v>17</v>
      </c>
      <c r="D13" s="8">
        <v>10206523</v>
      </c>
      <c r="E13" s="4">
        <v>43849</v>
      </c>
      <c r="F13" s="4">
        <v>43905</v>
      </c>
      <c r="G13" s="5">
        <v>243605</v>
      </c>
      <c r="H13" s="5">
        <v>243605</v>
      </c>
      <c r="I13" s="7" t="s">
        <v>13</v>
      </c>
      <c r="J13" s="6" t="s">
        <v>12</v>
      </c>
      <c r="K13" s="6"/>
    </row>
    <row r="14" spans="1:11" x14ac:dyDescent="0.35">
      <c r="A14" s="7">
        <v>805028530</v>
      </c>
      <c r="B14" s="1" t="s">
        <v>14</v>
      </c>
      <c r="C14" s="1" t="s">
        <v>17</v>
      </c>
      <c r="D14" s="8">
        <v>10207459</v>
      </c>
      <c r="E14" s="4">
        <v>43852</v>
      </c>
      <c r="F14" s="4">
        <v>43905</v>
      </c>
      <c r="G14" s="5">
        <v>75444</v>
      </c>
      <c r="H14" s="5">
        <v>75444</v>
      </c>
      <c r="I14" s="7" t="s">
        <v>13</v>
      </c>
      <c r="J14" s="6" t="s">
        <v>12</v>
      </c>
      <c r="K14" s="6"/>
    </row>
    <row r="15" spans="1:11" x14ac:dyDescent="0.35">
      <c r="A15" s="7">
        <v>805028530</v>
      </c>
      <c r="B15" s="1" t="s">
        <v>14</v>
      </c>
      <c r="C15" s="1" t="s">
        <v>17</v>
      </c>
      <c r="D15" s="8">
        <v>10212997</v>
      </c>
      <c r="E15" s="4">
        <v>43868</v>
      </c>
      <c r="F15" s="4">
        <v>43905</v>
      </c>
      <c r="G15" s="5">
        <v>100870</v>
      </c>
      <c r="H15" s="5">
        <v>100870</v>
      </c>
      <c r="I15" s="7" t="s">
        <v>13</v>
      </c>
      <c r="J15" s="6" t="s">
        <v>12</v>
      </c>
      <c r="K15" s="6"/>
    </row>
    <row r="16" spans="1:11" x14ac:dyDescent="0.35">
      <c r="A16" s="7">
        <v>805028530</v>
      </c>
      <c r="B16" s="1" t="s">
        <v>14</v>
      </c>
      <c r="C16" s="1" t="s">
        <v>17</v>
      </c>
      <c r="D16" s="8">
        <v>10224436</v>
      </c>
      <c r="E16" s="4">
        <v>43902</v>
      </c>
      <c r="F16" s="4">
        <v>43931</v>
      </c>
      <c r="G16" s="5">
        <v>355007</v>
      </c>
      <c r="H16" s="5">
        <v>355007</v>
      </c>
      <c r="I16" s="7" t="s">
        <v>13</v>
      </c>
      <c r="J16" s="6" t="s">
        <v>12</v>
      </c>
      <c r="K16" s="6"/>
    </row>
    <row r="17" spans="1:11" x14ac:dyDescent="0.35">
      <c r="A17" s="7">
        <v>805028530</v>
      </c>
      <c r="B17" s="1" t="s">
        <v>14</v>
      </c>
      <c r="C17" s="1" t="s">
        <v>17</v>
      </c>
      <c r="D17" s="8">
        <v>10227851</v>
      </c>
      <c r="E17" s="4">
        <v>43935</v>
      </c>
      <c r="F17" s="4">
        <v>44058</v>
      </c>
      <c r="G17" s="5">
        <v>57600</v>
      </c>
      <c r="H17" s="5">
        <v>57600</v>
      </c>
      <c r="I17" s="7" t="s">
        <v>13</v>
      </c>
      <c r="J17" s="6" t="s">
        <v>12</v>
      </c>
      <c r="K17" s="6"/>
    </row>
    <row r="18" spans="1:11" x14ac:dyDescent="0.35">
      <c r="A18" s="7">
        <v>805028530</v>
      </c>
      <c r="B18" s="1" t="s">
        <v>14</v>
      </c>
      <c r="C18" s="1" t="s">
        <v>17</v>
      </c>
      <c r="D18" s="8">
        <v>10227977</v>
      </c>
      <c r="E18" s="4">
        <v>43937</v>
      </c>
      <c r="F18" s="4">
        <v>44058</v>
      </c>
      <c r="G18" s="5">
        <v>218079</v>
      </c>
      <c r="H18" s="5">
        <v>218079</v>
      </c>
      <c r="I18" s="7" t="s">
        <v>13</v>
      </c>
      <c r="J18" s="6" t="s">
        <v>12</v>
      </c>
      <c r="K18" s="6"/>
    </row>
    <row r="19" spans="1:11" x14ac:dyDescent="0.35">
      <c r="A19" s="7">
        <v>805028530</v>
      </c>
      <c r="B19" s="1" t="s">
        <v>14</v>
      </c>
      <c r="C19" s="1" t="s">
        <v>17</v>
      </c>
      <c r="D19" s="8">
        <v>10231215</v>
      </c>
      <c r="E19" s="4">
        <v>43973</v>
      </c>
      <c r="F19" s="4">
        <v>44058</v>
      </c>
      <c r="G19" s="5">
        <v>58700</v>
      </c>
      <c r="H19" s="5">
        <v>58700</v>
      </c>
      <c r="I19" s="7" t="s">
        <v>13</v>
      </c>
      <c r="J19" s="6" t="s">
        <v>12</v>
      </c>
      <c r="K19" s="6"/>
    </row>
    <row r="20" spans="1:11" x14ac:dyDescent="0.35">
      <c r="A20" s="7">
        <v>805028530</v>
      </c>
      <c r="B20" s="1" t="s">
        <v>14</v>
      </c>
      <c r="C20" s="1" t="s">
        <v>17</v>
      </c>
      <c r="D20" s="8">
        <v>10231642</v>
      </c>
      <c r="E20" s="4">
        <v>43978</v>
      </c>
      <c r="F20" s="4">
        <v>44489</v>
      </c>
      <c r="G20" s="5">
        <v>572246</v>
      </c>
      <c r="H20" s="5">
        <v>572246</v>
      </c>
      <c r="I20" s="7" t="s">
        <v>13</v>
      </c>
      <c r="J20" s="6" t="s">
        <v>12</v>
      </c>
      <c r="K20" s="6"/>
    </row>
    <row r="21" spans="1:11" x14ac:dyDescent="0.35">
      <c r="A21" s="7">
        <v>805028530</v>
      </c>
      <c r="B21" s="1" t="s">
        <v>14</v>
      </c>
      <c r="C21" s="1" t="s">
        <v>17</v>
      </c>
      <c r="D21" s="8">
        <v>10231656</v>
      </c>
      <c r="E21" s="4">
        <v>43978</v>
      </c>
      <c r="F21" s="4">
        <v>44489</v>
      </c>
      <c r="G21" s="5">
        <v>114750</v>
      </c>
      <c r="H21" s="5">
        <v>114750</v>
      </c>
      <c r="I21" s="7" t="s">
        <v>13</v>
      </c>
      <c r="J21" s="6" t="s">
        <v>12</v>
      </c>
      <c r="K21" s="6"/>
    </row>
    <row r="22" spans="1:11" x14ac:dyDescent="0.35">
      <c r="A22" s="7">
        <v>805028530</v>
      </c>
      <c r="B22" s="1" t="s">
        <v>14</v>
      </c>
      <c r="C22" s="1" t="s">
        <v>17</v>
      </c>
      <c r="D22" s="8">
        <v>10232093</v>
      </c>
      <c r="E22" s="4">
        <v>43980</v>
      </c>
      <c r="F22" s="4">
        <v>44025</v>
      </c>
      <c r="G22" s="5">
        <v>802962</v>
      </c>
      <c r="H22" s="5">
        <v>802962</v>
      </c>
      <c r="I22" s="7" t="s">
        <v>13</v>
      </c>
      <c r="J22" s="6" t="s">
        <v>12</v>
      </c>
      <c r="K22" s="6"/>
    </row>
    <row r="23" spans="1:11" x14ac:dyDescent="0.35">
      <c r="A23" s="7">
        <v>805028530</v>
      </c>
      <c r="B23" s="1" t="s">
        <v>14</v>
      </c>
      <c r="C23" s="1" t="s">
        <v>17</v>
      </c>
      <c r="D23" s="8">
        <v>10236113</v>
      </c>
      <c r="E23" s="4">
        <v>44009</v>
      </c>
      <c r="F23" s="4">
        <v>44025</v>
      </c>
      <c r="G23" s="5">
        <v>817240</v>
      </c>
      <c r="H23" s="5">
        <v>817240</v>
      </c>
      <c r="I23" s="7" t="s">
        <v>13</v>
      </c>
      <c r="J23" s="6" t="s">
        <v>12</v>
      </c>
      <c r="K23" s="6"/>
    </row>
    <row r="24" spans="1:11" x14ac:dyDescent="0.35">
      <c r="A24" s="7">
        <v>805028530</v>
      </c>
      <c r="B24" s="1" t="s">
        <v>14</v>
      </c>
      <c r="C24" s="1" t="s">
        <v>17</v>
      </c>
      <c r="D24" s="8">
        <v>10235884</v>
      </c>
      <c r="E24" s="4">
        <v>44008</v>
      </c>
      <c r="F24" s="4">
        <v>44058</v>
      </c>
      <c r="G24" s="5">
        <v>137917</v>
      </c>
      <c r="H24" s="5">
        <v>137917</v>
      </c>
      <c r="I24" s="7" t="s">
        <v>13</v>
      </c>
      <c r="J24" s="6" t="s">
        <v>12</v>
      </c>
      <c r="K24" s="6"/>
    </row>
    <row r="25" spans="1:11" x14ac:dyDescent="0.35">
      <c r="A25" s="7">
        <v>805028530</v>
      </c>
      <c r="B25" s="1" t="s">
        <v>14</v>
      </c>
      <c r="C25" s="1" t="s">
        <v>17</v>
      </c>
      <c r="D25" s="8">
        <v>10239973</v>
      </c>
      <c r="E25" s="4">
        <v>44036</v>
      </c>
      <c r="F25" s="4">
        <v>44058</v>
      </c>
      <c r="G25" s="5">
        <v>337600</v>
      </c>
      <c r="H25" s="5">
        <v>337600</v>
      </c>
      <c r="I25" s="7" t="s">
        <v>13</v>
      </c>
      <c r="J25" s="6" t="s">
        <v>12</v>
      </c>
      <c r="K25" s="6"/>
    </row>
    <row r="26" spans="1:11" x14ac:dyDescent="0.35">
      <c r="A26" s="7">
        <v>805028530</v>
      </c>
      <c r="B26" s="1" t="s">
        <v>14</v>
      </c>
      <c r="C26" s="1" t="s">
        <v>17</v>
      </c>
      <c r="D26" s="8">
        <v>10241024</v>
      </c>
      <c r="E26" s="4">
        <v>44041</v>
      </c>
      <c r="F26" s="4">
        <v>44058</v>
      </c>
      <c r="G26" s="5">
        <v>411523</v>
      </c>
      <c r="H26" s="5">
        <v>411523</v>
      </c>
      <c r="I26" s="7" t="s">
        <v>13</v>
      </c>
      <c r="J26" s="6" t="s">
        <v>12</v>
      </c>
      <c r="K26" s="6"/>
    </row>
    <row r="27" spans="1:11" x14ac:dyDescent="0.35">
      <c r="A27" s="7">
        <v>805028530</v>
      </c>
      <c r="B27" s="1" t="s">
        <v>14</v>
      </c>
      <c r="C27" s="1" t="s">
        <v>17</v>
      </c>
      <c r="D27" s="8">
        <v>10241517</v>
      </c>
      <c r="E27" s="4">
        <v>44043</v>
      </c>
      <c r="F27" s="4">
        <v>44058</v>
      </c>
      <c r="G27" s="5">
        <v>107430</v>
      </c>
      <c r="H27" s="5">
        <v>107430</v>
      </c>
      <c r="I27" s="7" t="s">
        <v>13</v>
      </c>
      <c r="J27" s="6" t="s">
        <v>12</v>
      </c>
      <c r="K27" s="6"/>
    </row>
    <row r="28" spans="1:11" x14ac:dyDescent="0.35">
      <c r="A28" s="7">
        <v>805028530</v>
      </c>
      <c r="B28" s="1" t="s">
        <v>14</v>
      </c>
      <c r="C28" s="1" t="s">
        <v>17</v>
      </c>
      <c r="D28" s="8">
        <v>10243052</v>
      </c>
      <c r="E28" s="4">
        <v>44054</v>
      </c>
      <c r="F28" s="4">
        <v>44126</v>
      </c>
      <c r="G28" s="5">
        <v>1694308</v>
      </c>
      <c r="H28" s="5">
        <v>1694308</v>
      </c>
      <c r="I28" s="7" t="s">
        <v>13</v>
      </c>
      <c r="J28" s="6" t="s">
        <v>12</v>
      </c>
      <c r="K28" s="6"/>
    </row>
    <row r="29" spans="1:11" x14ac:dyDescent="0.35">
      <c r="A29" s="7">
        <v>805028530</v>
      </c>
      <c r="B29" s="1" t="s">
        <v>14</v>
      </c>
      <c r="C29" s="1" t="s">
        <v>17</v>
      </c>
      <c r="D29" s="8">
        <v>10247665</v>
      </c>
      <c r="E29" s="4">
        <v>44080</v>
      </c>
      <c r="F29" s="4">
        <v>44126</v>
      </c>
      <c r="G29" s="5">
        <v>109100</v>
      </c>
      <c r="H29" s="5">
        <v>109100</v>
      </c>
      <c r="I29" s="7" t="s">
        <v>13</v>
      </c>
      <c r="J29" s="6" t="s">
        <v>12</v>
      </c>
      <c r="K29" s="6"/>
    </row>
    <row r="30" spans="1:11" x14ac:dyDescent="0.35">
      <c r="A30" s="7">
        <v>805028530</v>
      </c>
      <c r="B30" s="1" t="s">
        <v>14</v>
      </c>
      <c r="C30" s="1" t="s">
        <v>16</v>
      </c>
      <c r="D30" s="8">
        <v>1131</v>
      </c>
      <c r="E30" s="4">
        <v>44113</v>
      </c>
      <c r="F30" s="4">
        <v>44158</v>
      </c>
      <c r="G30" s="5">
        <v>690982</v>
      </c>
      <c r="H30" s="5">
        <v>690982</v>
      </c>
      <c r="I30" s="7" t="s">
        <v>13</v>
      </c>
      <c r="J30" s="6" t="s">
        <v>12</v>
      </c>
      <c r="K30" s="6"/>
    </row>
    <row r="31" spans="1:11" x14ac:dyDescent="0.35">
      <c r="A31" s="7">
        <v>805028530</v>
      </c>
      <c r="B31" s="1" t="s">
        <v>14</v>
      </c>
      <c r="C31" s="1" t="s">
        <v>16</v>
      </c>
      <c r="D31" s="8">
        <v>3771</v>
      </c>
      <c r="E31" s="4">
        <v>44127</v>
      </c>
      <c r="F31" s="4">
        <v>44158</v>
      </c>
      <c r="G31" s="5">
        <v>436339</v>
      </c>
      <c r="H31" s="5">
        <v>436339</v>
      </c>
      <c r="I31" s="7" t="s">
        <v>13</v>
      </c>
      <c r="J31" s="6" t="s">
        <v>12</v>
      </c>
      <c r="K31" s="6"/>
    </row>
    <row r="32" spans="1:11" x14ac:dyDescent="0.35">
      <c r="A32" s="7">
        <v>805028530</v>
      </c>
      <c r="B32" s="1" t="s">
        <v>14</v>
      </c>
      <c r="C32" s="1" t="s">
        <v>16</v>
      </c>
      <c r="D32" s="8">
        <v>4658</v>
      </c>
      <c r="E32" s="4">
        <v>44133</v>
      </c>
      <c r="F32" s="4">
        <v>44158</v>
      </c>
      <c r="G32" s="5">
        <v>1494489</v>
      </c>
      <c r="H32" s="5">
        <v>1494489</v>
      </c>
      <c r="I32" s="7" t="s">
        <v>13</v>
      </c>
      <c r="J32" s="6" t="s">
        <v>12</v>
      </c>
      <c r="K32" s="6"/>
    </row>
    <row r="33" spans="1:11" x14ac:dyDescent="0.35">
      <c r="A33" s="7">
        <v>805028530</v>
      </c>
      <c r="B33" s="1" t="s">
        <v>14</v>
      </c>
      <c r="C33" s="1" t="s">
        <v>16</v>
      </c>
      <c r="D33" s="8">
        <v>5168</v>
      </c>
      <c r="E33" s="4">
        <v>44135</v>
      </c>
      <c r="F33" s="4">
        <v>44158</v>
      </c>
      <c r="G33" s="5">
        <v>681726</v>
      </c>
      <c r="H33" s="5">
        <v>681726</v>
      </c>
      <c r="I33" s="7" t="s">
        <v>13</v>
      </c>
      <c r="J33" s="6" t="s">
        <v>12</v>
      </c>
      <c r="K33" s="6"/>
    </row>
    <row r="34" spans="1:11" x14ac:dyDescent="0.35">
      <c r="A34" s="7">
        <v>805028530</v>
      </c>
      <c r="B34" s="1" t="s">
        <v>14</v>
      </c>
      <c r="C34" s="1" t="s">
        <v>16</v>
      </c>
      <c r="D34" s="8">
        <v>5191</v>
      </c>
      <c r="E34" s="4">
        <v>44135</v>
      </c>
      <c r="F34" s="4">
        <v>44158</v>
      </c>
      <c r="G34" s="5">
        <v>1766105</v>
      </c>
      <c r="H34" s="5">
        <v>1563002</v>
      </c>
      <c r="I34" s="7" t="s">
        <v>13</v>
      </c>
      <c r="J34" s="6" t="s">
        <v>12</v>
      </c>
      <c r="K34" s="6"/>
    </row>
    <row r="35" spans="1:11" x14ac:dyDescent="0.35">
      <c r="A35" s="7">
        <v>805028530</v>
      </c>
      <c r="B35" s="1" t="s">
        <v>14</v>
      </c>
      <c r="C35" s="1" t="s">
        <v>15</v>
      </c>
      <c r="D35" s="8">
        <v>68</v>
      </c>
      <c r="E35" s="4">
        <v>44153</v>
      </c>
      <c r="F35" s="4">
        <v>44176</v>
      </c>
      <c r="G35" s="5">
        <v>851600</v>
      </c>
      <c r="H35" s="5">
        <v>851600</v>
      </c>
      <c r="I35" s="7" t="s">
        <v>13</v>
      </c>
      <c r="J35" s="6" t="s">
        <v>12</v>
      </c>
      <c r="K35" s="6"/>
    </row>
    <row r="36" spans="1:11" x14ac:dyDescent="0.35">
      <c r="A36" s="7">
        <v>805028530</v>
      </c>
      <c r="B36" s="1" t="s">
        <v>14</v>
      </c>
      <c r="C36" s="1" t="s">
        <v>16</v>
      </c>
      <c r="D36" s="8">
        <v>10175</v>
      </c>
      <c r="E36" s="4">
        <v>44172</v>
      </c>
      <c r="F36" s="4">
        <v>44208</v>
      </c>
      <c r="G36" s="5">
        <v>507704</v>
      </c>
      <c r="H36" s="5">
        <v>507704</v>
      </c>
      <c r="I36" s="7" t="s">
        <v>13</v>
      </c>
      <c r="J36" s="6" t="s">
        <v>12</v>
      </c>
      <c r="K36" s="6"/>
    </row>
    <row r="37" spans="1:11" x14ac:dyDescent="0.35">
      <c r="A37" s="7">
        <v>805028530</v>
      </c>
      <c r="B37" s="1" t="s">
        <v>14</v>
      </c>
      <c r="C37" s="1" t="s">
        <v>16</v>
      </c>
      <c r="D37" s="8">
        <v>15062</v>
      </c>
      <c r="E37" s="4">
        <v>44216</v>
      </c>
      <c r="F37" s="4">
        <v>44237</v>
      </c>
      <c r="G37" s="5">
        <v>245018</v>
      </c>
      <c r="H37" s="5">
        <v>245018</v>
      </c>
      <c r="I37" s="7" t="s">
        <v>13</v>
      </c>
      <c r="J37" s="6" t="s">
        <v>12</v>
      </c>
      <c r="K37" s="6"/>
    </row>
    <row r="38" spans="1:11" x14ac:dyDescent="0.35">
      <c r="A38" s="7">
        <v>805028530</v>
      </c>
      <c r="B38" s="1" t="s">
        <v>14</v>
      </c>
      <c r="C38" s="1" t="s">
        <v>16</v>
      </c>
      <c r="D38" s="8">
        <v>15561</v>
      </c>
      <c r="E38" s="4">
        <v>44219</v>
      </c>
      <c r="F38" s="4">
        <v>44237</v>
      </c>
      <c r="G38" s="5">
        <v>386737</v>
      </c>
      <c r="H38" s="5">
        <v>386737</v>
      </c>
      <c r="I38" s="7" t="s">
        <v>13</v>
      </c>
      <c r="J38" s="6" t="s">
        <v>12</v>
      </c>
      <c r="K38" s="6"/>
    </row>
    <row r="39" spans="1:11" x14ac:dyDescent="0.35">
      <c r="A39" s="7">
        <v>805028530</v>
      </c>
      <c r="B39" s="1" t="s">
        <v>14</v>
      </c>
      <c r="C39" s="1" t="s">
        <v>16</v>
      </c>
      <c r="D39" s="8">
        <v>15967</v>
      </c>
      <c r="E39" s="4">
        <v>44223</v>
      </c>
      <c r="F39" s="4">
        <v>44237</v>
      </c>
      <c r="G39" s="5">
        <v>358465</v>
      </c>
      <c r="H39" s="5">
        <v>358465</v>
      </c>
      <c r="I39" s="7" t="s">
        <v>13</v>
      </c>
      <c r="J39" s="6" t="s">
        <v>12</v>
      </c>
      <c r="K39" s="6"/>
    </row>
    <row r="40" spans="1:11" x14ac:dyDescent="0.35">
      <c r="A40" s="7">
        <v>805028530</v>
      </c>
      <c r="B40" s="1" t="s">
        <v>14</v>
      </c>
      <c r="C40" s="1" t="s">
        <v>16</v>
      </c>
      <c r="D40" s="8">
        <v>16367</v>
      </c>
      <c r="E40" s="4">
        <v>44226</v>
      </c>
      <c r="F40" s="4">
        <v>44237</v>
      </c>
      <c r="G40" s="5">
        <v>301570</v>
      </c>
      <c r="H40" s="5">
        <v>301570</v>
      </c>
      <c r="I40" s="7" t="s">
        <v>13</v>
      </c>
      <c r="J40" s="6" t="s">
        <v>12</v>
      </c>
      <c r="K40" s="6"/>
    </row>
    <row r="41" spans="1:11" x14ac:dyDescent="0.35">
      <c r="A41" s="7">
        <v>805028530</v>
      </c>
      <c r="B41" s="1" t="s">
        <v>14</v>
      </c>
      <c r="C41" s="1" t="s">
        <v>18</v>
      </c>
      <c r="D41" s="8" t="s">
        <v>11</v>
      </c>
      <c r="E41" s="4">
        <v>42887</v>
      </c>
      <c r="F41" s="4">
        <v>42990</v>
      </c>
      <c r="G41" s="5">
        <v>3605373</v>
      </c>
      <c r="H41" s="5">
        <v>3605373</v>
      </c>
      <c r="I41" s="7" t="s">
        <v>13</v>
      </c>
      <c r="J41" s="6" t="s">
        <v>12</v>
      </c>
      <c r="K41" s="6"/>
    </row>
    <row r="42" spans="1:11" x14ac:dyDescent="0.35">
      <c r="A42" s="7">
        <v>805028530</v>
      </c>
      <c r="B42" s="1" t="s">
        <v>14</v>
      </c>
      <c r="C42" s="1" t="s">
        <v>19</v>
      </c>
      <c r="D42" s="8">
        <v>40000417</v>
      </c>
      <c r="E42" s="4">
        <v>44098</v>
      </c>
      <c r="F42" s="4">
        <v>44228</v>
      </c>
      <c r="G42" s="5">
        <v>107110245</v>
      </c>
      <c r="H42" s="5">
        <v>103194307</v>
      </c>
      <c r="I42" s="7" t="s">
        <v>13</v>
      </c>
      <c r="J42" s="6" t="s">
        <v>12</v>
      </c>
      <c r="K42" s="6"/>
    </row>
    <row r="43" spans="1:11" x14ac:dyDescent="0.35">
      <c r="A43" s="7">
        <v>805028530</v>
      </c>
      <c r="B43" s="1" t="s">
        <v>14</v>
      </c>
      <c r="C43" s="1" t="s">
        <v>16</v>
      </c>
      <c r="D43" s="8">
        <v>18237</v>
      </c>
      <c r="E43" s="4">
        <v>44242</v>
      </c>
      <c r="F43" s="4">
        <v>44265</v>
      </c>
      <c r="G43" s="5">
        <v>1304072</v>
      </c>
      <c r="H43" s="5">
        <v>1304072</v>
      </c>
      <c r="I43" s="7" t="s">
        <v>13</v>
      </c>
      <c r="J43" s="6" t="s">
        <v>12</v>
      </c>
      <c r="K43" s="6"/>
    </row>
    <row r="44" spans="1:11" x14ac:dyDescent="0.35">
      <c r="A44" s="7">
        <v>805028530</v>
      </c>
      <c r="B44" s="1" t="s">
        <v>14</v>
      </c>
      <c r="C44" s="1" t="s">
        <v>16</v>
      </c>
      <c r="D44" s="8">
        <v>17354</v>
      </c>
      <c r="E44" s="4">
        <v>44235</v>
      </c>
      <c r="F44" s="4">
        <v>44300</v>
      </c>
      <c r="G44" s="5">
        <v>5525771</v>
      </c>
      <c r="H44" s="5">
        <v>5084377</v>
      </c>
      <c r="I44" s="7" t="s">
        <v>13</v>
      </c>
      <c r="J44" s="6" t="s">
        <v>12</v>
      </c>
      <c r="K44" s="6"/>
    </row>
    <row r="45" spans="1:11" x14ac:dyDescent="0.35">
      <c r="A45" s="7">
        <v>805028530</v>
      </c>
      <c r="B45" s="1" t="s">
        <v>14</v>
      </c>
      <c r="C45" s="1" t="s">
        <v>16</v>
      </c>
      <c r="D45" s="8">
        <v>17433</v>
      </c>
      <c r="E45" s="4">
        <v>44236</v>
      </c>
      <c r="F45" s="4">
        <v>44384</v>
      </c>
      <c r="G45" s="5">
        <v>208298</v>
      </c>
      <c r="H45" s="5">
        <v>208298</v>
      </c>
      <c r="I45" s="7" t="s">
        <v>13</v>
      </c>
      <c r="J45" s="6" t="s">
        <v>12</v>
      </c>
      <c r="K45" s="6"/>
    </row>
    <row r="46" spans="1:11" x14ac:dyDescent="0.35">
      <c r="A46" s="7">
        <v>805028530</v>
      </c>
      <c r="B46" s="1" t="s">
        <v>14</v>
      </c>
      <c r="C46" s="1" t="s">
        <v>16</v>
      </c>
      <c r="D46" s="8">
        <v>18940</v>
      </c>
      <c r="E46" s="4">
        <v>44248</v>
      </c>
      <c r="F46" s="4">
        <v>44384</v>
      </c>
      <c r="G46" s="5">
        <v>515789</v>
      </c>
      <c r="H46" s="5">
        <v>515789</v>
      </c>
      <c r="I46" s="7" t="s">
        <v>13</v>
      </c>
      <c r="J46" s="6" t="s">
        <v>12</v>
      </c>
      <c r="K46" s="6"/>
    </row>
    <row r="47" spans="1:11" x14ac:dyDescent="0.35">
      <c r="A47" s="7">
        <v>805028530</v>
      </c>
      <c r="B47" s="1" t="s">
        <v>14</v>
      </c>
      <c r="C47" s="1" t="s">
        <v>16</v>
      </c>
      <c r="D47" s="8">
        <v>27380</v>
      </c>
      <c r="E47" s="4">
        <v>44324</v>
      </c>
      <c r="F47" s="4">
        <v>44384</v>
      </c>
      <c r="G47" s="5">
        <v>177397</v>
      </c>
      <c r="H47" s="5">
        <v>177397</v>
      </c>
      <c r="I47" s="7" t="s">
        <v>13</v>
      </c>
      <c r="J47" s="6" t="s">
        <v>12</v>
      </c>
      <c r="K47" s="6"/>
    </row>
    <row r="48" spans="1:11" x14ac:dyDescent="0.35">
      <c r="A48" s="7">
        <v>805028530</v>
      </c>
      <c r="B48" s="1" t="s">
        <v>14</v>
      </c>
      <c r="C48" s="1" t="s">
        <v>16</v>
      </c>
      <c r="D48" s="8">
        <v>27531</v>
      </c>
      <c r="E48" s="4">
        <v>44328</v>
      </c>
      <c r="F48" s="4">
        <v>44384</v>
      </c>
      <c r="G48" s="5">
        <v>117902</v>
      </c>
      <c r="H48" s="5">
        <v>117902</v>
      </c>
      <c r="I48" s="7" t="s">
        <v>13</v>
      </c>
      <c r="J48" s="6" t="s">
        <v>12</v>
      </c>
      <c r="K48" s="6"/>
    </row>
    <row r="49" spans="1:11" x14ac:dyDescent="0.35">
      <c r="A49" s="7">
        <v>805028530</v>
      </c>
      <c r="B49" s="1" t="s">
        <v>14</v>
      </c>
      <c r="C49" s="1" t="s">
        <v>16</v>
      </c>
      <c r="D49" s="8">
        <v>12401</v>
      </c>
      <c r="E49" s="4">
        <v>44187</v>
      </c>
      <c r="F49" s="4">
        <v>44481</v>
      </c>
      <c r="G49" s="5">
        <v>6131140</v>
      </c>
      <c r="H49" s="5">
        <v>5267611</v>
      </c>
      <c r="I49" s="7" t="s">
        <v>13</v>
      </c>
      <c r="J49" s="6" t="s">
        <v>12</v>
      </c>
      <c r="K49" s="6"/>
    </row>
    <row r="50" spans="1:11" x14ac:dyDescent="0.35">
      <c r="A50" s="7">
        <v>805028530</v>
      </c>
      <c r="B50" s="1" t="s">
        <v>14</v>
      </c>
      <c r="C50" s="1" t="s">
        <v>16</v>
      </c>
      <c r="D50" s="8">
        <v>33131</v>
      </c>
      <c r="E50" s="4">
        <v>44381</v>
      </c>
      <c r="F50" s="4">
        <v>44481</v>
      </c>
      <c r="G50" s="5">
        <v>507957</v>
      </c>
      <c r="H50" s="5">
        <v>507957</v>
      </c>
      <c r="I50" s="7" t="s">
        <v>13</v>
      </c>
      <c r="J50" s="6" t="s">
        <v>12</v>
      </c>
      <c r="K50" s="6"/>
    </row>
    <row r="51" spans="1:11" x14ac:dyDescent="0.35">
      <c r="A51" s="7">
        <v>805028530</v>
      </c>
      <c r="B51" s="1" t="s">
        <v>14</v>
      </c>
      <c r="C51" s="1" t="s">
        <v>15</v>
      </c>
      <c r="D51" s="8">
        <v>143</v>
      </c>
      <c r="E51" s="4">
        <v>44180</v>
      </c>
      <c r="F51" s="4">
        <v>44409</v>
      </c>
      <c r="G51" s="5">
        <v>23889798</v>
      </c>
      <c r="H51" s="5">
        <v>23604982</v>
      </c>
      <c r="I51" s="7" t="s">
        <v>13</v>
      </c>
      <c r="J51" s="6" t="s">
        <v>12</v>
      </c>
      <c r="K51" s="6"/>
    </row>
    <row r="52" spans="1:11" x14ac:dyDescent="0.35">
      <c r="A52" s="7">
        <v>805028530</v>
      </c>
      <c r="B52" s="1" t="s">
        <v>14</v>
      </c>
      <c r="C52" s="1" t="s">
        <v>15</v>
      </c>
      <c r="D52" s="8">
        <v>144</v>
      </c>
      <c r="E52" s="4">
        <v>44180</v>
      </c>
      <c r="F52" s="4">
        <v>44409</v>
      </c>
      <c r="G52" s="5">
        <v>456300</v>
      </c>
      <c r="H52" s="5">
        <v>456300</v>
      </c>
      <c r="I52" s="7" t="s">
        <v>13</v>
      </c>
      <c r="J52" s="6" t="s">
        <v>12</v>
      </c>
      <c r="K52" s="6"/>
    </row>
    <row r="53" spans="1:11" x14ac:dyDescent="0.35">
      <c r="A53" s="7">
        <v>805028530</v>
      </c>
      <c r="B53" s="1" t="s">
        <v>14</v>
      </c>
      <c r="C53" s="1" t="s">
        <v>15</v>
      </c>
      <c r="D53" s="8">
        <v>145</v>
      </c>
      <c r="E53" s="4">
        <v>44180</v>
      </c>
      <c r="F53" s="4">
        <v>44409</v>
      </c>
      <c r="G53" s="5">
        <v>1361888</v>
      </c>
      <c r="H53" s="5">
        <v>1361888</v>
      </c>
      <c r="I53" s="7" t="s">
        <v>13</v>
      </c>
      <c r="J53" s="6" t="s">
        <v>12</v>
      </c>
      <c r="K53" s="6"/>
    </row>
    <row r="54" spans="1:11" x14ac:dyDescent="0.35">
      <c r="A54" s="7">
        <v>805028530</v>
      </c>
      <c r="B54" s="1" t="s">
        <v>14</v>
      </c>
      <c r="C54" s="1" t="s">
        <v>16</v>
      </c>
      <c r="D54" s="8">
        <v>27499</v>
      </c>
      <c r="E54" s="4">
        <v>44328</v>
      </c>
      <c r="F54" s="4">
        <v>44489</v>
      </c>
      <c r="G54" s="5">
        <v>111986</v>
      </c>
      <c r="H54" s="5">
        <v>111986</v>
      </c>
      <c r="I54" s="7" t="s">
        <v>13</v>
      </c>
      <c r="J54" s="6" t="s">
        <v>12</v>
      </c>
      <c r="K54" s="6"/>
    </row>
    <row r="55" spans="1:11" x14ac:dyDescent="0.35">
      <c r="A55" s="7">
        <v>805028530</v>
      </c>
      <c r="B55" s="1" t="s">
        <v>14</v>
      </c>
      <c r="C55" s="1" t="s">
        <v>16</v>
      </c>
      <c r="D55" s="8">
        <v>43100</v>
      </c>
      <c r="E55" s="4">
        <v>44455</v>
      </c>
      <c r="F55" s="4">
        <v>44489</v>
      </c>
      <c r="G55" s="5">
        <v>327244</v>
      </c>
      <c r="H55" s="5">
        <v>327244</v>
      </c>
      <c r="I55" s="7" t="s">
        <v>13</v>
      </c>
      <c r="J55" s="6" t="s">
        <v>12</v>
      </c>
      <c r="K55" s="6"/>
    </row>
    <row r="56" spans="1:11" x14ac:dyDescent="0.35">
      <c r="A56" s="7">
        <v>805028530</v>
      </c>
      <c r="B56" s="1" t="s">
        <v>14</v>
      </c>
      <c r="C56" s="1" t="s">
        <v>16</v>
      </c>
      <c r="D56" s="8">
        <v>45134</v>
      </c>
      <c r="E56" s="4">
        <v>44466</v>
      </c>
      <c r="F56" s="4">
        <v>44489</v>
      </c>
      <c r="G56" s="5">
        <v>167044</v>
      </c>
      <c r="H56" s="5">
        <v>167044</v>
      </c>
      <c r="I56" s="7" t="s">
        <v>13</v>
      </c>
      <c r="J56" s="6" t="s">
        <v>12</v>
      </c>
      <c r="K56" s="6"/>
    </row>
    <row r="57" spans="1:11" x14ac:dyDescent="0.35">
      <c r="A57" s="7">
        <v>805028530</v>
      </c>
      <c r="B57" s="1" t="s">
        <v>14</v>
      </c>
      <c r="C57" s="1" t="s">
        <v>16</v>
      </c>
      <c r="D57" s="8">
        <v>44905</v>
      </c>
      <c r="E57" s="4">
        <v>44464</v>
      </c>
      <c r="F57" s="4">
        <v>44522</v>
      </c>
      <c r="G57" s="5">
        <v>1190146</v>
      </c>
      <c r="H57" s="5">
        <v>1190146</v>
      </c>
      <c r="I57" s="7" t="s">
        <v>13</v>
      </c>
      <c r="J57" s="6" t="s">
        <v>12</v>
      </c>
      <c r="K57" s="6"/>
    </row>
    <row r="58" spans="1:11" x14ac:dyDescent="0.35">
      <c r="A58" s="7">
        <v>805028530</v>
      </c>
      <c r="B58" s="1" t="s">
        <v>14</v>
      </c>
      <c r="C58" s="1" t="s">
        <v>16</v>
      </c>
      <c r="D58" s="8">
        <v>48635</v>
      </c>
      <c r="E58" s="4">
        <v>44490</v>
      </c>
      <c r="F58" s="4">
        <v>44522</v>
      </c>
      <c r="G58" s="5">
        <v>131396</v>
      </c>
      <c r="H58" s="5">
        <v>131396</v>
      </c>
      <c r="I58" s="7" t="s">
        <v>13</v>
      </c>
      <c r="J58" s="6" t="s">
        <v>12</v>
      </c>
      <c r="K58" s="6"/>
    </row>
    <row r="59" spans="1:11" x14ac:dyDescent="0.35">
      <c r="A59" s="7">
        <v>805028530</v>
      </c>
      <c r="B59" s="1" t="s">
        <v>14</v>
      </c>
      <c r="C59" s="1" t="s">
        <v>16</v>
      </c>
      <c r="D59" s="8">
        <v>48107</v>
      </c>
      <c r="E59" s="4">
        <v>44488</v>
      </c>
      <c r="F59" s="4">
        <v>44540</v>
      </c>
      <c r="G59" s="5">
        <v>345793</v>
      </c>
      <c r="H59" s="5">
        <v>345793</v>
      </c>
      <c r="I59" s="7" t="s">
        <v>13</v>
      </c>
      <c r="J59" s="6" t="s">
        <v>12</v>
      </c>
      <c r="K59" s="6"/>
    </row>
    <row r="60" spans="1:11" x14ac:dyDescent="0.35">
      <c r="A60" s="7">
        <v>805028530</v>
      </c>
      <c r="B60" s="1" t="s">
        <v>14</v>
      </c>
      <c r="C60" s="1" t="s">
        <v>16</v>
      </c>
      <c r="D60" s="8">
        <v>54595</v>
      </c>
      <c r="E60" s="4">
        <v>44531</v>
      </c>
      <c r="F60" s="4">
        <v>44574</v>
      </c>
      <c r="G60" s="5">
        <v>162303</v>
      </c>
      <c r="H60" s="5">
        <v>162303</v>
      </c>
      <c r="I60" s="7" t="s">
        <v>13</v>
      </c>
      <c r="J60" s="6" t="s">
        <v>12</v>
      </c>
      <c r="K60" s="6"/>
    </row>
    <row r="61" spans="1:11" x14ac:dyDescent="0.35">
      <c r="A61" s="7">
        <v>805028530</v>
      </c>
      <c r="B61" s="1" t="s">
        <v>14</v>
      </c>
      <c r="C61" s="1" t="s">
        <v>16</v>
      </c>
      <c r="D61" s="8">
        <v>60872</v>
      </c>
      <c r="E61" s="4">
        <v>44581</v>
      </c>
      <c r="F61" s="4">
        <v>44606</v>
      </c>
      <c r="G61" s="5">
        <v>696522</v>
      </c>
      <c r="H61" s="5">
        <v>696522</v>
      </c>
      <c r="I61" s="7" t="s">
        <v>13</v>
      </c>
      <c r="J61" s="6" t="s">
        <v>12</v>
      </c>
      <c r="K61" s="6"/>
    </row>
    <row r="62" spans="1:11" x14ac:dyDescent="0.35">
      <c r="A62" s="7">
        <v>805028530</v>
      </c>
      <c r="B62" s="1" t="s">
        <v>14</v>
      </c>
      <c r="C62" s="1" t="s">
        <v>16</v>
      </c>
      <c r="D62" s="8">
        <v>58588</v>
      </c>
      <c r="E62" s="4">
        <v>44560</v>
      </c>
      <c r="F62" s="4">
        <v>44631</v>
      </c>
      <c r="G62" s="5">
        <v>222942</v>
      </c>
      <c r="H62" s="5">
        <v>222942</v>
      </c>
      <c r="I62" s="7" t="s">
        <v>13</v>
      </c>
      <c r="J62" s="6" t="s">
        <v>12</v>
      </c>
      <c r="K62" s="6"/>
    </row>
    <row r="63" spans="1:11" x14ac:dyDescent="0.35">
      <c r="A63" s="7">
        <v>805028530</v>
      </c>
      <c r="B63" s="1" t="s">
        <v>14</v>
      </c>
      <c r="C63" s="1" t="s">
        <v>16</v>
      </c>
      <c r="D63" s="8">
        <v>62934</v>
      </c>
      <c r="E63" s="4">
        <v>44598</v>
      </c>
      <c r="F63" s="4">
        <v>44631</v>
      </c>
      <c r="G63" s="5">
        <v>88489</v>
      </c>
      <c r="H63" s="5">
        <v>88489</v>
      </c>
      <c r="I63" s="7" t="s">
        <v>13</v>
      </c>
      <c r="J63" s="6" t="s">
        <v>12</v>
      </c>
      <c r="K63" s="6"/>
    </row>
    <row r="64" spans="1:11" x14ac:dyDescent="0.35">
      <c r="A64" s="7">
        <v>805028530</v>
      </c>
      <c r="B64" s="1" t="s">
        <v>14</v>
      </c>
      <c r="C64" s="1" t="s">
        <v>16</v>
      </c>
      <c r="D64" s="8">
        <v>64158</v>
      </c>
      <c r="E64" s="4">
        <v>44606</v>
      </c>
      <c r="F64" s="4">
        <v>44631</v>
      </c>
      <c r="G64" s="5">
        <v>158081</v>
      </c>
      <c r="H64" s="5">
        <v>158081</v>
      </c>
      <c r="I64" s="7" t="s">
        <v>13</v>
      </c>
      <c r="J64" s="6" t="s">
        <v>12</v>
      </c>
      <c r="K64" s="6"/>
    </row>
    <row r="65" spans="1:11" x14ac:dyDescent="0.35">
      <c r="A65" s="7">
        <v>805028530</v>
      </c>
      <c r="B65" s="1" t="s">
        <v>14</v>
      </c>
      <c r="C65" s="1" t="s">
        <v>16</v>
      </c>
      <c r="D65" s="8">
        <v>64901</v>
      </c>
      <c r="E65" s="4">
        <v>44612</v>
      </c>
      <c r="F65" s="4">
        <v>44631</v>
      </c>
      <c r="G65" s="5">
        <v>446131</v>
      </c>
      <c r="H65" s="5">
        <v>446131</v>
      </c>
      <c r="I65" s="7" t="s">
        <v>13</v>
      </c>
      <c r="J65" s="6" t="s">
        <v>12</v>
      </c>
      <c r="K65" s="6"/>
    </row>
    <row r="66" spans="1:11" x14ac:dyDescent="0.35">
      <c r="A66" s="7">
        <v>805028530</v>
      </c>
      <c r="B66" s="1" t="s">
        <v>14</v>
      </c>
      <c r="C66" s="1" t="s">
        <v>16</v>
      </c>
      <c r="D66" s="8">
        <v>65079</v>
      </c>
      <c r="E66" s="4">
        <v>44614</v>
      </c>
      <c r="F66" s="4">
        <v>44631</v>
      </c>
      <c r="G66" s="5">
        <v>354231</v>
      </c>
      <c r="H66" s="5">
        <v>354231</v>
      </c>
      <c r="I66" s="7" t="s">
        <v>13</v>
      </c>
      <c r="J66" s="6" t="s">
        <v>12</v>
      </c>
      <c r="K66" s="6"/>
    </row>
    <row r="67" spans="1:11" x14ac:dyDescent="0.35">
      <c r="A67" s="7">
        <v>805028530</v>
      </c>
      <c r="B67" s="1" t="s">
        <v>14</v>
      </c>
      <c r="C67" s="1" t="s">
        <v>16</v>
      </c>
      <c r="D67" s="8">
        <v>65323</v>
      </c>
      <c r="E67" s="4">
        <v>44614</v>
      </c>
      <c r="F67" s="4">
        <v>44631</v>
      </c>
      <c r="G67" s="5">
        <v>240922</v>
      </c>
      <c r="H67" s="5">
        <v>240922</v>
      </c>
      <c r="I67" s="7" t="s">
        <v>13</v>
      </c>
      <c r="J67" s="6" t="s">
        <v>12</v>
      </c>
      <c r="K67" s="6"/>
    </row>
    <row r="68" spans="1:11" x14ac:dyDescent="0.35">
      <c r="A68" s="7">
        <v>805028530</v>
      </c>
      <c r="B68" s="1" t="s">
        <v>14</v>
      </c>
      <c r="C68" s="1" t="s">
        <v>16</v>
      </c>
      <c r="D68" s="8">
        <v>77311</v>
      </c>
      <c r="E68" s="4">
        <v>44694</v>
      </c>
      <c r="F68" s="4">
        <v>44764</v>
      </c>
      <c r="G68" s="5">
        <v>354775</v>
      </c>
      <c r="H68" s="5">
        <v>354775</v>
      </c>
      <c r="I68" s="7" t="s">
        <v>13</v>
      </c>
      <c r="J68" s="6" t="s">
        <v>12</v>
      </c>
      <c r="K68" s="6"/>
    </row>
    <row r="69" spans="1:11" x14ac:dyDescent="0.35">
      <c r="A69" s="7">
        <v>805028530</v>
      </c>
      <c r="B69" s="1" t="s">
        <v>14</v>
      </c>
      <c r="C69" s="1" t="s">
        <v>16</v>
      </c>
      <c r="D69" s="8">
        <v>85514</v>
      </c>
      <c r="E69" s="4">
        <v>44742</v>
      </c>
      <c r="F69" s="4">
        <v>44764</v>
      </c>
      <c r="G69" s="5">
        <v>172807</v>
      </c>
      <c r="H69" s="5">
        <v>172807</v>
      </c>
      <c r="I69" s="7" t="s">
        <v>13</v>
      </c>
      <c r="J69" s="6" t="s">
        <v>12</v>
      </c>
      <c r="K69" s="6"/>
    </row>
    <row r="70" spans="1:11" x14ac:dyDescent="0.35">
      <c r="A70" s="7">
        <v>805028530</v>
      </c>
      <c r="B70" s="1" t="s">
        <v>14</v>
      </c>
      <c r="C70" s="1" t="s">
        <v>16</v>
      </c>
      <c r="D70" s="8">
        <v>97158</v>
      </c>
      <c r="E70" s="4">
        <v>44926</v>
      </c>
      <c r="F70" s="4">
        <v>45062</v>
      </c>
      <c r="G70" s="5">
        <v>59957</v>
      </c>
      <c r="H70" s="5">
        <v>59957</v>
      </c>
      <c r="I70" s="7" t="s">
        <v>13</v>
      </c>
      <c r="J70" s="6" t="s">
        <v>12</v>
      </c>
      <c r="K70" s="6"/>
    </row>
    <row r="71" spans="1:11" x14ac:dyDescent="0.35">
      <c r="A71" s="7">
        <v>805028530</v>
      </c>
      <c r="B71" s="1" t="s">
        <v>14</v>
      </c>
      <c r="C71" s="1" t="s">
        <v>17</v>
      </c>
      <c r="D71" s="8">
        <v>10043635</v>
      </c>
      <c r="E71" s="4">
        <v>43307</v>
      </c>
      <c r="F71" s="4">
        <v>43440</v>
      </c>
      <c r="G71" s="5">
        <v>64300</v>
      </c>
      <c r="H71" s="5">
        <v>64300</v>
      </c>
      <c r="I71" s="7" t="s">
        <v>13</v>
      </c>
      <c r="J71" s="6" t="s">
        <v>12</v>
      </c>
      <c r="K71" s="6"/>
    </row>
    <row r="72" spans="1:11" x14ac:dyDescent="0.35">
      <c r="A72" s="7">
        <v>805028530</v>
      </c>
      <c r="B72" s="1" t="s">
        <v>14</v>
      </c>
      <c r="C72" s="1" t="s">
        <v>17</v>
      </c>
      <c r="D72" s="8">
        <v>10074708</v>
      </c>
      <c r="E72" s="4">
        <v>43432</v>
      </c>
      <c r="F72" s="4">
        <v>43474</v>
      </c>
      <c r="G72" s="5">
        <v>206159</v>
      </c>
      <c r="H72" s="5">
        <v>206159</v>
      </c>
      <c r="I72" s="7" t="s">
        <v>13</v>
      </c>
      <c r="J72" s="6" t="s">
        <v>12</v>
      </c>
      <c r="K72" s="6"/>
    </row>
    <row r="73" spans="1:11" x14ac:dyDescent="0.35">
      <c r="A73" s="7">
        <v>805028530</v>
      </c>
      <c r="B73" s="1" t="s">
        <v>14</v>
      </c>
      <c r="C73" s="1" t="s">
        <v>17</v>
      </c>
      <c r="D73" s="8">
        <v>10075576</v>
      </c>
      <c r="E73" s="4">
        <v>43433</v>
      </c>
      <c r="F73" s="4">
        <v>43474</v>
      </c>
      <c r="G73" s="5">
        <v>64700</v>
      </c>
      <c r="H73" s="5">
        <v>64700</v>
      </c>
      <c r="I73" s="7" t="s">
        <v>13</v>
      </c>
      <c r="J73" s="6" t="s">
        <v>12</v>
      </c>
      <c r="K73" s="6"/>
    </row>
    <row r="74" spans="1:11" x14ac:dyDescent="0.35">
      <c r="A74" s="7">
        <v>805028530</v>
      </c>
      <c r="B74" s="1" t="s">
        <v>14</v>
      </c>
      <c r="C74" s="1" t="s">
        <v>17</v>
      </c>
      <c r="D74" s="8">
        <v>10084247</v>
      </c>
      <c r="E74" s="4">
        <v>43465</v>
      </c>
      <c r="F74" s="4">
        <v>43474</v>
      </c>
      <c r="G74" s="5">
        <v>649877</v>
      </c>
      <c r="H74" s="5">
        <v>649877</v>
      </c>
      <c r="I74" s="7" t="s">
        <v>13</v>
      </c>
      <c r="J74" s="6" t="s">
        <v>12</v>
      </c>
      <c r="K74" s="6"/>
    </row>
    <row r="75" spans="1:11" x14ac:dyDescent="0.35">
      <c r="A75" s="7">
        <v>805028530</v>
      </c>
      <c r="B75" s="1" t="s">
        <v>14</v>
      </c>
      <c r="C75" s="1" t="s">
        <v>17</v>
      </c>
      <c r="D75" s="8">
        <v>10084757</v>
      </c>
      <c r="E75" s="4">
        <v>43468</v>
      </c>
      <c r="F75" s="4">
        <v>43502</v>
      </c>
      <c r="G75" s="5">
        <v>200799</v>
      </c>
      <c r="H75" s="5">
        <v>200799</v>
      </c>
      <c r="I75" s="7" t="s">
        <v>13</v>
      </c>
      <c r="J75" s="6" t="s">
        <v>12</v>
      </c>
      <c r="K75" s="6"/>
    </row>
    <row r="76" spans="1:11" x14ac:dyDescent="0.35">
      <c r="A76" s="7">
        <v>805028530</v>
      </c>
      <c r="B76" s="1" t="s">
        <v>14</v>
      </c>
      <c r="C76" s="1" t="s">
        <v>17</v>
      </c>
      <c r="D76" s="8">
        <v>10090366</v>
      </c>
      <c r="E76" s="4">
        <v>43489</v>
      </c>
      <c r="F76" s="4">
        <v>43502</v>
      </c>
      <c r="G76" s="5">
        <v>52400</v>
      </c>
      <c r="H76" s="5">
        <v>52400</v>
      </c>
      <c r="I76" s="7" t="s">
        <v>13</v>
      </c>
      <c r="J76" s="6" t="s">
        <v>12</v>
      </c>
      <c r="K76" s="6"/>
    </row>
    <row r="77" spans="1:11" x14ac:dyDescent="0.35">
      <c r="A77" s="7">
        <v>805028530</v>
      </c>
      <c r="B77" s="1" t="s">
        <v>14</v>
      </c>
      <c r="C77" s="1" t="s">
        <v>17</v>
      </c>
      <c r="D77" s="8">
        <v>10092418</v>
      </c>
      <c r="E77" s="4">
        <v>43495</v>
      </c>
      <c r="F77" s="4">
        <v>43502</v>
      </c>
      <c r="G77" s="5">
        <v>1075793</v>
      </c>
      <c r="H77" s="5">
        <v>1075793</v>
      </c>
      <c r="I77" s="7" t="s">
        <v>13</v>
      </c>
      <c r="J77" s="6" t="s">
        <v>12</v>
      </c>
      <c r="K77" s="6"/>
    </row>
    <row r="78" spans="1:11" x14ac:dyDescent="0.35">
      <c r="A78" s="7">
        <v>805028530</v>
      </c>
      <c r="B78" s="1" t="s">
        <v>14</v>
      </c>
      <c r="C78" s="1" t="s">
        <v>17</v>
      </c>
      <c r="D78" s="8">
        <v>10103549</v>
      </c>
      <c r="E78" s="4">
        <v>43527</v>
      </c>
      <c r="F78" s="4">
        <v>43564</v>
      </c>
      <c r="G78" s="5">
        <v>254714</v>
      </c>
      <c r="H78" s="5">
        <v>254714</v>
      </c>
      <c r="I78" s="7" t="s">
        <v>13</v>
      </c>
      <c r="J78" s="6" t="s">
        <v>12</v>
      </c>
      <c r="K78" s="6"/>
    </row>
    <row r="79" spans="1:11" x14ac:dyDescent="0.35">
      <c r="A79" s="7">
        <v>805028530</v>
      </c>
      <c r="B79" s="1" t="s">
        <v>14</v>
      </c>
      <c r="C79" s="1" t="s">
        <v>17</v>
      </c>
      <c r="D79" s="8">
        <v>10111268</v>
      </c>
      <c r="E79" s="4">
        <v>43551</v>
      </c>
      <c r="F79" s="4">
        <v>43564</v>
      </c>
      <c r="G79" s="5">
        <v>52400</v>
      </c>
      <c r="H79" s="5">
        <v>52400</v>
      </c>
      <c r="I79" s="7" t="s">
        <v>13</v>
      </c>
      <c r="J79" s="6" t="s">
        <v>12</v>
      </c>
      <c r="K79" s="6"/>
    </row>
    <row r="80" spans="1:11" x14ac:dyDescent="0.35">
      <c r="A80" s="7">
        <v>805028530</v>
      </c>
      <c r="B80" s="1" t="s">
        <v>14</v>
      </c>
      <c r="C80" s="1" t="s">
        <v>17</v>
      </c>
      <c r="D80" s="8">
        <v>10111882</v>
      </c>
      <c r="E80" s="4">
        <v>43553</v>
      </c>
      <c r="F80" s="4">
        <v>43564</v>
      </c>
      <c r="G80" s="5">
        <v>248949</v>
      </c>
      <c r="H80" s="5">
        <v>248949</v>
      </c>
      <c r="I80" s="7" t="s">
        <v>13</v>
      </c>
      <c r="J80" s="6" t="s">
        <v>12</v>
      </c>
      <c r="K80" s="6"/>
    </row>
    <row r="81" spans="1:11" x14ac:dyDescent="0.35">
      <c r="A81" s="7">
        <v>805028530</v>
      </c>
      <c r="B81" s="1" t="s">
        <v>14</v>
      </c>
      <c r="C81" s="1" t="s">
        <v>17</v>
      </c>
      <c r="D81" s="8">
        <v>10112426</v>
      </c>
      <c r="E81" s="4">
        <v>43556</v>
      </c>
      <c r="F81" s="4">
        <v>43592</v>
      </c>
      <c r="G81" s="5">
        <v>506456</v>
      </c>
      <c r="H81" s="5">
        <v>506456</v>
      </c>
      <c r="I81" s="7" t="s">
        <v>13</v>
      </c>
      <c r="J81" s="6" t="s">
        <v>12</v>
      </c>
      <c r="K81" s="6"/>
    </row>
    <row r="82" spans="1:11" x14ac:dyDescent="0.35">
      <c r="A82" s="7">
        <v>805028530</v>
      </c>
      <c r="B82" s="1" t="s">
        <v>14</v>
      </c>
      <c r="C82" s="1" t="s">
        <v>17</v>
      </c>
      <c r="D82" s="8">
        <v>10118320</v>
      </c>
      <c r="E82" s="4">
        <v>43572</v>
      </c>
      <c r="F82" s="4">
        <v>43592</v>
      </c>
      <c r="G82" s="5">
        <v>73300</v>
      </c>
      <c r="H82" s="5">
        <v>73300</v>
      </c>
      <c r="I82" s="7" t="s">
        <v>13</v>
      </c>
      <c r="J82" s="6" t="s">
        <v>12</v>
      </c>
      <c r="K82" s="6"/>
    </row>
    <row r="83" spans="1:11" x14ac:dyDescent="0.35">
      <c r="A83" s="7">
        <v>805028530</v>
      </c>
      <c r="B83" s="1" t="s">
        <v>14</v>
      </c>
      <c r="C83" s="1" t="s">
        <v>17</v>
      </c>
      <c r="D83" s="8">
        <v>10118358</v>
      </c>
      <c r="E83" s="4">
        <v>43573</v>
      </c>
      <c r="F83" s="4">
        <v>43592</v>
      </c>
      <c r="G83" s="5">
        <v>102100</v>
      </c>
      <c r="H83" s="5">
        <v>102100</v>
      </c>
      <c r="I83" s="7" t="s">
        <v>13</v>
      </c>
      <c r="J83" s="6" t="s">
        <v>12</v>
      </c>
      <c r="K83" s="6"/>
    </row>
    <row r="84" spans="1:11" x14ac:dyDescent="0.35">
      <c r="A84" s="7">
        <v>805028530</v>
      </c>
      <c r="B84" s="1" t="s">
        <v>14</v>
      </c>
      <c r="C84" s="1" t="s">
        <v>17</v>
      </c>
      <c r="D84" s="8">
        <v>10118439</v>
      </c>
      <c r="E84" s="4">
        <v>43576</v>
      </c>
      <c r="F84" s="4">
        <v>43592</v>
      </c>
      <c r="G84" s="5">
        <v>165314</v>
      </c>
      <c r="H84" s="5">
        <v>165314</v>
      </c>
      <c r="I84" s="7" t="s">
        <v>13</v>
      </c>
      <c r="J84" s="6" t="s">
        <v>12</v>
      </c>
      <c r="K84" s="6"/>
    </row>
    <row r="85" spans="1:11" x14ac:dyDescent="0.35">
      <c r="A85" s="7">
        <v>805028530</v>
      </c>
      <c r="B85" s="1" t="s">
        <v>14</v>
      </c>
      <c r="C85" s="1" t="s">
        <v>17</v>
      </c>
      <c r="D85" s="8">
        <v>10121044</v>
      </c>
      <c r="E85" s="4">
        <v>43583</v>
      </c>
      <c r="F85" s="4">
        <v>43592</v>
      </c>
      <c r="G85" s="5">
        <v>450309</v>
      </c>
      <c r="H85" s="5">
        <v>450309</v>
      </c>
      <c r="I85" s="7" t="s">
        <v>13</v>
      </c>
      <c r="J85" s="6" t="s">
        <v>12</v>
      </c>
      <c r="K85" s="6"/>
    </row>
    <row r="86" spans="1:11" x14ac:dyDescent="0.35">
      <c r="A86" s="7">
        <v>805028530</v>
      </c>
      <c r="B86" s="1" t="s">
        <v>14</v>
      </c>
      <c r="C86" s="1" t="s">
        <v>17</v>
      </c>
      <c r="D86" s="8">
        <v>10121064</v>
      </c>
      <c r="E86" s="4">
        <v>43583</v>
      </c>
      <c r="F86" s="4">
        <v>43592</v>
      </c>
      <c r="G86" s="5">
        <v>1107603</v>
      </c>
      <c r="H86" s="5">
        <v>1107603</v>
      </c>
      <c r="I86" s="7" t="s">
        <v>13</v>
      </c>
      <c r="J86" s="6" t="s">
        <v>12</v>
      </c>
      <c r="K86" s="6"/>
    </row>
    <row r="87" spans="1:11" x14ac:dyDescent="0.35">
      <c r="A87" s="7">
        <v>805028530</v>
      </c>
      <c r="B87" s="1" t="s">
        <v>14</v>
      </c>
      <c r="C87" s="1" t="s">
        <v>17</v>
      </c>
      <c r="D87" s="8">
        <v>10126766</v>
      </c>
      <c r="E87" s="4">
        <v>43600</v>
      </c>
      <c r="F87" s="4">
        <v>43622</v>
      </c>
      <c r="G87" s="5">
        <v>674818</v>
      </c>
      <c r="H87" s="5">
        <v>674818</v>
      </c>
      <c r="I87" s="7" t="s">
        <v>13</v>
      </c>
      <c r="J87" s="6" t="s">
        <v>12</v>
      </c>
      <c r="K87" s="6"/>
    </row>
    <row r="88" spans="1:11" x14ac:dyDescent="0.35">
      <c r="A88" s="7">
        <v>805028530</v>
      </c>
      <c r="B88" s="1" t="s">
        <v>14</v>
      </c>
      <c r="C88" s="1" t="s">
        <v>17</v>
      </c>
      <c r="D88" s="8">
        <v>10128032</v>
      </c>
      <c r="E88" s="4">
        <v>43603</v>
      </c>
      <c r="F88" s="4">
        <v>43622</v>
      </c>
      <c r="G88" s="5">
        <v>63200</v>
      </c>
      <c r="H88" s="5">
        <v>63200</v>
      </c>
      <c r="I88" s="7" t="s">
        <v>13</v>
      </c>
      <c r="J88" s="6" t="s">
        <v>12</v>
      </c>
      <c r="K88" s="6"/>
    </row>
    <row r="89" spans="1:11" x14ac:dyDescent="0.35">
      <c r="A89" s="7">
        <v>805028530</v>
      </c>
      <c r="B89" s="1" t="s">
        <v>14</v>
      </c>
      <c r="C89" s="1" t="s">
        <v>17</v>
      </c>
      <c r="D89" s="8">
        <v>10129954</v>
      </c>
      <c r="E89" s="4">
        <v>43608</v>
      </c>
      <c r="F89" s="4">
        <v>43622</v>
      </c>
      <c r="G89" s="5">
        <v>52400</v>
      </c>
      <c r="H89" s="5">
        <v>52400</v>
      </c>
      <c r="I89" s="7" t="s">
        <v>13</v>
      </c>
      <c r="J89" s="6" t="s">
        <v>12</v>
      </c>
      <c r="K89" s="6"/>
    </row>
    <row r="90" spans="1:11" x14ac:dyDescent="0.35">
      <c r="A90" s="7">
        <v>805028530</v>
      </c>
      <c r="B90" s="1" t="s">
        <v>14</v>
      </c>
      <c r="C90" s="1" t="s">
        <v>17</v>
      </c>
      <c r="D90" s="8">
        <v>10130497</v>
      </c>
      <c r="E90" s="4">
        <v>43610</v>
      </c>
      <c r="F90" s="4">
        <v>43622</v>
      </c>
      <c r="G90" s="5">
        <v>581075</v>
      </c>
      <c r="H90" s="5">
        <v>581075</v>
      </c>
      <c r="I90" s="7" t="s">
        <v>13</v>
      </c>
      <c r="J90" s="6" t="s">
        <v>12</v>
      </c>
      <c r="K90" s="6"/>
    </row>
    <row r="91" spans="1:11" x14ac:dyDescent="0.35">
      <c r="A91" s="7">
        <v>805028530</v>
      </c>
      <c r="B91" s="1" t="s">
        <v>14</v>
      </c>
      <c r="C91" s="1" t="s">
        <v>17</v>
      </c>
      <c r="D91" s="8">
        <v>10130509</v>
      </c>
      <c r="E91" s="4">
        <v>43611</v>
      </c>
      <c r="F91" s="4">
        <v>43622</v>
      </c>
      <c r="G91" s="5">
        <v>61300</v>
      </c>
      <c r="H91" s="5">
        <v>61300</v>
      </c>
      <c r="I91" s="7" t="s">
        <v>13</v>
      </c>
      <c r="J91" s="6" t="s">
        <v>12</v>
      </c>
      <c r="K91" s="6"/>
    </row>
    <row r="92" spans="1:11" x14ac:dyDescent="0.35">
      <c r="A92" s="7">
        <v>805028530</v>
      </c>
      <c r="B92" s="1" t="s">
        <v>14</v>
      </c>
      <c r="C92" s="1" t="s">
        <v>17</v>
      </c>
      <c r="D92" s="8">
        <v>10131853</v>
      </c>
      <c r="E92" s="4">
        <v>43614</v>
      </c>
      <c r="F92" s="4">
        <v>43622</v>
      </c>
      <c r="G92" s="5">
        <v>114345</v>
      </c>
      <c r="H92" s="5">
        <v>114345</v>
      </c>
      <c r="I92" s="7" t="s">
        <v>13</v>
      </c>
      <c r="J92" s="6" t="s">
        <v>12</v>
      </c>
      <c r="K92" s="6"/>
    </row>
    <row r="93" spans="1:11" x14ac:dyDescent="0.35">
      <c r="A93" s="7">
        <v>805028530</v>
      </c>
      <c r="B93" s="1" t="s">
        <v>14</v>
      </c>
      <c r="C93" s="1" t="s">
        <v>17</v>
      </c>
      <c r="D93" s="8">
        <v>10134649</v>
      </c>
      <c r="E93" s="4">
        <v>43624</v>
      </c>
      <c r="F93" s="4">
        <v>43654</v>
      </c>
      <c r="G93" s="5">
        <v>131543</v>
      </c>
      <c r="H93" s="5">
        <v>131543</v>
      </c>
      <c r="I93" s="7" t="s">
        <v>13</v>
      </c>
      <c r="J93" s="6" t="s">
        <v>12</v>
      </c>
      <c r="K93" s="6"/>
    </row>
    <row r="94" spans="1:11" x14ac:dyDescent="0.35">
      <c r="A94" s="7">
        <v>805028530</v>
      </c>
      <c r="B94" s="1" t="s">
        <v>14</v>
      </c>
      <c r="C94" s="1" t="s">
        <v>17</v>
      </c>
      <c r="D94" s="8">
        <v>10137437</v>
      </c>
      <c r="E94" s="4">
        <v>43631</v>
      </c>
      <c r="F94" s="4">
        <v>43654</v>
      </c>
      <c r="G94" s="5">
        <v>460388</v>
      </c>
      <c r="H94" s="5">
        <v>460388</v>
      </c>
      <c r="I94" s="7" t="s">
        <v>13</v>
      </c>
      <c r="J94" s="6" t="s">
        <v>12</v>
      </c>
      <c r="K94" s="6"/>
    </row>
    <row r="95" spans="1:11" x14ac:dyDescent="0.35">
      <c r="A95" s="7">
        <v>805028530</v>
      </c>
      <c r="B95" s="1" t="s">
        <v>14</v>
      </c>
      <c r="C95" s="1" t="s">
        <v>17</v>
      </c>
      <c r="D95" s="8">
        <v>10138616</v>
      </c>
      <c r="E95" s="4">
        <v>43635</v>
      </c>
      <c r="F95" s="4">
        <v>43654</v>
      </c>
      <c r="G95" s="5">
        <v>165700</v>
      </c>
      <c r="H95" s="5">
        <v>165700</v>
      </c>
      <c r="I95" s="7" t="s">
        <v>13</v>
      </c>
      <c r="J95" s="6" t="s">
        <v>12</v>
      </c>
      <c r="K95" s="6"/>
    </row>
    <row r="96" spans="1:11" x14ac:dyDescent="0.35">
      <c r="A96" s="7">
        <v>805028530</v>
      </c>
      <c r="B96" s="1" t="s">
        <v>14</v>
      </c>
      <c r="C96" s="1" t="s">
        <v>17</v>
      </c>
      <c r="D96" s="8">
        <v>10139422</v>
      </c>
      <c r="E96" s="4">
        <v>43636</v>
      </c>
      <c r="F96" s="4">
        <v>43654</v>
      </c>
      <c r="G96" s="5">
        <v>105700</v>
      </c>
      <c r="H96" s="5">
        <v>105700</v>
      </c>
      <c r="I96" s="7" t="s">
        <v>13</v>
      </c>
      <c r="J96" s="6" t="s">
        <v>12</v>
      </c>
      <c r="K96" s="6"/>
    </row>
    <row r="97" spans="1:11" x14ac:dyDescent="0.35">
      <c r="A97" s="7">
        <v>805028530</v>
      </c>
      <c r="B97" s="1" t="s">
        <v>14</v>
      </c>
      <c r="C97" s="1" t="s">
        <v>17</v>
      </c>
      <c r="D97" s="8">
        <v>10139920</v>
      </c>
      <c r="E97" s="4">
        <v>43638</v>
      </c>
      <c r="F97" s="4">
        <v>43654</v>
      </c>
      <c r="G97" s="5">
        <v>68359</v>
      </c>
      <c r="H97" s="5">
        <v>68359</v>
      </c>
      <c r="I97" s="7" t="s">
        <v>13</v>
      </c>
      <c r="J97" s="6" t="s">
        <v>12</v>
      </c>
      <c r="K97" s="6"/>
    </row>
    <row r="98" spans="1:11" x14ac:dyDescent="0.35">
      <c r="A98" s="7">
        <v>805028530</v>
      </c>
      <c r="B98" s="1" t="s">
        <v>14</v>
      </c>
      <c r="C98" s="1" t="s">
        <v>17</v>
      </c>
      <c r="D98" s="8">
        <v>10141102</v>
      </c>
      <c r="E98" s="4">
        <v>43642</v>
      </c>
      <c r="F98" s="4">
        <v>43654</v>
      </c>
      <c r="G98" s="5">
        <v>558618</v>
      </c>
      <c r="H98" s="5">
        <v>558618</v>
      </c>
      <c r="I98" s="7" t="s">
        <v>13</v>
      </c>
      <c r="J98" s="6" t="s">
        <v>12</v>
      </c>
      <c r="K98" s="6"/>
    </row>
    <row r="99" spans="1:11" x14ac:dyDescent="0.35">
      <c r="A99" s="7">
        <v>805028530</v>
      </c>
      <c r="B99" s="1" t="s">
        <v>14</v>
      </c>
      <c r="C99" s="1" t="s">
        <v>17</v>
      </c>
      <c r="D99" s="8">
        <v>10142739</v>
      </c>
      <c r="E99" s="4">
        <v>43648</v>
      </c>
      <c r="F99" s="4">
        <v>43654</v>
      </c>
      <c r="G99" s="5">
        <v>64402</v>
      </c>
      <c r="H99" s="5">
        <v>64402</v>
      </c>
      <c r="I99" s="7" t="s">
        <v>13</v>
      </c>
      <c r="J99" s="6" t="s">
        <v>12</v>
      </c>
      <c r="K99" s="6"/>
    </row>
    <row r="100" spans="1:11" x14ac:dyDescent="0.35">
      <c r="A100" s="7">
        <v>805028530</v>
      </c>
      <c r="B100" s="1" t="s">
        <v>14</v>
      </c>
      <c r="C100" s="1" t="s">
        <v>17</v>
      </c>
      <c r="D100" s="8">
        <v>10144822</v>
      </c>
      <c r="E100" s="4">
        <v>43654</v>
      </c>
      <c r="F100" s="4">
        <v>43686</v>
      </c>
      <c r="G100" s="5">
        <v>380934</v>
      </c>
      <c r="H100" s="5">
        <v>380934</v>
      </c>
      <c r="I100" s="7" t="s">
        <v>13</v>
      </c>
      <c r="J100" s="6" t="s">
        <v>12</v>
      </c>
      <c r="K100" s="6"/>
    </row>
    <row r="101" spans="1:11" x14ac:dyDescent="0.35">
      <c r="A101" s="7">
        <v>805028530</v>
      </c>
      <c r="B101" s="1" t="s">
        <v>14</v>
      </c>
      <c r="C101" s="1" t="s">
        <v>17</v>
      </c>
      <c r="D101" s="8">
        <v>10144824</v>
      </c>
      <c r="E101" s="4">
        <v>43654</v>
      </c>
      <c r="F101" s="4">
        <v>43686</v>
      </c>
      <c r="G101" s="5">
        <v>61300</v>
      </c>
      <c r="H101" s="5">
        <v>61300</v>
      </c>
      <c r="I101" s="7" t="s">
        <v>13</v>
      </c>
      <c r="J101" s="6" t="s">
        <v>12</v>
      </c>
      <c r="K101" s="6"/>
    </row>
    <row r="102" spans="1:11" x14ac:dyDescent="0.35">
      <c r="A102" s="7">
        <v>805028530</v>
      </c>
      <c r="B102" s="1" t="s">
        <v>14</v>
      </c>
      <c r="C102" s="1" t="s">
        <v>17</v>
      </c>
      <c r="D102" s="8">
        <v>10150261</v>
      </c>
      <c r="E102" s="4">
        <v>43668</v>
      </c>
      <c r="F102" s="4">
        <v>43686</v>
      </c>
      <c r="G102" s="5">
        <v>304009</v>
      </c>
      <c r="H102" s="5">
        <v>304009</v>
      </c>
      <c r="I102" s="7" t="s">
        <v>13</v>
      </c>
      <c r="J102" s="6" t="s">
        <v>12</v>
      </c>
      <c r="K102" s="6"/>
    </row>
    <row r="103" spans="1:11" x14ac:dyDescent="0.35">
      <c r="A103" s="7">
        <v>805028530</v>
      </c>
      <c r="B103" s="1" t="s">
        <v>14</v>
      </c>
      <c r="C103" s="1" t="s">
        <v>17</v>
      </c>
      <c r="D103" s="8">
        <v>10016873</v>
      </c>
      <c r="E103" s="4">
        <v>43182</v>
      </c>
      <c r="F103" s="4">
        <v>43224</v>
      </c>
      <c r="G103" s="5">
        <v>181859</v>
      </c>
      <c r="H103" s="5">
        <v>93096</v>
      </c>
      <c r="I103" s="7" t="s">
        <v>13</v>
      </c>
      <c r="J103" s="6" t="s">
        <v>12</v>
      </c>
      <c r="K103" s="6"/>
    </row>
    <row r="104" spans="1:11" x14ac:dyDescent="0.35">
      <c r="A104" s="7">
        <v>805028530</v>
      </c>
      <c r="B104" s="1" t="s">
        <v>14</v>
      </c>
      <c r="C104" s="1" t="s">
        <v>17</v>
      </c>
      <c r="D104" s="8">
        <v>10017302</v>
      </c>
      <c r="E104" s="4">
        <v>43185</v>
      </c>
      <c r="F104" s="4">
        <v>43224</v>
      </c>
      <c r="G104" s="5">
        <v>53100</v>
      </c>
      <c r="H104" s="5">
        <v>53100</v>
      </c>
      <c r="I104" s="7" t="s">
        <v>13</v>
      </c>
      <c r="J104" s="6" t="s">
        <v>12</v>
      </c>
      <c r="K104" s="6"/>
    </row>
    <row r="105" spans="1:11" x14ac:dyDescent="0.35">
      <c r="A105" s="7">
        <v>805028530</v>
      </c>
      <c r="B105" s="1" t="s">
        <v>14</v>
      </c>
      <c r="C105" s="1" t="s">
        <v>17</v>
      </c>
      <c r="D105" s="8">
        <v>10018813</v>
      </c>
      <c r="E105" s="4">
        <v>43193</v>
      </c>
      <c r="F105" s="4">
        <v>43224</v>
      </c>
      <c r="G105" s="5">
        <v>52900</v>
      </c>
      <c r="H105" s="5">
        <v>52900</v>
      </c>
      <c r="I105" s="7" t="s">
        <v>13</v>
      </c>
      <c r="J105" s="6" t="s">
        <v>12</v>
      </c>
      <c r="K105" s="6"/>
    </row>
    <row r="106" spans="1:11" x14ac:dyDescent="0.35">
      <c r="A106" s="7">
        <v>805028530</v>
      </c>
      <c r="B106" s="1" t="s">
        <v>14</v>
      </c>
      <c r="C106" s="1" t="s">
        <v>17</v>
      </c>
      <c r="D106" s="8">
        <v>10021479</v>
      </c>
      <c r="E106" s="4">
        <v>43205</v>
      </c>
      <c r="F106" s="4">
        <v>43224</v>
      </c>
      <c r="G106" s="5">
        <v>481000</v>
      </c>
      <c r="H106" s="5">
        <v>481000</v>
      </c>
      <c r="I106" s="7" t="s">
        <v>13</v>
      </c>
      <c r="J106" s="6" t="s">
        <v>12</v>
      </c>
      <c r="K106" s="6"/>
    </row>
    <row r="107" spans="1:11" x14ac:dyDescent="0.35">
      <c r="A107" s="7">
        <v>805028530</v>
      </c>
      <c r="B107" s="1" t="s">
        <v>14</v>
      </c>
      <c r="C107" s="1" t="s">
        <v>17</v>
      </c>
      <c r="D107" s="8">
        <v>10024372</v>
      </c>
      <c r="E107" s="4">
        <v>43216</v>
      </c>
      <c r="F107" s="4">
        <v>43224</v>
      </c>
      <c r="G107" s="5">
        <v>423899</v>
      </c>
      <c r="H107" s="5">
        <v>423899</v>
      </c>
      <c r="I107" s="7" t="s">
        <v>13</v>
      </c>
      <c r="J107" s="6" t="s">
        <v>12</v>
      </c>
      <c r="K107" s="6"/>
    </row>
    <row r="108" spans="1:11" x14ac:dyDescent="0.35">
      <c r="A108" s="7">
        <v>805028530</v>
      </c>
      <c r="B108" s="1" t="s">
        <v>14</v>
      </c>
      <c r="C108" s="1" t="s">
        <v>17</v>
      </c>
      <c r="D108" s="8">
        <v>10155115</v>
      </c>
      <c r="E108" s="4">
        <v>43680</v>
      </c>
      <c r="F108" s="4">
        <v>43718</v>
      </c>
      <c r="G108" s="5">
        <v>51300</v>
      </c>
      <c r="H108" s="5">
        <v>51300</v>
      </c>
      <c r="I108" s="7" t="s">
        <v>13</v>
      </c>
      <c r="J108" s="6" t="s">
        <v>12</v>
      </c>
      <c r="K108" s="6"/>
    </row>
    <row r="109" spans="1:11" x14ac:dyDescent="0.35">
      <c r="A109" s="7">
        <v>805028530</v>
      </c>
      <c r="B109" s="1" t="s">
        <v>14</v>
      </c>
      <c r="C109" s="1" t="s">
        <v>17</v>
      </c>
      <c r="D109" s="8">
        <v>10155168</v>
      </c>
      <c r="E109" s="4">
        <v>43681</v>
      </c>
      <c r="F109" s="4">
        <v>43718</v>
      </c>
      <c r="G109" s="5">
        <v>285902</v>
      </c>
      <c r="H109" s="5">
        <v>285902</v>
      </c>
      <c r="I109" s="7" t="s">
        <v>13</v>
      </c>
      <c r="J109" s="6" t="s">
        <v>12</v>
      </c>
      <c r="K109" s="6"/>
    </row>
    <row r="110" spans="1:11" x14ac:dyDescent="0.35">
      <c r="A110" s="7">
        <v>805028530</v>
      </c>
      <c r="B110" s="1" t="s">
        <v>14</v>
      </c>
      <c r="C110" s="1" t="s">
        <v>17</v>
      </c>
      <c r="D110" s="8">
        <v>10156895</v>
      </c>
      <c r="E110" s="4">
        <v>43686</v>
      </c>
      <c r="F110" s="4">
        <v>43718</v>
      </c>
      <c r="G110" s="5">
        <v>120914</v>
      </c>
      <c r="H110" s="5">
        <v>120914</v>
      </c>
      <c r="I110" s="7" t="s">
        <v>13</v>
      </c>
      <c r="J110" s="6" t="s">
        <v>12</v>
      </c>
      <c r="K110" s="6"/>
    </row>
    <row r="111" spans="1:11" x14ac:dyDescent="0.35">
      <c r="A111" s="7">
        <v>805028530</v>
      </c>
      <c r="B111" s="1" t="s">
        <v>14</v>
      </c>
      <c r="C111" s="1" t="s">
        <v>17</v>
      </c>
      <c r="D111" s="8">
        <v>10159018</v>
      </c>
      <c r="E111" s="4">
        <v>43694</v>
      </c>
      <c r="F111" s="4">
        <v>43718</v>
      </c>
      <c r="G111" s="5">
        <v>349176</v>
      </c>
      <c r="H111" s="5">
        <v>349176</v>
      </c>
      <c r="I111" s="7" t="s">
        <v>13</v>
      </c>
      <c r="J111" s="6" t="s">
        <v>12</v>
      </c>
      <c r="K111" s="6"/>
    </row>
    <row r="112" spans="1:11" x14ac:dyDescent="0.35">
      <c r="A112" s="7">
        <v>805028530</v>
      </c>
      <c r="B112" s="1" t="s">
        <v>14</v>
      </c>
      <c r="C112" s="1" t="s">
        <v>17</v>
      </c>
      <c r="D112" s="8">
        <v>10159277</v>
      </c>
      <c r="E112" s="4">
        <v>43695</v>
      </c>
      <c r="F112" s="4">
        <v>43718</v>
      </c>
      <c r="G112" s="5">
        <v>82059</v>
      </c>
      <c r="H112" s="5">
        <v>82059</v>
      </c>
      <c r="I112" s="7" t="s">
        <v>13</v>
      </c>
      <c r="J112" s="6" t="s">
        <v>12</v>
      </c>
      <c r="K112" s="6"/>
    </row>
    <row r="113" spans="1:11" x14ac:dyDescent="0.35">
      <c r="A113" s="7">
        <v>805028530</v>
      </c>
      <c r="B113" s="1" t="s">
        <v>14</v>
      </c>
      <c r="C113" s="1" t="s">
        <v>16</v>
      </c>
      <c r="D113" s="8">
        <v>41283</v>
      </c>
      <c r="E113" s="4">
        <v>44444</v>
      </c>
      <c r="F113" s="4">
        <v>44452</v>
      </c>
      <c r="G113" s="5">
        <v>409313</v>
      </c>
      <c r="H113" s="5">
        <v>409313</v>
      </c>
      <c r="I113" s="7" t="s">
        <v>13</v>
      </c>
      <c r="J113" s="6" t="s">
        <v>12</v>
      </c>
      <c r="K113" s="6"/>
    </row>
    <row r="114" spans="1:11" x14ac:dyDescent="0.35">
      <c r="A114" s="7">
        <v>805028530</v>
      </c>
      <c r="B114" s="1" t="s">
        <v>14</v>
      </c>
      <c r="C114" s="1" t="s">
        <v>16</v>
      </c>
      <c r="D114" s="8">
        <v>77309</v>
      </c>
      <c r="E114" s="4">
        <v>44694</v>
      </c>
      <c r="F114" s="4">
        <v>44764</v>
      </c>
      <c r="G114" s="5">
        <v>338914</v>
      </c>
      <c r="H114" s="5">
        <v>338914</v>
      </c>
      <c r="I114" s="7" t="s">
        <v>13</v>
      </c>
      <c r="J114" s="6" t="s">
        <v>12</v>
      </c>
      <c r="K114" s="6"/>
    </row>
    <row r="115" spans="1:11" x14ac:dyDescent="0.35">
      <c r="A115" s="7">
        <v>805028530</v>
      </c>
      <c r="B115" s="1" t="s">
        <v>14</v>
      </c>
      <c r="C115" s="1" t="s">
        <v>16</v>
      </c>
      <c r="D115" s="8">
        <v>77310</v>
      </c>
      <c r="E115" s="4">
        <v>44694</v>
      </c>
      <c r="F115" s="4">
        <v>44764</v>
      </c>
      <c r="G115" s="5">
        <v>291220</v>
      </c>
      <c r="H115" s="5">
        <v>291220</v>
      </c>
      <c r="I115" s="7" t="s">
        <v>13</v>
      </c>
      <c r="J115" s="6" t="s">
        <v>12</v>
      </c>
      <c r="K115" s="6"/>
    </row>
    <row r="116" spans="1:11" x14ac:dyDescent="0.35">
      <c r="A116" s="7">
        <v>805028530</v>
      </c>
      <c r="B116" s="1" t="s">
        <v>14</v>
      </c>
      <c r="C116" s="1" t="s">
        <v>16</v>
      </c>
      <c r="D116" s="8">
        <v>88784</v>
      </c>
      <c r="E116" s="4">
        <v>44763</v>
      </c>
      <c r="F116" s="4">
        <v>44790</v>
      </c>
      <c r="G116" s="5">
        <v>194270</v>
      </c>
      <c r="H116" s="5">
        <v>194270</v>
      </c>
      <c r="I116" s="7" t="s">
        <v>13</v>
      </c>
      <c r="J116" s="6" t="s">
        <v>12</v>
      </c>
      <c r="K116" s="6"/>
    </row>
    <row r="117" spans="1:11" x14ac:dyDescent="0.35">
      <c r="A117" s="7">
        <v>805028530</v>
      </c>
      <c r="B117" s="1" t="s">
        <v>14</v>
      </c>
      <c r="C117" s="1" t="s">
        <v>16</v>
      </c>
      <c r="D117" s="8">
        <v>95641</v>
      </c>
      <c r="E117" s="4">
        <v>44880</v>
      </c>
      <c r="F117" s="4">
        <v>44912</v>
      </c>
      <c r="G117" s="5">
        <v>623695</v>
      </c>
      <c r="H117" s="5">
        <v>623695</v>
      </c>
      <c r="I117" s="7" t="s">
        <v>13</v>
      </c>
      <c r="J117" s="6" t="s">
        <v>12</v>
      </c>
      <c r="K117" s="6"/>
    </row>
    <row r="118" spans="1:11" x14ac:dyDescent="0.35">
      <c r="A118" s="7">
        <v>805028530</v>
      </c>
      <c r="B118" s="1" t="s">
        <v>14</v>
      </c>
      <c r="C118" s="1" t="s">
        <v>16</v>
      </c>
      <c r="D118" s="8">
        <v>64154</v>
      </c>
      <c r="E118" s="4">
        <v>44606</v>
      </c>
      <c r="F118" s="4">
        <v>44912</v>
      </c>
      <c r="G118" s="5">
        <v>216408</v>
      </c>
      <c r="H118" s="5">
        <v>216408</v>
      </c>
      <c r="I118" s="7" t="s">
        <v>13</v>
      </c>
      <c r="J118" s="6" t="s">
        <v>12</v>
      </c>
      <c r="K118" s="6"/>
    </row>
    <row r="119" spans="1:11" x14ac:dyDescent="0.35">
      <c r="H119" s="11">
        <f>SUM(H2:H118)</f>
        <v>181249287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9"/>
  <sheetViews>
    <sheetView showGridLines="0" zoomScale="73" zoomScaleNormal="73" workbookViewId="0">
      <selection activeCell="I4" sqref="I4"/>
    </sheetView>
  </sheetViews>
  <sheetFormatPr baseColWidth="10" defaultRowHeight="14.5" x14ac:dyDescent="0.35"/>
  <cols>
    <col min="1" max="1" width="12.54296875" bestFit="1" customWidth="1"/>
    <col min="2" max="2" width="35.54296875" bestFit="1" customWidth="1"/>
    <col min="3" max="3" width="12.54296875" bestFit="1" customWidth="1"/>
    <col min="4" max="4" width="22.7265625" bestFit="1" customWidth="1"/>
    <col min="5" max="5" width="12.54296875" style="18" bestFit="1" customWidth="1"/>
    <col min="6" max="6" width="14" style="18" bestFit="1" customWidth="1"/>
    <col min="7" max="8" width="14.6328125" style="61" bestFit="1" customWidth="1"/>
    <col min="9" max="9" width="38.6328125" bestFit="1" customWidth="1"/>
    <col min="10" max="10" width="9.08984375" bestFit="1" customWidth="1"/>
    <col min="11" max="11" width="13.54296875" style="61" bestFit="1" customWidth="1"/>
    <col min="12" max="12" width="13.81640625" bestFit="1" customWidth="1"/>
    <col min="13" max="13" width="15" style="61" bestFit="1" customWidth="1"/>
    <col min="14" max="14" width="21.81640625" style="69" bestFit="1" customWidth="1"/>
    <col min="15" max="15" width="13.1796875" style="18" bestFit="1" customWidth="1"/>
  </cols>
  <sheetData>
    <row r="1" spans="1:16" s="62" customFormat="1" x14ac:dyDescent="0.35">
      <c r="E1" s="63"/>
      <c r="F1" s="63"/>
      <c r="G1" s="64">
        <f>SUBTOTAL(9,G3:G119)</f>
        <v>187046830</v>
      </c>
      <c r="H1" s="64">
        <f>SUBTOTAL(9,H3:H119)</f>
        <v>181249287</v>
      </c>
      <c r="K1" s="64">
        <f>SUBTOTAL(9,K3:K119)</f>
        <v>900060</v>
      </c>
      <c r="M1" s="64">
        <f>SUBTOTAL(9,M3:M119)</f>
        <v>77416619</v>
      </c>
      <c r="N1" s="67"/>
      <c r="O1" s="63"/>
    </row>
    <row r="2" spans="1:16" ht="29" x14ac:dyDescent="0.35">
      <c r="A2" s="2" t="s">
        <v>20</v>
      </c>
      <c r="B2" s="2" t="s">
        <v>21</v>
      </c>
      <c r="C2" s="2" t="s">
        <v>1</v>
      </c>
      <c r="D2" s="66" t="s">
        <v>22</v>
      </c>
      <c r="E2" s="12" t="s">
        <v>23</v>
      </c>
      <c r="F2" s="12" t="s">
        <v>24</v>
      </c>
      <c r="G2" s="13" t="s">
        <v>25</v>
      </c>
      <c r="H2" s="13" t="s">
        <v>26</v>
      </c>
      <c r="I2" s="14" t="s">
        <v>298</v>
      </c>
      <c r="J2" s="65" t="s">
        <v>27</v>
      </c>
      <c r="K2" s="15" t="s">
        <v>28</v>
      </c>
      <c r="L2" s="15" t="s">
        <v>29</v>
      </c>
      <c r="M2" s="15" t="s">
        <v>30</v>
      </c>
      <c r="N2" s="68" t="s">
        <v>31</v>
      </c>
      <c r="O2" s="70" t="s">
        <v>32</v>
      </c>
      <c r="P2" s="15" t="s">
        <v>33</v>
      </c>
    </row>
    <row r="3" spans="1:16" x14ac:dyDescent="0.35">
      <c r="A3" s="16">
        <v>805028530</v>
      </c>
      <c r="B3" s="17" t="s">
        <v>14</v>
      </c>
      <c r="C3" s="1" t="s">
        <v>58</v>
      </c>
      <c r="D3" s="1" t="s">
        <v>175</v>
      </c>
      <c r="E3" s="4">
        <v>43750</v>
      </c>
      <c r="F3" s="4">
        <v>43812</v>
      </c>
      <c r="G3" s="5">
        <v>283036</v>
      </c>
      <c r="H3" s="5">
        <v>283036</v>
      </c>
      <c r="I3" s="1" t="s">
        <v>295</v>
      </c>
      <c r="J3" s="1" t="s">
        <v>292</v>
      </c>
      <c r="K3" s="5">
        <v>0</v>
      </c>
      <c r="L3" s="1"/>
      <c r="M3" s="5">
        <v>283036</v>
      </c>
      <c r="N3" s="16">
        <v>4800052341</v>
      </c>
      <c r="O3" s="4">
        <v>44564</v>
      </c>
      <c r="P3" s="4">
        <v>45291</v>
      </c>
    </row>
    <row r="4" spans="1:16" x14ac:dyDescent="0.35">
      <c r="A4" s="1">
        <v>805028530</v>
      </c>
      <c r="B4" s="1" t="s">
        <v>14</v>
      </c>
      <c r="C4" s="1" t="s">
        <v>59</v>
      </c>
      <c r="D4" s="1" t="s">
        <v>176</v>
      </c>
      <c r="E4" s="4">
        <v>43796</v>
      </c>
      <c r="F4" s="4">
        <v>43812</v>
      </c>
      <c r="G4" s="5">
        <v>110800</v>
      </c>
      <c r="H4" s="5">
        <v>110800</v>
      </c>
      <c r="I4" s="1" t="s">
        <v>295</v>
      </c>
      <c r="J4" s="1" t="s">
        <v>292</v>
      </c>
      <c r="K4" s="5">
        <v>0</v>
      </c>
      <c r="L4" s="1"/>
      <c r="M4" s="5">
        <v>110800</v>
      </c>
      <c r="N4" s="16">
        <v>4800052341</v>
      </c>
      <c r="O4" s="4">
        <v>44564</v>
      </c>
      <c r="P4" s="4">
        <v>45291</v>
      </c>
    </row>
    <row r="5" spans="1:16" x14ac:dyDescent="0.35">
      <c r="A5" s="1">
        <v>805028530</v>
      </c>
      <c r="B5" s="1" t="s">
        <v>14</v>
      </c>
      <c r="C5" s="1" t="s">
        <v>60</v>
      </c>
      <c r="D5" s="1" t="s">
        <v>177</v>
      </c>
      <c r="E5" s="4">
        <v>43800</v>
      </c>
      <c r="F5" s="4">
        <v>43812</v>
      </c>
      <c r="G5" s="5">
        <v>217547</v>
      </c>
      <c r="H5" s="5">
        <v>217547</v>
      </c>
      <c r="I5" s="1" t="s">
        <v>295</v>
      </c>
      <c r="J5" s="1" t="s">
        <v>292</v>
      </c>
      <c r="K5" s="5">
        <v>0</v>
      </c>
      <c r="L5" s="1"/>
      <c r="M5" s="5">
        <v>217547</v>
      </c>
      <c r="N5" s="16">
        <v>4800052341</v>
      </c>
      <c r="O5" s="4">
        <v>44564</v>
      </c>
      <c r="P5" s="4">
        <v>45291</v>
      </c>
    </row>
    <row r="6" spans="1:16" x14ac:dyDescent="0.35">
      <c r="A6" s="1">
        <v>805028530</v>
      </c>
      <c r="B6" s="1" t="s">
        <v>14</v>
      </c>
      <c r="C6" s="1" t="s">
        <v>61</v>
      </c>
      <c r="D6" s="1" t="s">
        <v>178</v>
      </c>
      <c r="E6" s="4">
        <v>43805</v>
      </c>
      <c r="F6" s="4">
        <v>43817</v>
      </c>
      <c r="G6" s="5">
        <v>763195</v>
      </c>
      <c r="H6" s="5">
        <v>763195</v>
      </c>
      <c r="I6" s="1" t="s">
        <v>295</v>
      </c>
      <c r="J6" s="1" t="s">
        <v>292</v>
      </c>
      <c r="K6" s="5">
        <v>0</v>
      </c>
      <c r="L6" s="1"/>
      <c r="M6" s="5">
        <v>763195</v>
      </c>
      <c r="N6" s="16">
        <v>4800052341</v>
      </c>
      <c r="O6" s="4">
        <v>44564</v>
      </c>
      <c r="P6" s="4">
        <v>45291</v>
      </c>
    </row>
    <row r="7" spans="1:16" x14ac:dyDescent="0.35">
      <c r="A7" s="1">
        <v>805028530</v>
      </c>
      <c r="B7" s="1" t="s">
        <v>14</v>
      </c>
      <c r="C7" s="1" t="s">
        <v>62</v>
      </c>
      <c r="D7" s="1" t="s">
        <v>179</v>
      </c>
      <c r="E7" s="4">
        <v>43811</v>
      </c>
      <c r="F7" s="4">
        <v>43817</v>
      </c>
      <c r="G7" s="5">
        <v>766500</v>
      </c>
      <c r="H7" s="5">
        <v>766500</v>
      </c>
      <c r="I7" s="1" t="s">
        <v>295</v>
      </c>
      <c r="J7" s="1" t="s">
        <v>292</v>
      </c>
      <c r="K7" s="5">
        <v>0</v>
      </c>
      <c r="L7" s="1"/>
      <c r="M7" s="5">
        <v>766500</v>
      </c>
      <c r="N7" s="16">
        <v>4800052341</v>
      </c>
      <c r="O7" s="4">
        <v>44564</v>
      </c>
      <c r="P7" s="4">
        <v>45291</v>
      </c>
    </row>
    <row r="8" spans="1:16" x14ac:dyDescent="0.35">
      <c r="A8" s="1">
        <v>805028530</v>
      </c>
      <c r="B8" s="1" t="s">
        <v>14</v>
      </c>
      <c r="C8" s="1" t="s">
        <v>63</v>
      </c>
      <c r="D8" s="1" t="s">
        <v>180</v>
      </c>
      <c r="E8" s="4">
        <v>43804</v>
      </c>
      <c r="F8" s="4">
        <v>43894</v>
      </c>
      <c r="G8" s="5">
        <v>55050</v>
      </c>
      <c r="H8" s="5">
        <v>55050</v>
      </c>
      <c r="I8" s="1" t="s">
        <v>295</v>
      </c>
      <c r="J8" s="1" t="s">
        <v>292</v>
      </c>
      <c r="K8" s="5">
        <v>0</v>
      </c>
      <c r="L8" s="1"/>
      <c r="M8" s="5">
        <v>55050</v>
      </c>
      <c r="N8" s="16">
        <v>4800052341</v>
      </c>
      <c r="O8" s="4">
        <v>44564</v>
      </c>
      <c r="P8" s="4">
        <v>45291</v>
      </c>
    </row>
    <row r="9" spans="1:16" x14ac:dyDescent="0.35">
      <c r="A9" s="1">
        <v>805028530</v>
      </c>
      <c r="B9" s="1" t="s">
        <v>14</v>
      </c>
      <c r="C9" s="1" t="s">
        <v>64</v>
      </c>
      <c r="D9" s="1" t="s">
        <v>181</v>
      </c>
      <c r="E9" s="4">
        <v>43819</v>
      </c>
      <c r="F9" s="4">
        <v>43894</v>
      </c>
      <c r="G9" s="5">
        <v>81129</v>
      </c>
      <c r="H9" s="5">
        <v>81129</v>
      </c>
      <c r="I9" s="1" t="s">
        <v>295</v>
      </c>
      <c r="J9" s="1" t="s">
        <v>292</v>
      </c>
      <c r="K9" s="5">
        <v>0</v>
      </c>
      <c r="L9" s="1"/>
      <c r="M9" s="5">
        <v>81129</v>
      </c>
      <c r="N9" s="16">
        <v>4800052341</v>
      </c>
      <c r="O9" s="4">
        <v>44564</v>
      </c>
      <c r="P9" s="4">
        <v>45291</v>
      </c>
    </row>
    <row r="10" spans="1:16" x14ac:dyDescent="0.35">
      <c r="A10" s="1">
        <v>805028530</v>
      </c>
      <c r="B10" s="1" t="s">
        <v>14</v>
      </c>
      <c r="C10" s="1" t="s">
        <v>65</v>
      </c>
      <c r="D10" s="1" t="s">
        <v>182</v>
      </c>
      <c r="E10" s="4">
        <v>43819</v>
      </c>
      <c r="F10" s="4">
        <v>43894</v>
      </c>
      <c r="G10" s="5">
        <v>578490</v>
      </c>
      <c r="H10" s="5">
        <v>578490</v>
      </c>
      <c r="I10" s="1" t="s">
        <v>295</v>
      </c>
      <c r="J10" s="1" t="s">
        <v>292</v>
      </c>
      <c r="K10" s="5">
        <v>0</v>
      </c>
      <c r="L10" s="1"/>
      <c r="M10" s="5">
        <v>578490</v>
      </c>
      <c r="N10" s="16">
        <v>4800052341</v>
      </c>
      <c r="O10" s="4">
        <v>44564</v>
      </c>
      <c r="P10" s="4">
        <v>45291</v>
      </c>
    </row>
    <row r="11" spans="1:16" x14ac:dyDescent="0.35">
      <c r="A11" s="1">
        <v>805028530</v>
      </c>
      <c r="B11" s="1" t="s">
        <v>14</v>
      </c>
      <c r="C11" s="1" t="s">
        <v>66</v>
      </c>
      <c r="D11" s="1" t="s">
        <v>183</v>
      </c>
      <c r="E11" s="4">
        <v>43823</v>
      </c>
      <c r="F11" s="4">
        <v>43901</v>
      </c>
      <c r="G11" s="5">
        <v>373529</v>
      </c>
      <c r="H11" s="5">
        <v>373529</v>
      </c>
      <c r="I11" s="1" t="s">
        <v>295</v>
      </c>
      <c r="J11" s="1" t="s">
        <v>292</v>
      </c>
      <c r="K11" s="5">
        <v>0</v>
      </c>
      <c r="L11" s="1"/>
      <c r="M11" s="5">
        <v>373529</v>
      </c>
      <c r="N11" s="16">
        <v>4800052341</v>
      </c>
      <c r="O11" s="4">
        <v>44564</v>
      </c>
      <c r="P11" s="4">
        <v>45291</v>
      </c>
    </row>
    <row r="12" spans="1:16" x14ac:dyDescent="0.35">
      <c r="A12" s="1">
        <v>805028530</v>
      </c>
      <c r="B12" s="1" t="s">
        <v>14</v>
      </c>
      <c r="C12" s="1" t="s">
        <v>67</v>
      </c>
      <c r="D12" s="1" t="s">
        <v>184</v>
      </c>
      <c r="E12" s="4">
        <v>43829</v>
      </c>
      <c r="F12" s="4">
        <v>43894</v>
      </c>
      <c r="G12" s="5">
        <v>276787</v>
      </c>
      <c r="H12" s="5">
        <v>276787</v>
      </c>
      <c r="I12" s="1" t="s">
        <v>295</v>
      </c>
      <c r="J12" s="1" t="s">
        <v>292</v>
      </c>
      <c r="K12" s="5">
        <v>0</v>
      </c>
      <c r="L12" s="1"/>
      <c r="M12" s="5">
        <v>276787</v>
      </c>
      <c r="N12" s="16">
        <v>4800052341</v>
      </c>
      <c r="O12" s="4">
        <v>44564</v>
      </c>
      <c r="P12" s="4">
        <v>45291</v>
      </c>
    </row>
    <row r="13" spans="1:16" x14ac:dyDescent="0.35">
      <c r="A13" s="1">
        <v>805028530</v>
      </c>
      <c r="B13" s="1" t="s">
        <v>14</v>
      </c>
      <c r="C13" s="1" t="s">
        <v>68</v>
      </c>
      <c r="D13" s="1" t="s">
        <v>185</v>
      </c>
      <c r="E13" s="4">
        <v>43830</v>
      </c>
      <c r="F13" s="4">
        <v>43894</v>
      </c>
      <c r="G13" s="5">
        <v>183759</v>
      </c>
      <c r="H13" s="5">
        <v>183759</v>
      </c>
      <c r="I13" s="1" t="s">
        <v>295</v>
      </c>
      <c r="J13" s="1" t="s">
        <v>292</v>
      </c>
      <c r="K13" s="5">
        <v>0</v>
      </c>
      <c r="L13" s="1"/>
      <c r="M13" s="5">
        <v>183759</v>
      </c>
      <c r="N13" s="16">
        <v>4800052341</v>
      </c>
      <c r="O13" s="4">
        <v>44564</v>
      </c>
      <c r="P13" s="4">
        <v>45291</v>
      </c>
    </row>
    <row r="14" spans="1:16" x14ac:dyDescent="0.35">
      <c r="A14" s="1">
        <v>805028530</v>
      </c>
      <c r="B14" s="1" t="s">
        <v>14</v>
      </c>
      <c r="C14" s="1" t="s">
        <v>69</v>
      </c>
      <c r="D14" s="1" t="s">
        <v>186</v>
      </c>
      <c r="E14" s="4">
        <v>43849</v>
      </c>
      <c r="F14" s="4">
        <v>43894</v>
      </c>
      <c r="G14" s="5">
        <v>243605</v>
      </c>
      <c r="H14" s="5">
        <v>243605</v>
      </c>
      <c r="I14" s="1" t="s">
        <v>295</v>
      </c>
      <c r="J14" s="1" t="s">
        <v>292</v>
      </c>
      <c r="K14" s="5">
        <v>0</v>
      </c>
      <c r="L14" s="1"/>
      <c r="M14" s="5">
        <v>243605</v>
      </c>
      <c r="N14" s="16">
        <v>4800052341</v>
      </c>
      <c r="O14" s="4">
        <v>44564</v>
      </c>
      <c r="P14" s="4">
        <v>45291</v>
      </c>
    </row>
    <row r="15" spans="1:16" x14ac:dyDescent="0.35">
      <c r="A15" s="1">
        <v>805028530</v>
      </c>
      <c r="B15" s="1" t="s">
        <v>14</v>
      </c>
      <c r="C15" s="1" t="s">
        <v>70</v>
      </c>
      <c r="D15" s="1" t="s">
        <v>187</v>
      </c>
      <c r="E15" s="4">
        <v>43852</v>
      </c>
      <c r="F15" s="4">
        <v>43894</v>
      </c>
      <c r="G15" s="5">
        <v>75444</v>
      </c>
      <c r="H15" s="5">
        <v>75444</v>
      </c>
      <c r="I15" s="1" t="s">
        <v>295</v>
      </c>
      <c r="J15" s="1" t="s">
        <v>292</v>
      </c>
      <c r="K15" s="5">
        <v>0</v>
      </c>
      <c r="L15" s="1"/>
      <c r="M15" s="5">
        <v>75444</v>
      </c>
      <c r="N15" s="16">
        <v>4800052341</v>
      </c>
      <c r="O15" s="4">
        <v>44564</v>
      </c>
      <c r="P15" s="4">
        <v>45291</v>
      </c>
    </row>
    <row r="16" spans="1:16" x14ac:dyDescent="0.35">
      <c r="A16" s="1">
        <v>805028530</v>
      </c>
      <c r="B16" s="1" t="s">
        <v>14</v>
      </c>
      <c r="C16" s="1" t="s">
        <v>71</v>
      </c>
      <c r="D16" s="1" t="s">
        <v>188</v>
      </c>
      <c r="E16" s="4">
        <v>43868</v>
      </c>
      <c r="F16" s="4">
        <v>43894</v>
      </c>
      <c r="G16" s="5">
        <v>100870</v>
      </c>
      <c r="H16" s="5">
        <v>100870</v>
      </c>
      <c r="I16" s="1" t="s">
        <v>295</v>
      </c>
      <c r="J16" s="1" t="s">
        <v>292</v>
      </c>
      <c r="K16" s="5">
        <v>0</v>
      </c>
      <c r="L16" s="1"/>
      <c r="M16" s="5">
        <v>100870</v>
      </c>
      <c r="N16" s="16">
        <v>4800052341</v>
      </c>
      <c r="O16" s="4">
        <v>44564</v>
      </c>
      <c r="P16" s="4">
        <v>45291</v>
      </c>
    </row>
    <row r="17" spans="1:16" x14ac:dyDescent="0.35">
      <c r="A17" s="1">
        <v>805028530</v>
      </c>
      <c r="B17" s="1" t="s">
        <v>14</v>
      </c>
      <c r="C17" s="1" t="s">
        <v>72</v>
      </c>
      <c r="D17" s="1" t="s">
        <v>189</v>
      </c>
      <c r="E17" s="4">
        <v>43902</v>
      </c>
      <c r="F17" s="4">
        <v>44058</v>
      </c>
      <c r="G17" s="5">
        <v>355007</v>
      </c>
      <c r="H17" s="5">
        <v>355007</v>
      </c>
      <c r="I17" s="1" t="s">
        <v>295</v>
      </c>
      <c r="J17" s="1" t="s">
        <v>292</v>
      </c>
      <c r="K17" s="5">
        <v>0</v>
      </c>
      <c r="L17" s="1"/>
      <c r="M17" s="5">
        <v>355007</v>
      </c>
      <c r="N17" s="16">
        <v>4800052341</v>
      </c>
      <c r="O17" s="4">
        <v>44564</v>
      </c>
      <c r="P17" s="4">
        <v>45291</v>
      </c>
    </row>
    <row r="18" spans="1:16" x14ac:dyDescent="0.35">
      <c r="A18" s="1">
        <v>805028530</v>
      </c>
      <c r="B18" s="1" t="s">
        <v>14</v>
      </c>
      <c r="C18" s="1" t="s">
        <v>73</v>
      </c>
      <c r="D18" s="1" t="s">
        <v>190</v>
      </c>
      <c r="E18" s="4">
        <v>43935</v>
      </c>
      <c r="F18" s="4">
        <v>44068</v>
      </c>
      <c r="G18" s="5">
        <v>57600</v>
      </c>
      <c r="H18" s="5">
        <v>57600</v>
      </c>
      <c r="I18" s="1" t="s">
        <v>295</v>
      </c>
      <c r="J18" s="1" t="s">
        <v>292</v>
      </c>
      <c r="K18" s="5">
        <v>0</v>
      </c>
      <c r="L18" s="1"/>
      <c r="M18" s="5">
        <v>57600</v>
      </c>
      <c r="N18" s="16">
        <v>4800052341</v>
      </c>
      <c r="O18" s="4">
        <v>44564</v>
      </c>
      <c r="P18" s="4">
        <v>45291</v>
      </c>
    </row>
    <row r="19" spans="1:16" x14ac:dyDescent="0.35">
      <c r="A19" s="1">
        <v>805028530</v>
      </c>
      <c r="B19" s="1" t="s">
        <v>14</v>
      </c>
      <c r="C19" s="1" t="s">
        <v>74</v>
      </c>
      <c r="D19" s="1" t="s">
        <v>191</v>
      </c>
      <c r="E19" s="4">
        <v>43937</v>
      </c>
      <c r="F19" s="4">
        <v>44058</v>
      </c>
      <c r="G19" s="5">
        <v>218079</v>
      </c>
      <c r="H19" s="5">
        <v>218079</v>
      </c>
      <c r="I19" s="1" t="s">
        <v>295</v>
      </c>
      <c r="J19" s="1" t="s">
        <v>292</v>
      </c>
      <c r="K19" s="5">
        <v>0</v>
      </c>
      <c r="L19" s="1"/>
      <c r="M19" s="5">
        <v>218079</v>
      </c>
      <c r="N19" s="16">
        <v>4800052341</v>
      </c>
      <c r="O19" s="4">
        <v>44564</v>
      </c>
      <c r="P19" s="4">
        <v>45291</v>
      </c>
    </row>
    <row r="20" spans="1:16" x14ac:dyDescent="0.35">
      <c r="A20" s="1">
        <v>805028530</v>
      </c>
      <c r="B20" s="1" t="s">
        <v>14</v>
      </c>
      <c r="C20" s="1" t="s">
        <v>75</v>
      </c>
      <c r="D20" s="1" t="s">
        <v>192</v>
      </c>
      <c r="E20" s="4">
        <v>43973</v>
      </c>
      <c r="F20" s="4">
        <v>44068</v>
      </c>
      <c r="G20" s="5">
        <v>58700</v>
      </c>
      <c r="H20" s="5">
        <v>58700</v>
      </c>
      <c r="I20" s="1" t="s">
        <v>295</v>
      </c>
      <c r="J20" s="1" t="s">
        <v>292</v>
      </c>
      <c r="K20" s="5">
        <v>0</v>
      </c>
      <c r="L20" s="1"/>
      <c r="M20" s="5">
        <v>58700</v>
      </c>
      <c r="N20" s="16">
        <v>4800052341</v>
      </c>
      <c r="O20" s="4">
        <v>44564</v>
      </c>
      <c r="P20" s="4">
        <v>45291</v>
      </c>
    </row>
    <row r="21" spans="1:16" x14ac:dyDescent="0.35">
      <c r="A21" s="1">
        <v>805028530</v>
      </c>
      <c r="B21" s="1" t="s">
        <v>14</v>
      </c>
      <c r="C21" s="1" t="s">
        <v>76</v>
      </c>
      <c r="D21" s="1" t="s">
        <v>193</v>
      </c>
      <c r="E21" s="4">
        <v>43978</v>
      </c>
      <c r="F21" s="4">
        <v>44489</v>
      </c>
      <c r="G21" s="5">
        <v>572246</v>
      </c>
      <c r="H21" s="5">
        <v>572246</v>
      </c>
      <c r="I21" s="1" t="s">
        <v>295</v>
      </c>
      <c r="J21" s="1" t="s">
        <v>292</v>
      </c>
      <c r="K21" s="5">
        <v>0</v>
      </c>
      <c r="L21" s="1"/>
      <c r="M21" s="5">
        <v>572246</v>
      </c>
      <c r="N21" s="16">
        <v>4800052341</v>
      </c>
      <c r="O21" s="4">
        <v>44564</v>
      </c>
      <c r="P21" s="4">
        <v>45291</v>
      </c>
    </row>
    <row r="22" spans="1:16" x14ac:dyDescent="0.35">
      <c r="A22" s="1">
        <v>805028530</v>
      </c>
      <c r="B22" s="1" t="s">
        <v>14</v>
      </c>
      <c r="C22" s="1" t="s">
        <v>77</v>
      </c>
      <c r="D22" s="1" t="s">
        <v>194</v>
      </c>
      <c r="E22" s="4">
        <v>43978</v>
      </c>
      <c r="F22" s="4">
        <v>44489</v>
      </c>
      <c r="G22" s="5">
        <v>114750</v>
      </c>
      <c r="H22" s="5">
        <v>114750</v>
      </c>
      <c r="I22" s="1" t="s">
        <v>295</v>
      </c>
      <c r="J22" s="1" t="s">
        <v>292</v>
      </c>
      <c r="K22" s="5">
        <v>0</v>
      </c>
      <c r="L22" s="1"/>
      <c r="M22" s="5">
        <v>114750</v>
      </c>
      <c r="N22" s="16">
        <v>4800052341</v>
      </c>
      <c r="O22" s="4">
        <v>44564</v>
      </c>
      <c r="P22" s="4">
        <v>45291</v>
      </c>
    </row>
    <row r="23" spans="1:16" x14ac:dyDescent="0.35">
      <c r="A23" s="1">
        <v>805028530</v>
      </c>
      <c r="B23" s="1" t="s">
        <v>14</v>
      </c>
      <c r="C23" s="1" t="s">
        <v>78</v>
      </c>
      <c r="D23" s="1" t="s">
        <v>195</v>
      </c>
      <c r="E23" s="4">
        <v>43980</v>
      </c>
      <c r="F23" s="4">
        <v>44022</v>
      </c>
      <c r="G23" s="5">
        <v>802962</v>
      </c>
      <c r="H23" s="5">
        <v>802962</v>
      </c>
      <c r="I23" s="1" t="s">
        <v>295</v>
      </c>
      <c r="J23" s="1" t="s">
        <v>292</v>
      </c>
      <c r="K23" s="5">
        <v>0</v>
      </c>
      <c r="L23" s="1"/>
      <c r="M23" s="5">
        <v>802962</v>
      </c>
      <c r="N23" s="16">
        <v>4800052341</v>
      </c>
      <c r="O23" s="4">
        <v>44564</v>
      </c>
      <c r="P23" s="4">
        <v>45291</v>
      </c>
    </row>
    <row r="24" spans="1:16" x14ac:dyDescent="0.35">
      <c r="A24" s="1">
        <v>805028530</v>
      </c>
      <c r="B24" s="1" t="s">
        <v>14</v>
      </c>
      <c r="C24" s="1" t="s">
        <v>79</v>
      </c>
      <c r="D24" s="1" t="s">
        <v>196</v>
      </c>
      <c r="E24" s="4">
        <v>44009</v>
      </c>
      <c r="F24" s="4">
        <v>44022</v>
      </c>
      <c r="G24" s="5">
        <v>817240</v>
      </c>
      <c r="H24" s="5">
        <v>817240</v>
      </c>
      <c r="I24" s="1" t="s">
        <v>295</v>
      </c>
      <c r="J24" s="1" t="s">
        <v>292</v>
      </c>
      <c r="K24" s="5">
        <v>0</v>
      </c>
      <c r="L24" s="1"/>
      <c r="M24" s="5">
        <v>817240</v>
      </c>
      <c r="N24" s="16">
        <v>4800052341</v>
      </c>
      <c r="O24" s="4">
        <v>44564</v>
      </c>
      <c r="P24" s="4">
        <v>45291</v>
      </c>
    </row>
    <row r="25" spans="1:16" x14ac:dyDescent="0.35">
      <c r="A25" s="1">
        <v>805028530</v>
      </c>
      <c r="B25" s="1" t="s">
        <v>14</v>
      </c>
      <c r="C25" s="1" t="s">
        <v>80</v>
      </c>
      <c r="D25" s="1" t="s">
        <v>197</v>
      </c>
      <c r="E25" s="4">
        <v>44008</v>
      </c>
      <c r="F25" s="4">
        <v>44068</v>
      </c>
      <c r="G25" s="5">
        <v>137917</v>
      </c>
      <c r="H25" s="5">
        <v>137917</v>
      </c>
      <c r="I25" s="1" t="s">
        <v>295</v>
      </c>
      <c r="J25" s="1" t="s">
        <v>292</v>
      </c>
      <c r="K25" s="5">
        <v>0</v>
      </c>
      <c r="L25" s="1"/>
      <c r="M25" s="5">
        <v>137917</v>
      </c>
      <c r="N25" s="16">
        <v>4800052341</v>
      </c>
      <c r="O25" s="4">
        <v>44564</v>
      </c>
      <c r="P25" s="4">
        <v>45291</v>
      </c>
    </row>
    <row r="26" spans="1:16" x14ac:dyDescent="0.35">
      <c r="A26" s="1">
        <v>805028530</v>
      </c>
      <c r="B26" s="1" t="s">
        <v>14</v>
      </c>
      <c r="C26" s="1" t="s">
        <v>81</v>
      </c>
      <c r="D26" s="1" t="s">
        <v>198</v>
      </c>
      <c r="E26" s="4">
        <v>44036</v>
      </c>
      <c r="F26" s="4">
        <v>44058</v>
      </c>
      <c r="G26" s="5">
        <v>337600</v>
      </c>
      <c r="H26" s="5">
        <v>337600</v>
      </c>
      <c r="I26" s="1" t="s">
        <v>295</v>
      </c>
      <c r="J26" s="1" t="s">
        <v>292</v>
      </c>
      <c r="K26" s="5">
        <v>0</v>
      </c>
      <c r="L26" s="1"/>
      <c r="M26" s="5">
        <v>337600</v>
      </c>
      <c r="N26" s="16">
        <v>4800052341</v>
      </c>
      <c r="O26" s="4">
        <v>44564</v>
      </c>
      <c r="P26" s="4">
        <v>45291</v>
      </c>
    </row>
    <row r="27" spans="1:16" x14ac:dyDescent="0.35">
      <c r="A27" s="1">
        <v>805028530</v>
      </c>
      <c r="B27" s="1" t="s">
        <v>14</v>
      </c>
      <c r="C27" s="1" t="s">
        <v>82</v>
      </c>
      <c r="D27" s="1" t="s">
        <v>199</v>
      </c>
      <c r="E27" s="4">
        <v>44041</v>
      </c>
      <c r="F27" s="4">
        <v>44058</v>
      </c>
      <c r="G27" s="5">
        <v>411523</v>
      </c>
      <c r="H27" s="5">
        <v>411523</v>
      </c>
      <c r="I27" s="1" t="s">
        <v>295</v>
      </c>
      <c r="J27" s="1" t="s">
        <v>292</v>
      </c>
      <c r="K27" s="5">
        <v>0</v>
      </c>
      <c r="L27" s="1"/>
      <c r="M27" s="5">
        <v>411523</v>
      </c>
      <c r="N27" s="16">
        <v>4800052341</v>
      </c>
      <c r="O27" s="4">
        <v>44564</v>
      </c>
      <c r="P27" s="4">
        <v>45291</v>
      </c>
    </row>
    <row r="28" spans="1:16" x14ac:dyDescent="0.35">
      <c r="A28" s="1">
        <v>805028530</v>
      </c>
      <c r="B28" s="1" t="s">
        <v>14</v>
      </c>
      <c r="C28" s="1" t="s">
        <v>83</v>
      </c>
      <c r="D28" s="1" t="s">
        <v>200</v>
      </c>
      <c r="E28" s="4">
        <v>44043</v>
      </c>
      <c r="F28" s="4">
        <v>44058</v>
      </c>
      <c r="G28" s="5">
        <v>107430</v>
      </c>
      <c r="H28" s="5">
        <v>107430</v>
      </c>
      <c r="I28" s="1" t="s">
        <v>295</v>
      </c>
      <c r="J28" s="1" t="s">
        <v>292</v>
      </c>
      <c r="K28" s="5">
        <v>0</v>
      </c>
      <c r="L28" s="1"/>
      <c r="M28" s="5">
        <v>107430</v>
      </c>
      <c r="N28" s="16">
        <v>4800052341</v>
      </c>
      <c r="O28" s="4">
        <v>44564</v>
      </c>
      <c r="P28" s="4">
        <v>45291</v>
      </c>
    </row>
    <row r="29" spans="1:16" x14ac:dyDescent="0.35">
      <c r="A29" s="1">
        <v>805028530</v>
      </c>
      <c r="B29" s="1" t="s">
        <v>14</v>
      </c>
      <c r="C29" s="1" t="s">
        <v>84</v>
      </c>
      <c r="D29" s="1" t="s">
        <v>201</v>
      </c>
      <c r="E29" s="4">
        <v>44054</v>
      </c>
      <c r="F29" s="4">
        <v>44125</v>
      </c>
      <c r="G29" s="5">
        <v>1694308</v>
      </c>
      <c r="H29" s="5">
        <v>1694308</v>
      </c>
      <c r="I29" s="1" t="s">
        <v>295</v>
      </c>
      <c r="J29" s="1" t="s">
        <v>292</v>
      </c>
      <c r="K29" s="5">
        <v>0</v>
      </c>
      <c r="L29" s="1"/>
      <c r="M29" s="5">
        <v>3388616</v>
      </c>
      <c r="N29" s="16">
        <v>4800052341</v>
      </c>
      <c r="O29" s="4">
        <v>44564</v>
      </c>
      <c r="P29" s="4">
        <v>45291</v>
      </c>
    </row>
    <row r="30" spans="1:16" x14ac:dyDescent="0.35">
      <c r="A30" s="1">
        <v>805028530</v>
      </c>
      <c r="B30" s="1" t="s">
        <v>14</v>
      </c>
      <c r="C30" s="1" t="s">
        <v>85</v>
      </c>
      <c r="D30" s="1" t="s">
        <v>202</v>
      </c>
      <c r="E30" s="4">
        <v>44080</v>
      </c>
      <c r="F30" s="4">
        <v>44125</v>
      </c>
      <c r="G30" s="5">
        <v>109100</v>
      </c>
      <c r="H30" s="5">
        <v>109100</v>
      </c>
      <c r="I30" s="1" t="s">
        <v>295</v>
      </c>
      <c r="J30" s="1" t="s">
        <v>292</v>
      </c>
      <c r="K30" s="5">
        <v>0</v>
      </c>
      <c r="L30" s="1"/>
      <c r="M30" s="5">
        <v>218200</v>
      </c>
      <c r="N30" s="16">
        <v>4800052341</v>
      </c>
      <c r="O30" s="4">
        <v>44564</v>
      </c>
      <c r="P30" s="4">
        <v>45291</v>
      </c>
    </row>
    <row r="31" spans="1:16" x14ac:dyDescent="0.35">
      <c r="A31" s="1">
        <v>805028530</v>
      </c>
      <c r="B31" s="1" t="s">
        <v>14</v>
      </c>
      <c r="C31" s="1" t="s">
        <v>86</v>
      </c>
      <c r="D31" s="1" t="s">
        <v>203</v>
      </c>
      <c r="E31" s="4">
        <v>44113</v>
      </c>
      <c r="F31" s="4">
        <v>44156</v>
      </c>
      <c r="G31" s="5">
        <v>690982</v>
      </c>
      <c r="H31" s="5">
        <v>690982</v>
      </c>
      <c r="I31" s="1" t="s">
        <v>295</v>
      </c>
      <c r="J31" s="1" t="e">
        <v>#N/A</v>
      </c>
      <c r="K31" s="5">
        <v>0</v>
      </c>
      <c r="L31" s="1"/>
      <c r="M31" s="5">
        <v>600082</v>
      </c>
      <c r="N31" s="16">
        <v>4800052341</v>
      </c>
      <c r="O31" s="4">
        <v>44564</v>
      </c>
      <c r="P31" s="4">
        <v>45291</v>
      </c>
    </row>
    <row r="32" spans="1:16" x14ac:dyDescent="0.35">
      <c r="A32" s="1">
        <v>805028530</v>
      </c>
      <c r="B32" s="1" t="s">
        <v>14</v>
      </c>
      <c r="C32" s="1" t="s">
        <v>87</v>
      </c>
      <c r="D32" s="1" t="s">
        <v>204</v>
      </c>
      <c r="E32" s="4">
        <v>44127</v>
      </c>
      <c r="F32" s="4">
        <v>44156</v>
      </c>
      <c r="G32" s="5">
        <v>436339</v>
      </c>
      <c r="H32" s="5">
        <v>436339</v>
      </c>
      <c r="I32" s="1" t="s">
        <v>295</v>
      </c>
      <c r="J32" s="1" t="s">
        <v>292</v>
      </c>
      <c r="K32" s="5">
        <v>0</v>
      </c>
      <c r="L32" s="1"/>
      <c r="M32" s="5">
        <v>436339</v>
      </c>
      <c r="N32" s="16">
        <v>4800052341</v>
      </c>
      <c r="O32" s="4">
        <v>44564</v>
      </c>
      <c r="P32" s="4">
        <v>45291</v>
      </c>
    </row>
    <row r="33" spans="1:16" x14ac:dyDescent="0.35">
      <c r="A33" s="1">
        <v>805028530</v>
      </c>
      <c r="B33" s="1" t="s">
        <v>14</v>
      </c>
      <c r="C33" s="1" t="s">
        <v>88</v>
      </c>
      <c r="D33" s="1" t="s">
        <v>205</v>
      </c>
      <c r="E33" s="4">
        <v>44133</v>
      </c>
      <c r="F33" s="4">
        <v>44156</v>
      </c>
      <c r="G33" s="5">
        <v>1494489</v>
      </c>
      <c r="H33" s="5">
        <v>1494489</v>
      </c>
      <c r="I33" s="1" t="s">
        <v>295</v>
      </c>
      <c r="J33" s="1" t="s">
        <v>292</v>
      </c>
      <c r="K33" s="5">
        <v>0</v>
      </c>
      <c r="L33" s="1"/>
      <c r="M33" s="5">
        <v>1494489</v>
      </c>
      <c r="N33" s="16">
        <v>4800052341</v>
      </c>
      <c r="O33" s="4">
        <v>44564</v>
      </c>
      <c r="P33" s="4">
        <v>45291</v>
      </c>
    </row>
    <row r="34" spans="1:16" x14ac:dyDescent="0.35">
      <c r="A34" s="1">
        <v>805028530</v>
      </c>
      <c r="B34" s="1" t="s">
        <v>14</v>
      </c>
      <c r="C34" s="1" t="s">
        <v>89</v>
      </c>
      <c r="D34" s="1" t="s">
        <v>206</v>
      </c>
      <c r="E34" s="4">
        <v>44135</v>
      </c>
      <c r="F34" s="4">
        <v>44156</v>
      </c>
      <c r="G34" s="5">
        <v>681726</v>
      </c>
      <c r="H34" s="5">
        <v>681726</v>
      </c>
      <c r="I34" s="1" t="s">
        <v>295</v>
      </c>
      <c r="J34" s="1" t="s">
        <v>292</v>
      </c>
      <c r="K34" s="5">
        <v>0</v>
      </c>
      <c r="L34" s="1"/>
      <c r="M34" s="5">
        <v>681726</v>
      </c>
      <c r="N34" s="16">
        <v>4800052341</v>
      </c>
      <c r="O34" s="4">
        <v>44564</v>
      </c>
      <c r="P34" s="4">
        <v>45291</v>
      </c>
    </row>
    <row r="35" spans="1:16" x14ac:dyDescent="0.35">
      <c r="A35" s="1">
        <v>805028530</v>
      </c>
      <c r="B35" s="1" t="s">
        <v>14</v>
      </c>
      <c r="C35" s="1" t="s">
        <v>90</v>
      </c>
      <c r="D35" s="1" t="s">
        <v>207</v>
      </c>
      <c r="E35" s="4">
        <v>44135</v>
      </c>
      <c r="F35" s="4">
        <v>44156</v>
      </c>
      <c r="G35" s="5">
        <v>1766105</v>
      </c>
      <c r="H35" s="5">
        <v>1563002</v>
      </c>
      <c r="I35" s="1" t="s">
        <v>295</v>
      </c>
      <c r="J35" s="1" t="s">
        <v>292</v>
      </c>
      <c r="K35" s="5">
        <v>0</v>
      </c>
      <c r="L35" s="1"/>
      <c r="M35" s="5">
        <v>3126004</v>
      </c>
      <c r="N35" s="16">
        <v>4800052341</v>
      </c>
      <c r="O35" s="4">
        <v>44564</v>
      </c>
      <c r="P35" s="4">
        <v>45291</v>
      </c>
    </row>
    <row r="36" spans="1:16" x14ac:dyDescent="0.35">
      <c r="A36" s="1">
        <v>805028530</v>
      </c>
      <c r="B36" s="1" t="s">
        <v>14</v>
      </c>
      <c r="C36" s="1" t="s">
        <v>91</v>
      </c>
      <c r="D36" s="1" t="s">
        <v>208</v>
      </c>
      <c r="E36" s="4">
        <v>44153</v>
      </c>
      <c r="F36" s="4">
        <v>44175</v>
      </c>
      <c r="G36" s="5">
        <v>851600</v>
      </c>
      <c r="H36" s="5">
        <v>851600</v>
      </c>
      <c r="I36" s="1" t="s">
        <v>296</v>
      </c>
      <c r="J36" s="1"/>
      <c r="K36" s="5">
        <v>0</v>
      </c>
      <c r="L36" s="1"/>
      <c r="M36" s="5">
        <v>0</v>
      </c>
      <c r="N36" s="16"/>
      <c r="O36" s="4"/>
      <c r="P36" s="4">
        <v>45291</v>
      </c>
    </row>
    <row r="37" spans="1:16" x14ac:dyDescent="0.35">
      <c r="A37" s="1">
        <v>805028530</v>
      </c>
      <c r="B37" s="1" t="s">
        <v>14</v>
      </c>
      <c r="C37" s="1" t="s">
        <v>92</v>
      </c>
      <c r="D37" s="1" t="s">
        <v>209</v>
      </c>
      <c r="E37" s="4">
        <v>44172</v>
      </c>
      <c r="F37" s="4">
        <v>44208</v>
      </c>
      <c r="G37" s="5">
        <v>507704</v>
      </c>
      <c r="H37" s="5">
        <v>507704</v>
      </c>
      <c r="I37" s="1" t="s">
        <v>295</v>
      </c>
      <c r="J37" s="1" t="e">
        <v>#N/A</v>
      </c>
      <c r="K37" s="5">
        <v>0</v>
      </c>
      <c r="L37" s="1"/>
      <c r="M37" s="5">
        <v>507704</v>
      </c>
      <c r="N37" s="16">
        <v>4800052341</v>
      </c>
      <c r="O37" s="4">
        <v>44564</v>
      </c>
      <c r="P37" s="4">
        <v>45291</v>
      </c>
    </row>
    <row r="38" spans="1:16" x14ac:dyDescent="0.35">
      <c r="A38" s="1">
        <v>805028530</v>
      </c>
      <c r="B38" s="1" t="s">
        <v>14</v>
      </c>
      <c r="C38" s="1" t="s">
        <v>93</v>
      </c>
      <c r="D38" s="1" t="s">
        <v>210</v>
      </c>
      <c r="E38" s="4">
        <v>44216</v>
      </c>
      <c r="F38" s="4">
        <v>44246</v>
      </c>
      <c r="G38" s="5">
        <v>245018</v>
      </c>
      <c r="H38" s="5">
        <v>245018</v>
      </c>
      <c r="I38" s="1" t="s">
        <v>295</v>
      </c>
      <c r="J38" s="1" t="e">
        <v>#N/A</v>
      </c>
      <c r="K38" s="5">
        <v>0</v>
      </c>
      <c r="L38" s="1"/>
      <c r="M38" s="5">
        <v>245018</v>
      </c>
      <c r="N38" s="16">
        <v>4800052341</v>
      </c>
      <c r="O38" s="4">
        <v>44564</v>
      </c>
      <c r="P38" s="4">
        <v>45291</v>
      </c>
    </row>
    <row r="39" spans="1:16" x14ac:dyDescent="0.35">
      <c r="A39" s="1">
        <v>805028530</v>
      </c>
      <c r="B39" s="1" t="s">
        <v>14</v>
      </c>
      <c r="C39" s="1" t="s">
        <v>94</v>
      </c>
      <c r="D39" s="1" t="s">
        <v>211</v>
      </c>
      <c r="E39" s="4">
        <v>44219</v>
      </c>
      <c r="F39" s="4">
        <v>44246</v>
      </c>
      <c r="G39" s="5">
        <v>386737</v>
      </c>
      <c r="H39" s="5">
        <v>386737</v>
      </c>
      <c r="I39" s="1" t="s">
        <v>295</v>
      </c>
      <c r="J39" s="1" t="e">
        <v>#N/A</v>
      </c>
      <c r="K39" s="5">
        <v>0</v>
      </c>
      <c r="L39" s="1"/>
      <c r="M39" s="5">
        <v>386737</v>
      </c>
      <c r="N39" s="16">
        <v>4800052341</v>
      </c>
      <c r="O39" s="4">
        <v>44564</v>
      </c>
      <c r="P39" s="4">
        <v>45291</v>
      </c>
    </row>
    <row r="40" spans="1:16" x14ac:dyDescent="0.35">
      <c r="A40" s="1">
        <v>805028530</v>
      </c>
      <c r="B40" s="1" t="s">
        <v>14</v>
      </c>
      <c r="C40" s="1" t="s">
        <v>95</v>
      </c>
      <c r="D40" s="1" t="s">
        <v>212</v>
      </c>
      <c r="E40" s="4">
        <v>44223</v>
      </c>
      <c r="F40" s="4">
        <v>44246</v>
      </c>
      <c r="G40" s="5">
        <v>358465</v>
      </c>
      <c r="H40" s="5">
        <v>358465</v>
      </c>
      <c r="I40" s="1" t="s">
        <v>295</v>
      </c>
      <c r="J40" s="1" t="e">
        <v>#N/A</v>
      </c>
      <c r="K40" s="5">
        <v>0</v>
      </c>
      <c r="L40" s="1"/>
      <c r="M40" s="5">
        <v>358465</v>
      </c>
      <c r="N40" s="16">
        <v>4800052341</v>
      </c>
      <c r="O40" s="4">
        <v>44564</v>
      </c>
      <c r="P40" s="4">
        <v>45291</v>
      </c>
    </row>
    <row r="41" spans="1:16" x14ac:dyDescent="0.35">
      <c r="A41" s="1">
        <v>805028530</v>
      </c>
      <c r="B41" s="1" t="s">
        <v>14</v>
      </c>
      <c r="C41" s="1" t="s">
        <v>96</v>
      </c>
      <c r="D41" s="1" t="s">
        <v>213</v>
      </c>
      <c r="E41" s="4">
        <v>44226</v>
      </c>
      <c r="F41" s="4">
        <v>44246</v>
      </c>
      <c r="G41" s="5">
        <v>301570</v>
      </c>
      <c r="H41" s="5">
        <v>301570</v>
      </c>
      <c r="I41" s="1" t="s">
        <v>295</v>
      </c>
      <c r="J41" s="1" t="e">
        <v>#N/A</v>
      </c>
      <c r="K41" s="5">
        <v>0</v>
      </c>
      <c r="L41" s="1"/>
      <c r="M41" s="5">
        <v>301570</v>
      </c>
      <c r="N41" s="16">
        <v>4800052341</v>
      </c>
      <c r="O41" s="4">
        <v>44564</v>
      </c>
      <c r="P41" s="4">
        <v>45291</v>
      </c>
    </row>
    <row r="42" spans="1:16" x14ac:dyDescent="0.35">
      <c r="A42" s="1">
        <v>805028530</v>
      </c>
      <c r="B42" s="1" t="s">
        <v>14</v>
      </c>
      <c r="C42" s="1" t="s">
        <v>97</v>
      </c>
      <c r="D42" s="1" t="s">
        <v>214</v>
      </c>
      <c r="E42" s="4">
        <v>42887</v>
      </c>
      <c r="F42" s="4"/>
      <c r="G42" s="5">
        <v>3605373</v>
      </c>
      <c r="H42" s="5">
        <v>3605373</v>
      </c>
      <c r="I42" s="1" t="s">
        <v>295</v>
      </c>
      <c r="J42" s="1"/>
      <c r="K42" s="5">
        <v>0</v>
      </c>
      <c r="L42" s="1"/>
      <c r="M42" s="5">
        <v>3172587</v>
      </c>
      <c r="N42" s="16">
        <v>4800052341</v>
      </c>
      <c r="O42" s="4">
        <v>44564</v>
      </c>
      <c r="P42" s="4">
        <v>45291</v>
      </c>
    </row>
    <row r="43" spans="1:16" x14ac:dyDescent="0.35">
      <c r="A43" s="1">
        <v>805028530</v>
      </c>
      <c r="B43" s="1" t="s">
        <v>14</v>
      </c>
      <c r="C43" s="1" t="s">
        <v>98</v>
      </c>
      <c r="D43" s="1" t="s">
        <v>215</v>
      </c>
      <c r="E43" s="4">
        <v>44098</v>
      </c>
      <c r="F43" s="4" t="e">
        <v>#N/A</v>
      </c>
      <c r="G43" s="5">
        <v>107110245</v>
      </c>
      <c r="H43" s="5">
        <v>103194307</v>
      </c>
      <c r="I43" s="1" t="s">
        <v>295</v>
      </c>
      <c r="J43" s="1" t="s">
        <v>292</v>
      </c>
      <c r="K43" s="5">
        <v>0</v>
      </c>
      <c r="L43" s="1"/>
      <c r="M43" s="5">
        <v>0</v>
      </c>
      <c r="N43" s="16">
        <v>4800052341</v>
      </c>
      <c r="O43" s="4">
        <v>44564</v>
      </c>
      <c r="P43" s="4">
        <v>45291</v>
      </c>
    </row>
    <row r="44" spans="1:16" x14ac:dyDescent="0.35">
      <c r="A44" s="1">
        <v>805028530</v>
      </c>
      <c r="B44" s="1" t="s">
        <v>14</v>
      </c>
      <c r="C44" s="1" t="s">
        <v>99</v>
      </c>
      <c r="D44" s="1" t="s">
        <v>216</v>
      </c>
      <c r="E44" s="4">
        <v>44242</v>
      </c>
      <c r="F44" s="4">
        <v>44265</v>
      </c>
      <c r="G44" s="5">
        <v>1304072</v>
      </c>
      <c r="H44" s="5">
        <v>1304072</v>
      </c>
      <c r="I44" s="1" t="s">
        <v>295</v>
      </c>
      <c r="J44" s="1" t="e">
        <v>#N/A</v>
      </c>
      <c r="K44" s="5">
        <v>0</v>
      </c>
      <c r="L44" s="1"/>
      <c r="M44" s="5">
        <v>1304072</v>
      </c>
      <c r="N44" s="16">
        <v>4800052341</v>
      </c>
      <c r="O44" s="4">
        <v>44564</v>
      </c>
      <c r="P44" s="4">
        <v>45291</v>
      </c>
    </row>
    <row r="45" spans="1:16" x14ac:dyDescent="0.35">
      <c r="A45" s="1">
        <v>805028530</v>
      </c>
      <c r="B45" s="1" t="s">
        <v>14</v>
      </c>
      <c r="C45" s="1" t="s">
        <v>100</v>
      </c>
      <c r="D45" s="1" t="s">
        <v>217</v>
      </c>
      <c r="E45" s="4">
        <v>44235</v>
      </c>
      <c r="F45" s="4">
        <v>44299</v>
      </c>
      <c r="G45" s="5">
        <v>5525771</v>
      </c>
      <c r="H45" s="5">
        <v>5084377</v>
      </c>
      <c r="I45" s="1" t="s">
        <v>295</v>
      </c>
      <c r="J45" s="1" t="e">
        <v>#N/A</v>
      </c>
      <c r="K45" s="5">
        <v>0</v>
      </c>
      <c r="L45" s="1"/>
      <c r="M45" s="5">
        <v>5084377</v>
      </c>
      <c r="N45" s="16">
        <v>4800052341</v>
      </c>
      <c r="O45" s="4">
        <v>44564</v>
      </c>
      <c r="P45" s="4">
        <v>45291</v>
      </c>
    </row>
    <row r="46" spans="1:16" x14ac:dyDescent="0.35">
      <c r="A46" s="1">
        <v>805028530</v>
      </c>
      <c r="B46" s="1" t="s">
        <v>14</v>
      </c>
      <c r="C46" s="1" t="s">
        <v>101</v>
      </c>
      <c r="D46" s="1" t="s">
        <v>218</v>
      </c>
      <c r="E46" s="4">
        <v>44236</v>
      </c>
      <c r="F46" s="4">
        <v>44385</v>
      </c>
      <c r="G46" s="5">
        <v>208298</v>
      </c>
      <c r="H46" s="5">
        <v>208298</v>
      </c>
      <c r="I46" s="1" t="s">
        <v>295</v>
      </c>
      <c r="J46" s="1" t="e">
        <v>#N/A</v>
      </c>
      <c r="K46" s="5">
        <v>0</v>
      </c>
      <c r="L46" s="1"/>
      <c r="M46" s="5">
        <v>208298</v>
      </c>
      <c r="N46" s="16">
        <v>4800052341</v>
      </c>
      <c r="O46" s="4">
        <v>44564</v>
      </c>
      <c r="P46" s="4">
        <v>45291</v>
      </c>
    </row>
    <row r="47" spans="1:16" x14ac:dyDescent="0.35">
      <c r="A47" s="1">
        <v>805028530</v>
      </c>
      <c r="B47" s="1" t="s">
        <v>14</v>
      </c>
      <c r="C47" s="1" t="s">
        <v>102</v>
      </c>
      <c r="D47" s="1" t="s">
        <v>219</v>
      </c>
      <c r="E47" s="4">
        <v>44248</v>
      </c>
      <c r="F47" s="4">
        <v>44385</v>
      </c>
      <c r="G47" s="5">
        <v>515789</v>
      </c>
      <c r="H47" s="5">
        <v>515789</v>
      </c>
      <c r="I47" s="1" t="s">
        <v>295</v>
      </c>
      <c r="J47" s="1" t="e">
        <v>#N/A</v>
      </c>
      <c r="K47" s="5">
        <v>0</v>
      </c>
      <c r="L47" s="1"/>
      <c r="M47" s="5">
        <v>515789</v>
      </c>
      <c r="N47" s="16">
        <v>4800052341</v>
      </c>
      <c r="O47" s="4">
        <v>44564</v>
      </c>
      <c r="P47" s="4">
        <v>45291</v>
      </c>
    </row>
    <row r="48" spans="1:16" x14ac:dyDescent="0.35">
      <c r="A48" s="1">
        <v>805028530</v>
      </c>
      <c r="B48" s="1" t="s">
        <v>14</v>
      </c>
      <c r="C48" s="1" t="s">
        <v>103</v>
      </c>
      <c r="D48" s="1" t="s">
        <v>220</v>
      </c>
      <c r="E48" s="4">
        <v>44324</v>
      </c>
      <c r="F48" s="4">
        <v>44385</v>
      </c>
      <c r="G48" s="5">
        <v>177397</v>
      </c>
      <c r="H48" s="5">
        <v>177397</v>
      </c>
      <c r="I48" s="1" t="s">
        <v>295</v>
      </c>
      <c r="J48" s="1" t="e">
        <v>#N/A</v>
      </c>
      <c r="K48" s="5">
        <v>0</v>
      </c>
      <c r="L48" s="1"/>
      <c r="M48" s="5">
        <v>177397</v>
      </c>
      <c r="N48" s="16">
        <v>4800052341</v>
      </c>
      <c r="O48" s="4">
        <v>44564</v>
      </c>
      <c r="P48" s="4">
        <v>45291</v>
      </c>
    </row>
    <row r="49" spans="1:16" x14ac:dyDescent="0.35">
      <c r="A49" s="1">
        <v>805028530</v>
      </c>
      <c r="B49" s="1" t="s">
        <v>14</v>
      </c>
      <c r="C49" s="1" t="s">
        <v>104</v>
      </c>
      <c r="D49" s="1" t="s">
        <v>221</v>
      </c>
      <c r="E49" s="4">
        <v>44328</v>
      </c>
      <c r="F49" s="4">
        <v>44385</v>
      </c>
      <c r="G49" s="5">
        <v>117902</v>
      </c>
      <c r="H49" s="5">
        <v>117902</v>
      </c>
      <c r="I49" s="1" t="s">
        <v>295</v>
      </c>
      <c r="J49" s="1" t="e">
        <v>#N/A</v>
      </c>
      <c r="K49" s="5">
        <v>0</v>
      </c>
      <c r="L49" s="1"/>
      <c r="M49" s="5">
        <v>117902</v>
      </c>
      <c r="N49" s="16">
        <v>4800052341</v>
      </c>
      <c r="O49" s="4">
        <v>44564</v>
      </c>
      <c r="P49" s="4">
        <v>45291</v>
      </c>
    </row>
    <row r="50" spans="1:16" x14ac:dyDescent="0.35">
      <c r="A50" s="1">
        <v>805028530</v>
      </c>
      <c r="B50" s="1" t="s">
        <v>14</v>
      </c>
      <c r="C50" s="1" t="s">
        <v>105</v>
      </c>
      <c r="D50" s="1" t="s">
        <v>222</v>
      </c>
      <c r="E50" s="4">
        <v>44187</v>
      </c>
      <c r="F50" s="4">
        <v>44208</v>
      </c>
      <c r="G50" s="5">
        <v>6131140</v>
      </c>
      <c r="H50" s="5">
        <v>5267611</v>
      </c>
      <c r="I50" s="1" t="s">
        <v>295</v>
      </c>
      <c r="J50" s="1" t="e">
        <v>#N/A</v>
      </c>
      <c r="K50" s="5">
        <v>0</v>
      </c>
      <c r="L50" s="1"/>
      <c r="M50" s="5">
        <v>5267611</v>
      </c>
      <c r="N50" s="16">
        <v>4800052341</v>
      </c>
      <c r="O50" s="4">
        <v>44564</v>
      </c>
      <c r="P50" s="4">
        <v>45291</v>
      </c>
    </row>
    <row r="51" spans="1:16" x14ac:dyDescent="0.35">
      <c r="A51" s="1">
        <v>805028530</v>
      </c>
      <c r="B51" s="1" t="s">
        <v>14</v>
      </c>
      <c r="C51" s="1" t="s">
        <v>106</v>
      </c>
      <c r="D51" s="1" t="s">
        <v>223</v>
      </c>
      <c r="E51" s="4">
        <v>44381</v>
      </c>
      <c r="F51" s="4">
        <v>44434</v>
      </c>
      <c r="G51" s="5">
        <v>507957</v>
      </c>
      <c r="H51" s="5">
        <v>507957</v>
      </c>
      <c r="I51" s="1" t="s">
        <v>295</v>
      </c>
      <c r="J51" s="1" t="s">
        <v>292</v>
      </c>
      <c r="K51" s="5">
        <v>0</v>
      </c>
      <c r="L51" s="1"/>
      <c r="M51" s="5">
        <v>507957</v>
      </c>
      <c r="N51" s="16">
        <v>4800052341</v>
      </c>
      <c r="O51" s="4">
        <v>44564</v>
      </c>
      <c r="P51" s="4">
        <v>45291</v>
      </c>
    </row>
    <row r="52" spans="1:16" x14ac:dyDescent="0.35">
      <c r="A52" s="1">
        <v>805028530</v>
      </c>
      <c r="B52" s="1" t="s">
        <v>14</v>
      </c>
      <c r="C52" s="1" t="s">
        <v>107</v>
      </c>
      <c r="D52" s="1" t="s">
        <v>224</v>
      </c>
      <c r="E52" s="4">
        <v>44180</v>
      </c>
      <c r="F52" s="4">
        <v>44208</v>
      </c>
      <c r="G52" s="5">
        <v>23889798</v>
      </c>
      <c r="H52" s="5">
        <v>23604982</v>
      </c>
      <c r="I52" s="1" t="s">
        <v>295</v>
      </c>
      <c r="J52" s="1" t="e">
        <v>#N/A</v>
      </c>
      <c r="K52" s="5">
        <v>0</v>
      </c>
      <c r="L52" s="1"/>
      <c r="M52" s="5">
        <v>23604982</v>
      </c>
      <c r="N52" s="16">
        <v>4800052341</v>
      </c>
      <c r="O52" s="4">
        <v>44564</v>
      </c>
      <c r="P52" s="4">
        <v>45291</v>
      </c>
    </row>
    <row r="53" spans="1:16" x14ac:dyDescent="0.35">
      <c r="A53" s="1">
        <v>805028530</v>
      </c>
      <c r="B53" s="1" t="s">
        <v>14</v>
      </c>
      <c r="C53" s="1" t="s">
        <v>108</v>
      </c>
      <c r="D53" s="1" t="s">
        <v>225</v>
      </c>
      <c r="E53" s="4">
        <v>44180</v>
      </c>
      <c r="F53" s="4">
        <v>44208</v>
      </c>
      <c r="G53" s="5">
        <v>456300</v>
      </c>
      <c r="H53" s="5">
        <v>456300</v>
      </c>
      <c r="I53" s="1" t="s">
        <v>295</v>
      </c>
      <c r="J53" s="1" t="e">
        <v>#N/A</v>
      </c>
      <c r="K53" s="5">
        <v>0</v>
      </c>
      <c r="L53" s="1"/>
      <c r="M53" s="5">
        <v>0</v>
      </c>
      <c r="N53" s="16">
        <v>4800052341</v>
      </c>
      <c r="O53" s="4">
        <v>44564</v>
      </c>
      <c r="P53" s="4">
        <v>45291</v>
      </c>
    </row>
    <row r="54" spans="1:16" x14ac:dyDescent="0.35">
      <c r="A54" s="1">
        <v>805028530</v>
      </c>
      <c r="B54" s="1" t="s">
        <v>14</v>
      </c>
      <c r="C54" s="1" t="s">
        <v>109</v>
      </c>
      <c r="D54" s="1" t="s">
        <v>226</v>
      </c>
      <c r="E54" s="4">
        <v>44180</v>
      </c>
      <c r="F54" s="4">
        <v>44208</v>
      </c>
      <c r="G54" s="5">
        <v>1361888</v>
      </c>
      <c r="H54" s="5">
        <v>1361888</v>
      </c>
      <c r="I54" s="1" t="s">
        <v>296</v>
      </c>
      <c r="J54" s="1"/>
      <c r="K54" s="5">
        <v>0</v>
      </c>
      <c r="L54" s="1"/>
      <c r="M54" s="5">
        <v>0</v>
      </c>
      <c r="N54" s="16"/>
      <c r="O54" s="4"/>
      <c r="P54" s="4">
        <v>45291</v>
      </c>
    </row>
    <row r="55" spans="1:16" x14ac:dyDescent="0.35">
      <c r="A55" s="1">
        <v>805028530</v>
      </c>
      <c r="B55" s="1" t="s">
        <v>14</v>
      </c>
      <c r="C55" s="1" t="s">
        <v>110</v>
      </c>
      <c r="D55" s="1" t="s">
        <v>227</v>
      </c>
      <c r="E55" s="4">
        <v>44328</v>
      </c>
      <c r="F55" s="4">
        <v>44489</v>
      </c>
      <c r="G55" s="5">
        <v>111986</v>
      </c>
      <c r="H55" s="5">
        <v>111986</v>
      </c>
      <c r="I55" s="1" t="s">
        <v>295</v>
      </c>
      <c r="J55" s="1" t="e">
        <v>#N/A</v>
      </c>
      <c r="K55" s="5">
        <v>0</v>
      </c>
      <c r="L55" s="1"/>
      <c r="M55" s="5">
        <v>111986</v>
      </c>
      <c r="N55" s="16">
        <v>4800052341</v>
      </c>
      <c r="O55" s="4">
        <v>44564</v>
      </c>
      <c r="P55" s="4">
        <v>45291</v>
      </c>
    </row>
    <row r="56" spans="1:16" x14ac:dyDescent="0.35">
      <c r="A56" s="1">
        <v>805028530</v>
      </c>
      <c r="B56" s="1" t="s">
        <v>14</v>
      </c>
      <c r="C56" s="1" t="s">
        <v>111</v>
      </c>
      <c r="D56" s="1" t="s">
        <v>228</v>
      </c>
      <c r="E56" s="4">
        <v>44455</v>
      </c>
      <c r="F56" s="4">
        <v>44489</v>
      </c>
      <c r="G56" s="5">
        <v>327244</v>
      </c>
      <c r="H56" s="5">
        <v>327244</v>
      </c>
      <c r="I56" s="1" t="s">
        <v>295</v>
      </c>
      <c r="J56" s="1" t="s">
        <v>292</v>
      </c>
      <c r="K56" s="5">
        <v>0</v>
      </c>
      <c r="L56" s="1"/>
      <c r="M56" s="5">
        <v>327244</v>
      </c>
      <c r="N56" s="16">
        <v>4800052341</v>
      </c>
      <c r="O56" s="4">
        <v>44564</v>
      </c>
      <c r="P56" s="4">
        <v>45291</v>
      </c>
    </row>
    <row r="57" spans="1:16" x14ac:dyDescent="0.35">
      <c r="A57" s="1">
        <v>805028530</v>
      </c>
      <c r="B57" s="1" t="s">
        <v>14</v>
      </c>
      <c r="C57" s="1" t="s">
        <v>112</v>
      </c>
      <c r="D57" s="1" t="s">
        <v>229</v>
      </c>
      <c r="E57" s="4">
        <v>44466</v>
      </c>
      <c r="F57" s="4">
        <v>44489</v>
      </c>
      <c r="G57" s="5">
        <v>167044</v>
      </c>
      <c r="H57" s="5">
        <v>167044</v>
      </c>
      <c r="I57" s="1" t="s">
        <v>295</v>
      </c>
      <c r="J57" s="1" t="s">
        <v>292</v>
      </c>
      <c r="K57" s="5">
        <v>0</v>
      </c>
      <c r="L57" s="1"/>
      <c r="M57" s="5">
        <v>167044</v>
      </c>
      <c r="N57" s="16">
        <v>4800052341</v>
      </c>
      <c r="O57" s="4">
        <v>44564</v>
      </c>
      <c r="P57" s="4">
        <v>45291</v>
      </c>
    </row>
    <row r="58" spans="1:16" x14ac:dyDescent="0.35">
      <c r="A58" s="1">
        <v>805028530</v>
      </c>
      <c r="B58" s="1" t="s">
        <v>14</v>
      </c>
      <c r="C58" s="1" t="s">
        <v>113</v>
      </c>
      <c r="D58" s="1" t="s">
        <v>230</v>
      </c>
      <c r="E58" s="4">
        <v>44464</v>
      </c>
      <c r="F58" s="4">
        <v>44522</v>
      </c>
      <c r="G58" s="5">
        <v>1190146</v>
      </c>
      <c r="H58" s="5">
        <v>1190146</v>
      </c>
      <c r="I58" s="1" t="s">
        <v>295</v>
      </c>
      <c r="J58" s="1" t="s">
        <v>292</v>
      </c>
      <c r="K58" s="5">
        <v>0</v>
      </c>
      <c r="L58" s="1"/>
      <c r="M58" s="5">
        <v>1190146</v>
      </c>
      <c r="N58" s="16">
        <v>4800052341</v>
      </c>
      <c r="O58" s="4">
        <v>44564</v>
      </c>
      <c r="P58" s="4">
        <v>45291</v>
      </c>
    </row>
    <row r="59" spans="1:16" x14ac:dyDescent="0.35">
      <c r="A59" s="1">
        <v>805028530</v>
      </c>
      <c r="B59" s="1" t="s">
        <v>14</v>
      </c>
      <c r="C59" s="1" t="s">
        <v>114</v>
      </c>
      <c r="D59" s="1" t="s">
        <v>231</v>
      </c>
      <c r="E59" s="4">
        <v>44490</v>
      </c>
      <c r="F59" s="4">
        <v>44522</v>
      </c>
      <c r="G59" s="5">
        <v>131396</v>
      </c>
      <c r="H59" s="5">
        <v>131396</v>
      </c>
      <c r="I59" s="1" t="s">
        <v>295</v>
      </c>
      <c r="J59" s="1" t="s">
        <v>292</v>
      </c>
      <c r="K59" s="5">
        <v>0</v>
      </c>
      <c r="L59" s="1"/>
      <c r="M59" s="5">
        <v>131396</v>
      </c>
      <c r="N59" s="16">
        <v>4800052341</v>
      </c>
      <c r="O59" s="4">
        <v>44564</v>
      </c>
      <c r="P59" s="4">
        <v>45291</v>
      </c>
    </row>
    <row r="60" spans="1:16" x14ac:dyDescent="0.35">
      <c r="A60" s="1">
        <v>805028530</v>
      </c>
      <c r="B60" s="1" t="s">
        <v>14</v>
      </c>
      <c r="C60" s="1" t="s">
        <v>115</v>
      </c>
      <c r="D60" s="1" t="s">
        <v>232</v>
      </c>
      <c r="E60" s="4">
        <v>44488</v>
      </c>
      <c r="F60" s="4">
        <v>44540</v>
      </c>
      <c r="G60" s="5">
        <v>345793</v>
      </c>
      <c r="H60" s="5">
        <v>345793</v>
      </c>
      <c r="I60" s="1" t="s">
        <v>295</v>
      </c>
      <c r="J60" s="1" t="s">
        <v>292</v>
      </c>
      <c r="K60" s="5">
        <v>0</v>
      </c>
      <c r="L60" s="1"/>
      <c r="M60" s="5">
        <v>345793</v>
      </c>
      <c r="N60" s="16">
        <v>4800052341</v>
      </c>
      <c r="O60" s="4">
        <v>44564</v>
      </c>
      <c r="P60" s="4">
        <v>45291</v>
      </c>
    </row>
    <row r="61" spans="1:16" x14ac:dyDescent="0.35">
      <c r="A61" s="1">
        <v>805028530</v>
      </c>
      <c r="B61" s="1" t="s">
        <v>14</v>
      </c>
      <c r="C61" s="1" t="s">
        <v>116</v>
      </c>
      <c r="D61" s="1" t="s">
        <v>233</v>
      </c>
      <c r="E61" s="4">
        <v>44531</v>
      </c>
      <c r="F61" s="4">
        <v>44573</v>
      </c>
      <c r="G61" s="5">
        <v>162303</v>
      </c>
      <c r="H61" s="5">
        <v>162303</v>
      </c>
      <c r="I61" s="1" t="s">
        <v>295</v>
      </c>
      <c r="J61" s="1" t="s">
        <v>292</v>
      </c>
      <c r="K61" s="5">
        <v>0</v>
      </c>
      <c r="L61" s="1"/>
      <c r="M61" s="5">
        <v>162303</v>
      </c>
      <c r="N61" s="16">
        <v>4800056006</v>
      </c>
      <c r="O61" s="4">
        <v>44756</v>
      </c>
      <c r="P61" s="4">
        <v>45291</v>
      </c>
    </row>
    <row r="62" spans="1:16" x14ac:dyDescent="0.35">
      <c r="A62" s="1">
        <v>805028530</v>
      </c>
      <c r="B62" s="1" t="s">
        <v>14</v>
      </c>
      <c r="C62" s="1" t="s">
        <v>117</v>
      </c>
      <c r="D62" s="1" t="s">
        <v>234</v>
      </c>
      <c r="E62" s="4">
        <v>44581</v>
      </c>
      <c r="F62" s="4">
        <v>44603</v>
      </c>
      <c r="G62" s="5">
        <v>696522</v>
      </c>
      <c r="H62" s="5">
        <v>696522</v>
      </c>
      <c r="I62" s="1" t="s">
        <v>295</v>
      </c>
      <c r="J62" s="1" t="s">
        <v>292</v>
      </c>
      <c r="K62" s="5">
        <v>0</v>
      </c>
      <c r="L62" s="1"/>
      <c r="M62" s="5">
        <v>696522</v>
      </c>
      <c r="N62" s="16">
        <v>4800052341</v>
      </c>
      <c r="O62" s="4">
        <v>44564</v>
      </c>
      <c r="P62" s="4">
        <v>45291</v>
      </c>
    </row>
    <row r="63" spans="1:16" x14ac:dyDescent="0.35">
      <c r="A63" s="1">
        <v>805028530</v>
      </c>
      <c r="B63" s="1" t="s">
        <v>14</v>
      </c>
      <c r="C63" s="1" t="s">
        <v>118</v>
      </c>
      <c r="D63" s="1" t="s">
        <v>235</v>
      </c>
      <c r="E63" s="4">
        <v>44560</v>
      </c>
      <c r="F63" s="4">
        <v>44630</v>
      </c>
      <c r="G63" s="5">
        <v>222942</v>
      </c>
      <c r="H63" s="5">
        <v>222942</v>
      </c>
      <c r="I63" s="1" t="s">
        <v>295</v>
      </c>
      <c r="J63" s="1" t="s">
        <v>292</v>
      </c>
      <c r="K63" s="5">
        <v>0</v>
      </c>
      <c r="L63" s="1"/>
      <c r="M63" s="5">
        <v>222942</v>
      </c>
      <c r="N63" s="16">
        <v>4800052341</v>
      </c>
      <c r="O63" s="4">
        <v>44564</v>
      </c>
      <c r="P63" s="4">
        <v>45291</v>
      </c>
    </row>
    <row r="64" spans="1:16" x14ac:dyDescent="0.35">
      <c r="A64" s="1">
        <v>805028530</v>
      </c>
      <c r="B64" s="1" t="s">
        <v>14</v>
      </c>
      <c r="C64" s="1" t="s">
        <v>119</v>
      </c>
      <c r="D64" s="1" t="s">
        <v>236</v>
      </c>
      <c r="E64" s="4">
        <v>44598</v>
      </c>
      <c r="F64" s="4">
        <v>44630</v>
      </c>
      <c r="G64" s="5">
        <v>88489</v>
      </c>
      <c r="H64" s="5">
        <v>88489</v>
      </c>
      <c r="I64" s="1" t="s">
        <v>295</v>
      </c>
      <c r="J64" s="1" t="s">
        <v>292</v>
      </c>
      <c r="K64" s="5">
        <v>0</v>
      </c>
      <c r="L64" s="1"/>
      <c r="M64" s="5">
        <v>88489</v>
      </c>
      <c r="N64" s="16">
        <v>4800052341</v>
      </c>
      <c r="O64" s="4">
        <v>44564</v>
      </c>
      <c r="P64" s="4">
        <v>45291</v>
      </c>
    </row>
    <row r="65" spans="1:16" x14ac:dyDescent="0.35">
      <c r="A65" s="1">
        <v>805028530</v>
      </c>
      <c r="B65" s="1" t="s">
        <v>14</v>
      </c>
      <c r="C65" s="1" t="s">
        <v>120</v>
      </c>
      <c r="D65" s="1" t="s">
        <v>237</v>
      </c>
      <c r="E65" s="4">
        <v>44606</v>
      </c>
      <c r="F65" s="4">
        <v>44630</v>
      </c>
      <c r="G65" s="5">
        <v>158081</v>
      </c>
      <c r="H65" s="5">
        <v>158081</v>
      </c>
      <c r="I65" s="1" t="s">
        <v>295</v>
      </c>
      <c r="J65" s="1" t="s">
        <v>292</v>
      </c>
      <c r="K65" s="5">
        <v>0</v>
      </c>
      <c r="L65" s="1"/>
      <c r="M65" s="5">
        <v>158081</v>
      </c>
      <c r="N65" s="16">
        <v>4800052341</v>
      </c>
      <c r="O65" s="4">
        <v>44564</v>
      </c>
      <c r="P65" s="4">
        <v>45291</v>
      </c>
    </row>
    <row r="66" spans="1:16" x14ac:dyDescent="0.35">
      <c r="A66" s="1">
        <v>805028530</v>
      </c>
      <c r="B66" s="1" t="s">
        <v>14</v>
      </c>
      <c r="C66" s="1" t="s">
        <v>121</v>
      </c>
      <c r="D66" s="1" t="s">
        <v>238</v>
      </c>
      <c r="E66" s="4">
        <v>44612</v>
      </c>
      <c r="F66" s="4">
        <v>44630</v>
      </c>
      <c r="G66" s="5">
        <v>446131</v>
      </c>
      <c r="H66" s="5">
        <v>446131</v>
      </c>
      <c r="I66" s="1" t="s">
        <v>295</v>
      </c>
      <c r="J66" s="1" t="s">
        <v>292</v>
      </c>
      <c r="K66" s="5">
        <v>0</v>
      </c>
      <c r="L66" s="1"/>
      <c r="M66" s="5">
        <v>446131</v>
      </c>
      <c r="N66" s="16">
        <v>4800052341</v>
      </c>
      <c r="O66" s="4">
        <v>44564</v>
      </c>
      <c r="P66" s="4">
        <v>45291</v>
      </c>
    </row>
    <row r="67" spans="1:16" x14ac:dyDescent="0.35">
      <c r="A67" s="1">
        <v>805028530</v>
      </c>
      <c r="B67" s="1" t="s">
        <v>14</v>
      </c>
      <c r="C67" s="1" t="s">
        <v>122</v>
      </c>
      <c r="D67" s="1" t="s">
        <v>239</v>
      </c>
      <c r="E67" s="4">
        <v>44614</v>
      </c>
      <c r="F67" s="4">
        <v>44630</v>
      </c>
      <c r="G67" s="5">
        <v>354231</v>
      </c>
      <c r="H67" s="5">
        <v>354231</v>
      </c>
      <c r="I67" s="1" t="s">
        <v>295</v>
      </c>
      <c r="J67" s="1" t="s">
        <v>292</v>
      </c>
      <c r="K67" s="5">
        <v>0</v>
      </c>
      <c r="L67" s="1"/>
      <c r="M67" s="5">
        <v>354231</v>
      </c>
      <c r="N67" s="16">
        <v>4800052341</v>
      </c>
      <c r="O67" s="4">
        <v>44564</v>
      </c>
      <c r="P67" s="4">
        <v>45291</v>
      </c>
    </row>
    <row r="68" spans="1:16" x14ac:dyDescent="0.35">
      <c r="A68" s="1">
        <v>805028530</v>
      </c>
      <c r="B68" s="1" t="s">
        <v>14</v>
      </c>
      <c r="C68" s="1" t="s">
        <v>123</v>
      </c>
      <c r="D68" s="1" t="s">
        <v>240</v>
      </c>
      <c r="E68" s="4">
        <v>44614</v>
      </c>
      <c r="F68" s="4">
        <v>44630</v>
      </c>
      <c r="G68" s="5">
        <v>240922</v>
      </c>
      <c r="H68" s="5">
        <v>240922</v>
      </c>
      <c r="I68" s="1" t="s">
        <v>295</v>
      </c>
      <c r="J68" s="1" t="s">
        <v>292</v>
      </c>
      <c r="K68" s="5">
        <v>0</v>
      </c>
      <c r="L68" s="1"/>
      <c r="M68" s="5">
        <v>240922</v>
      </c>
      <c r="N68" s="16">
        <v>4800052341</v>
      </c>
      <c r="O68" s="4">
        <v>44564</v>
      </c>
      <c r="P68" s="4">
        <v>45291</v>
      </c>
    </row>
    <row r="69" spans="1:16" x14ac:dyDescent="0.35">
      <c r="A69" s="1">
        <v>805028530</v>
      </c>
      <c r="B69" s="1" t="s">
        <v>14</v>
      </c>
      <c r="C69" s="1" t="s">
        <v>124</v>
      </c>
      <c r="D69" s="1" t="s">
        <v>241</v>
      </c>
      <c r="E69" s="4">
        <v>44694</v>
      </c>
      <c r="F69" s="4">
        <v>44764</v>
      </c>
      <c r="G69" s="5">
        <v>354775</v>
      </c>
      <c r="H69" s="5">
        <v>354775</v>
      </c>
      <c r="I69" s="1" t="s">
        <v>295</v>
      </c>
      <c r="J69" s="1" t="s">
        <v>292</v>
      </c>
      <c r="K69" s="5">
        <v>0</v>
      </c>
      <c r="L69" s="1"/>
      <c r="M69" s="5">
        <v>354775</v>
      </c>
      <c r="N69" s="16">
        <v>4800052341</v>
      </c>
      <c r="O69" s="4">
        <v>44564</v>
      </c>
      <c r="P69" s="4">
        <v>45291</v>
      </c>
    </row>
    <row r="70" spans="1:16" x14ac:dyDescent="0.35">
      <c r="A70" s="1">
        <v>805028530</v>
      </c>
      <c r="B70" s="1" t="s">
        <v>14</v>
      </c>
      <c r="C70" s="1" t="s">
        <v>125</v>
      </c>
      <c r="D70" s="1" t="s">
        <v>242</v>
      </c>
      <c r="E70" s="4">
        <v>44742</v>
      </c>
      <c r="F70" s="4">
        <v>44764</v>
      </c>
      <c r="G70" s="5">
        <v>172807</v>
      </c>
      <c r="H70" s="5">
        <v>172807</v>
      </c>
      <c r="I70" s="1" t="s">
        <v>295</v>
      </c>
      <c r="J70" s="1" t="s">
        <v>292</v>
      </c>
      <c r="K70" s="5">
        <v>0</v>
      </c>
      <c r="L70" s="1"/>
      <c r="M70" s="5">
        <v>172807</v>
      </c>
      <c r="N70" s="16">
        <v>4800052341</v>
      </c>
      <c r="O70" s="4">
        <v>44564</v>
      </c>
      <c r="P70" s="4">
        <v>45291</v>
      </c>
    </row>
    <row r="71" spans="1:16" x14ac:dyDescent="0.35">
      <c r="A71" s="1">
        <v>805028530</v>
      </c>
      <c r="B71" s="1" t="s">
        <v>14</v>
      </c>
      <c r="C71" s="1" t="s">
        <v>126</v>
      </c>
      <c r="D71" s="1" t="s">
        <v>243</v>
      </c>
      <c r="E71" s="4">
        <v>44926</v>
      </c>
      <c r="F71" s="4">
        <v>45062</v>
      </c>
      <c r="G71" s="5">
        <v>59957</v>
      </c>
      <c r="H71" s="5">
        <v>59957</v>
      </c>
      <c r="I71" s="1" t="s">
        <v>297</v>
      </c>
      <c r="J71" s="1" t="s">
        <v>292</v>
      </c>
      <c r="K71" s="5">
        <v>59957</v>
      </c>
      <c r="L71" s="1">
        <v>1222281694</v>
      </c>
      <c r="M71" s="5">
        <v>0</v>
      </c>
      <c r="N71" s="16"/>
      <c r="O71" s="4"/>
      <c r="P71" s="4">
        <v>45291</v>
      </c>
    </row>
    <row r="72" spans="1:16" x14ac:dyDescent="0.35">
      <c r="A72" s="1">
        <v>805028530</v>
      </c>
      <c r="B72" s="1" t="s">
        <v>14</v>
      </c>
      <c r="C72" s="1" t="s">
        <v>127</v>
      </c>
      <c r="D72" s="1" t="s">
        <v>244</v>
      </c>
      <c r="E72" s="4">
        <v>43307</v>
      </c>
      <c r="F72" s="4">
        <v>43315</v>
      </c>
      <c r="G72" s="5">
        <v>64300</v>
      </c>
      <c r="H72" s="5">
        <v>64300</v>
      </c>
      <c r="I72" s="1" t="s">
        <v>295</v>
      </c>
      <c r="J72" s="1" t="s">
        <v>292</v>
      </c>
      <c r="K72" s="5">
        <v>0</v>
      </c>
      <c r="L72" s="1"/>
      <c r="M72" s="5">
        <v>64300</v>
      </c>
      <c r="N72" s="16">
        <v>4800052341</v>
      </c>
      <c r="O72" s="4">
        <v>44564</v>
      </c>
      <c r="P72" s="4">
        <v>45291</v>
      </c>
    </row>
    <row r="73" spans="1:16" x14ac:dyDescent="0.35">
      <c r="A73" s="1">
        <v>805028530</v>
      </c>
      <c r="B73" s="1" t="s">
        <v>14</v>
      </c>
      <c r="C73" s="1" t="s">
        <v>128</v>
      </c>
      <c r="D73" s="1" t="s">
        <v>245</v>
      </c>
      <c r="E73" s="4">
        <v>43432</v>
      </c>
      <c r="F73" s="4">
        <v>43474</v>
      </c>
      <c r="G73" s="5">
        <v>206159</v>
      </c>
      <c r="H73" s="5">
        <v>206159</v>
      </c>
      <c r="I73" s="1" t="s">
        <v>295</v>
      </c>
      <c r="J73" s="1" t="s">
        <v>292</v>
      </c>
      <c r="K73" s="5">
        <v>0</v>
      </c>
      <c r="L73" s="1"/>
      <c r="M73" s="5">
        <v>206159</v>
      </c>
      <c r="N73" s="16">
        <v>4800052341</v>
      </c>
      <c r="O73" s="4">
        <v>44564</v>
      </c>
      <c r="P73" s="4">
        <v>45291</v>
      </c>
    </row>
    <row r="74" spans="1:16" x14ac:dyDescent="0.35">
      <c r="A74" s="1">
        <v>805028530</v>
      </c>
      <c r="B74" s="1" t="s">
        <v>14</v>
      </c>
      <c r="C74" s="1" t="s">
        <v>129</v>
      </c>
      <c r="D74" s="1" t="s">
        <v>246</v>
      </c>
      <c r="E74" s="4">
        <v>43433</v>
      </c>
      <c r="F74" s="4">
        <v>43474</v>
      </c>
      <c r="G74" s="5">
        <v>64700</v>
      </c>
      <c r="H74" s="5">
        <v>64700</v>
      </c>
      <c r="I74" s="1" t="s">
        <v>295</v>
      </c>
      <c r="J74" s="1" t="s">
        <v>292</v>
      </c>
      <c r="K74" s="5">
        <v>0</v>
      </c>
      <c r="L74" s="1"/>
      <c r="M74" s="5">
        <v>64700</v>
      </c>
      <c r="N74" s="16">
        <v>4800052341</v>
      </c>
      <c r="O74" s="4">
        <v>44564</v>
      </c>
      <c r="P74" s="4">
        <v>45291</v>
      </c>
    </row>
    <row r="75" spans="1:16" x14ac:dyDescent="0.35">
      <c r="A75" s="1">
        <v>805028530</v>
      </c>
      <c r="B75" s="1" t="s">
        <v>14</v>
      </c>
      <c r="C75" s="1" t="s">
        <v>130</v>
      </c>
      <c r="D75" s="1" t="s">
        <v>247</v>
      </c>
      <c r="E75" s="4">
        <v>43465</v>
      </c>
      <c r="F75" s="4">
        <v>43474</v>
      </c>
      <c r="G75" s="5">
        <v>649877</v>
      </c>
      <c r="H75" s="5">
        <v>649877</v>
      </c>
      <c r="I75" s="1" t="s">
        <v>295</v>
      </c>
      <c r="J75" s="1" t="s">
        <v>292</v>
      </c>
      <c r="K75" s="5">
        <v>0</v>
      </c>
      <c r="L75" s="1"/>
      <c r="M75" s="5">
        <v>649877</v>
      </c>
      <c r="N75" s="16">
        <v>4800052341</v>
      </c>
      <c r="O75" s="4">
        <v>44564</v>
      </c>
      <c r="P75" s="4">
        <v>45291</v>
      </c>
    </row>
    <row r="76" spans="1:16" x14ac:dyDescent="0.35">
      <c r="A76" s="1">
        <v>805028530</v>
      </c>
      <c r="B76" s="1" t="s">
        <v>14</v>
      </c>
      <c r="C76" s="1" t="s">
        <v>131</v>
      </c>
      <c r="D76" s="1" t="s">
        <v>248</v>
      </c>
      <c r="E76" s="4">
        <v>43468</v>
      </c>
      <c r="F76" s="4">
        <v>43502</v>
      </c>
      <c r="G76" s="5">
        <v>200799</v>
      </c>
      <c r="H76" s="5">
        <v>200799</v>
      </c>
      <c r="I76" s="1" t="s">
        <v>295</v>
      </c>
      <c r="J76" s="1" t="s">
        <v>292</v>
      </c>
      <c r="K76" s="5">
        <v>0</v>
      </c>
      <c r="L76" s="1"/>
      <c r="M76" s="5">
        <v>200799</v>
      </c>
      <c r="N76" s="16">
        <v>4800052341</v>
      </c>
      <c r="O76" s="4">
        <v>44564</v>
      </c>
      <c r="P76" s="4">
        <v>45291</v>
      </c>
    </row>
    <row r="77" spans="1:16" x14ac:dyDescent="0.35">
      <c r="A77" s="1">
        <v>805028530</v>
      </c>
      <c r="B77" s="1" t="s">
        <v>14</v>
      </c>
      <c r="C77" s="1" t="s">
        <v>132</v>
      </c>
      <c r="D77" s="1" t="s">
        <v>249</v>
      </c>
      <c r="E77" s="4">
        <v>43489</v>
      </c>
      <c r="F77" s="4">
        <v>43502</v>
      </c>
      <c r="G77" s="5">
        <v>52400</v>
      </c>
      <c r="H77" s="5">
        <v>52400</v>
      </c>
      <c r="I77" s="1" t="s">
        <v>295</v>
      </c>
      <c r="J77" s="1" t="s">
        <v>292</v>
      </c>
      <c r="K77" s="5">
        <v>0</v>
      </c>
      <c r="L77" s="1"/>
      <c r="M77" s="5">
        <v>52400</v>
      </c>
      <c r="N77" s="16">
        <v>4800052341</v>
      </c>
      <c r="O77" s="4">
        <v>44564</v>
      </c>
      <c r="P77" s="4">
        <v>45291</v>
      </c>
    </row>
    <row r="78" spans="1:16" x14ac:dyDescent="0.35">
      <c r="A78" s="1">
        <v>805028530</v>
      </c>
      <c r="B78" s="1" t="s">
        <v>14</v>
      </c>
      <c r="C78" s="1" t="s">
        <v>133</v>
      </c>
      <c r="D78" s="1" t="s">
        <v>250</v>
      </c>
      <c r="E78" s="4">
        <v>43495</v>
      </c>
      <c r="F78" s="4">
        <v>43502</v>
      </c>
      <c r="G78" s="5">
        <v>1075793</v>
      </c>
      <c r="H78" s="5">
        <v>1075793</v>
      </c>
      <c r="I78" s="1" t="s">
        <v>295</v>
      </c>
      <c r="J78" s="1" t="s">
        <v>292</v>
      </c>
      <c r="K78" s="5">
        <v>0</v>
      </c>
      <c r="L78" s="1"/>
      <c r="M78" s="5">
        <v>1075793</v>
      </c>
      <c r="N78" s="16">
        <v>4800052341</v>
      </c>
      <c r="O78" s="4">
        <v>44564</v>
      </c>
      <c r="P78" s="4">
        <v>45291</v>
      </c>
    </row>
    <row r="79" spans="1:16" x14ac:dyDescent="0.35">
      <c r="A79" s="1">
        <v>805028530</v>
      </c>
      <c r="B79" s="1" t="s">
        <v>14</v>
      </c>
      <c r="C79" s="1" t="s">
        <v>134</v>
      </c>
      <c r="D79" s="1" t="s">
        <v>251</v>
      </c>
      <c r="E79" s="4">
        <v>43527</v>
      </c>
      <c r="F79" s="4">
        <v>43564</v>
      </c>
      <c r="G79" s="5">
        <v>254714</v>
      </c>
      <c r="H79" s="5">
        <v>254714</v>
      </c>
      <c r="I79" s="1" t="s">
        <v>295</v>
      </c>
      <c r="J79" s="1" t="s">
        <v>292</v>
      </c>
      <c r="K79" s="5">
        <v>0</v>
      </c>
      <c r="L79" s="1"/>
      <c r="M79" s="5">
        <v>254714</v>
      </c>
      <c r="N79" s="16">
        <v>4800052341</v>
      </c>
      <c r="O79" s="4">
        <v>44564</v>
      </c>
      <c r="P79" s="4">
        <v>45291</v>
      </c>
    </row>
    <row r="80" spans="1:16" x14ac:dyDescent="0.35">
      <c r="A80" s="1">
        <v>805028530</v>
      </c>
      <c r="B80" s="1" t="s">
        <v>14</v>
      </c>
      <c r="C80" s="1" t="s">
        <v>135</v>
      </c>
      <c r="D80" s="1" t="s">
        <v>252</v>
      </c>
      <c r="E80" s="4">
        <v>43551</v>
      </c>
      <c r="F80" s="4">
        <v>43564</v>
      </c>
      <c r="G80" s="5">
        <v>52400</v>
      </c>
      <c r="H80" s="5">
        <v>52400</v>
      </c>
      <c r="I80" s="1" t="s">
        <v>295</v>
      </c>
      <c r="J80" s="1" t="s">
        <v>292</v>
      </c>
      <c r="K80" s="5">
        <v>0</v>
      </c>
      <c r="L80" s="1"/>
      <c r="M80" s="5">
        <v>52400</v>
      </c>
      <c r="N80" s="16">
        <v>4800052341</v>
      </c>
      <c r="O80" s="4">
        <v>44564</v>
      </c>
      <c r="P80" s="4">
        <v>45291</v>
      </c>
    </row>
    <row r="81" spans="1:16" x14ac:dyDescent="0.35">
      <c r="A81" s="1">
        <v>805028530</v>
      </c>
      <c r="B81" s="1" t="s">
        <v>14</v>
      </c>
      <c r="C81" s="1" t="s">
        <v>136</v>
      </c>
      <c r="D81" s="1" t="s">
        <v>253</v>
      </c>
      <c r="E81" s="4">
        <v>43553</v>
      </c>
      <c r="F81" s="4">
        <v>43564</v>
      </c>
      <c r="G81" s="5">
        <v>248949</v>
      </c>
      <c r="H81" s="5">
        <v>248949</v>
      </c>
      <c r="I81" s="1" t="s">
        <v>295</v>
      </c>
      <c r="J81" s="1" t="s">
        <v>292</v>
      </c>
      <c r="K81" s="5">
        <v>0</v>
      </c>
      <c r="L81" s="1"/>
      <c r="M81" s="5">
        <v>248949</v>
      </c>
      <c r="N81" s="16">
        <v>4800052341</v>
      </c>
      <c r="O81" s="4">
        <v>44564</v>
      </c>
      <c r="P81" s="4">
        <v>45291</v>
      </c>
    </row>
    <row r="82" spans="1:16" x14ac:dyDescent="0.35">
      <c r="A82" s="1">
        <v>805028530</v>
      </c>
      <c r="B82" s="1" t="s">
        <v>14</v>
      </c>
      <c r="C82" s="1" t="s">
        <v>137</v>
      </c>
      <c r="D82" s="1" t="s">
        <v>254</v>
      </c>
      <c r="E82" s="4">
        <v>43556</v>
      </c>
      <c r="F82" s="4">
        <v>43595</v>
      </c>
      <c r="G82" s="5">
        <v>506456</v>
      </c>
      <c r="H82" s="5">
        <v>506456</v>
      </c>
      <c r="I82" s="1" t="s">
        <v>295</v>
      </c>
      <c r="J82" s="1" t="s">
        <v>292</v>
      </c>
      <c r="K82" s="5">
        <v>0</v>
      </c>
      <c r="L82" s="1"/>
      <c r="M82" s="5">
        <v>506456</v>
      </c>
      <c r="N82" s="16">
        <v>4800052341</v>
      </c>
      <c r="O82" s="4">
        <v>44564</v>
      </c>
      <c r="P82" s="4">
        <v>45291</v>
      </c>
    </row>
    <row r="83" spans="1:16" x14ac:dyDescent="0.35">
      <c r="A83" s="1">
        <v>805028530</v>
      </c>
      <c r="B83" s="1" t="s">
        <v>14</v>
      </c>
      <c r="C83" s="1" t="s">
        <v>138</v>
      </c>
      <c r="D83" s="1" t="s">
        <v>255</v>
      </c>
      <c r="E83" s="4">
        <v>43572</v>
      </c>
      <c r="F83" s="4">
        <v>43595</v>
      </c>
      <c r="G83" s="5">
        <v>73300</v>
      </c>
      <c r="H83" s="5">
        <v>73300</v>
      </c>
      <c r="I83" s="1" t="s">
        <v>295</v>
      </c>
      <c r="J83" s="1" t="s">
        <v>292</v>
      </c>
      <c r="K83" s="5">
        <v>0</v>
      </c>
      <c r="L83" s="1"/>
      <c r="M83" s="5">
        <v>73300</v>
      </c>
      <c r="N83" s="16">
        <v>4800052341</v>
      </c>
      <c r="O83" s="4">
        <v>44564</v>
      </c>
      <c r="P83" s="4">
        <v>45291</v>
      </c>
    </row>
    <row r="84" spans="1:16" x14ac:dyDescent="0.35">
      <c r="A84" s="1">
        <v>805028530</v>
      </c>
      <c r="B84" s="1" t="s">
        <v>14</v>
      </c>
      <c r="C84" s="1" t="s">
        <v>139</v>
      </c>
      <c r="D84" s="1" t="s">
        <v>256</v>
      </c>
      <c r="E84" s="4">
        <v>43573</v>
      </c>
      <c r="F84" s="4">
        <v>43595</v>
      </c>
      <c r="G84" s="5">
        <v>102100</v>
      </c>
      <c r="H84" s="5">
        <v>102100</v>
      </c>
      <c r="I84" s="1" t="s">
        <v>295</v>
      </c>
      <c r="J84" s="1" t="s">
        <v>292</v>
      </c>
      <c r="K84" s="5">
        <v>0</v>
      </c>
      <c r="L84" s="1"/>
      <c r="M84" s="5">
        <v>102100</v>
      </c>
      <c r="N84" s="16">
        <v>4800052341</v>
      </c>
      <c r="O84" s="4">
        <v>44564</v>
      </c>
      <c r="P84" s="4">
        <v>45291</v>
      </c>
    </row>
    <row r="85" spans="1:16" x14ac:dyDescent="0.35">
      <c r="A85" s="1">
        <v>805028530</v>
      </c>
      <c r="B85" s="1" t="s">
        <v>14</v>
      </c>
      <c r="C85" s="1" t="s">
        <v>140</v>
      </c>
      <c r="D85" s="1" t="s">
        <v>257</v>
      </c>
      <c r="E85" s="4">
        <v>43576</v>
      </c>
      <c r="F85" s="4">
        <v>43595</v>
      </c>
      <c r="G85" s="5">
        <v>165314</v>
      </c>
      <c r="H85" s="5">
        <v>165314</v>
      </c>
      <c r="I85" s="1" t="s">
        <v>295</v>
      </c>
      <c r="J85" s="1" t="s">
        <v>292</v>
      </c>
      <c r="K85" s="5">
        <v>0</v>
      </c>
      <c r="L85" s="1"/>
      <c r="M85" s="5">
        <v>165314</v>
      </c>
      <c r="N85" s="16">
        <v>4800052341</v>
      </c>
      <c r="O85" s="4">
        <v>44564</v>
      </c>
      <c r="P85" s="4">
        <v>45291</v>
      </c>
    </row>
    <row r="86" spans="1:16" x14ac:dyDescent="0.35">
      <c r="A86" s="1">
        <v>805028530</v>
      </c>
      <c r="B86" s="1" t="s">
        <v>14</v>
      </c>
      <c r="C86" s="1" t="s">
        <v>141</v>
      </c>
      <c r="D86" s="1" t="s">
        <v>258</v>
      </c>
      <c r="E86" s="4">
        <v>43583</v>
      </c>
      <c r="F86" s="4">
        <v>43595</v>
      </c>
      <c r="G86" s="5">
        <v>450309</v>
      </c>
      <c r="H86" s="5">
        <v>450309</v>
      </c>
      <c r="I86" s="1" t="s">
        <v>295</v>
      </c>
      <c r="J86" s="1" t="s">
        <v>292</v>
      </c>
      <c r="K86" s="5">
        <v>0</v>
      </c>
      <c r="L86" s="1"/>
      <c r="M86" s="5">
        <v>450309</v>
      </c>
      <c r="N86" s="16">
        <v>4800052341</v>
      </c>
      <c r="O86" s="4">
        <v>44564</v>
      </c>
      <c r="P86" s="4">
        <v>45291</v>
      </c>
    </row>
    <row r="87" spans="1:16" x14ac:dyDescent="0.35">
      <c r="A87" s="1">
        <v>805028530</v>
      </c>
      <c r="B87" s="1" t="s">
        <v>14</v>
      </c>
      <c r="C87" s="1" t="s">
        <v>142</v>
      </c>
      <c r="D87" s="1" t="s">
        <v>259</v>
      </c>
      <c r="E87" s="4">
        <v>43583</v>
      </c>
      <c r="F87" s="4">
        <v>43595</v>
      </c>
      <c r="G87" s="5">
        <v>1107603</v>
      </c>
      <c r="H87" s="5">
        <v>1107603</v>
      </c>
      <c r="I87" s="1" t="s">
        <v>295</v>
      </c>
      <c r="J87" s="1" t="s">
        <v>292</v>
      </c>
      <c r="K87" s="5">
        <v>0</v>
      </c>
      <c r="L87" s="1"/>
      <c r="M87" s="5">
        <v>1107603</v>
      </c>
      <c r="N87" s="16">
        <v>4800052341</v>
      </c>
      <c r="O87" s="4">
        <v>44564</v>
      </c>
      <c r="P87" s="4">
        <v>45291</v>
      </c>
    </row>
    <row r="88" spans="1:16" x14ac:dyDescent="0.35">
      <c r="A88" s="1">
        <v>805028530</v>
      </c>
      <c r="B88" s="1" t="s">
        <v>14</v>
      </c>
      <c r="C88" s="1" t="s">
        <v>143</v>
      </c>
      <c r="D88" s="1" t="s">
        <v>260</v>
      </c>
      <c r="E88" s="4">
        <v>43600</v>
      </c>
      <c r="F88" s="4">
        <v>43623</v>
      </c>
      <c r="G88" s="5">
        <v>674818</v>
      </c>
      <c r="H88" s="5">
        <v>674818</v>
      </c>
      <c r="I88" s="1" t="s">
        <v>295</v>
      </c>
      <c r="J88" s="1" t="s">
        <v>292</v>
      </c>
      <c r="K88" s="5">
        <v>0</v>
      </c>
      <c r="L88" s="1"/>
      <c r="M88" s="5">
        <v>674818</v>
      </c>
      <c r="N88" s="16">
        <v>4800052341</v>
      </c>
      <c r="O88" s="4">
        <v>44564</v>
      </c>
      <c r="P88" s="4">
        <v>45291</v>
      </c>
    </row>
    <row r="89" spans="1:16" x14ac:dyDescent="0.35">
      <c r="A89" s="1">
        <v>805028530</v>
      </c>
      <c r="B89" s="1" t="s">
        <v>14</v>
      </c>
      <c r="C89" s="1" t="s">
        <v>144</v>
      </c>
      <c r="D89" s="1" t="s">
        <v>261</v>
      </c>
      <c r="E89" s="4">
        <v>43603</v>
      </c>
      <c r="F89" s="4">
        <v>43623</v>
      </c>
      <c r="G89" s="5">
        <v>63200</v>
      </c>
      <c r="H89" s="5">
        <v>63200</v>
      </c>
      <c r="I89" s="1" t="s">
        <v>295</v>
      </c>
      <c r="J89" s="1" t="s">
        <v>292</v>
      </c>
      <c r="K89" s="5">
        <v>0</v>
      </c>
      <c r="L89" s="1"/>
      <c r="M89" s="5">
        <v>63200</v>
      </c>
      <c r="N89" s="16">
        <v>4800052341</v>
      </c>
      <c r="O89" s="4">
        <v>44564</v>
      </c>
      <c r="P89" s="4">
        <v>45291</v>
      </c>
    </row>
    <row r="90" spans="1:16" x14ac:dyDescent="0.35">
      <c r="A90" s="1">
        <v>805028530</v>
      </c>
      <c r="B90" s="1" t="s">
        <v>14</v>
      </c>
      <c r="C90" s="1" t="s">
        <v>145</v>
      </c>
      <c r="D90" s="1" t="s">
        <v>262</v>
      </c>
      <c r="E90" s="4">
        <v>43608</v>
      </c>
      <c r="F90" s="4">
        <v>43623</v>
      </c>
      <c r="G90" s="5">
        <v>52400</v>
      </c>
      <c r="H90" s="5">
        <v>52400</v>
      </c>
      <c r="I90" s="1" t="s">
        <v>295</v>
      </c>
      <c r="J90" s="1" t="s">
        <v>292</v>
      </c>
      <c r="K90" s="5">
        <v>0</v>
      </c>
      <c r="L90" s="1"/>
      <c r="M90" s="5">
        <v>52400</v>
      </c>
      <c r="N90" s="16">
        <v>4800052341</v>
      </c>
      <c r="O90" s="4">
        <v>44564</v>
      </c>
      <c r="P90" s="4">
        <v>45291</v>
      </c>
    </row>
    <row r="91" spans="1:16" x14ac:dyDescent="0.35">
      <c r="A91" s="1">
        <v>805028530</v>
      </c>
      <c r="B91" s="1" t="s">
        <v>14</v>
      </c>
      <c r="C91" s="1" t="s">
        <v>146</v>
      </c>
      <c r="D91" s="1" t="s">
        <v>263</v>
      </c>
      <c r="E91" s="4">
        <v>43610</v>
      </c>
      <c r="F91" s="4">
        <v>43623</v>
      </c>
      <c r="G91" s="5">
        <v>581075</v>
      </c>
      <c r="H91" s="5">
        <v>581075</v>
      </c>
      <c r="I91" s="1" t="s">
        <v>295</v>
      </c>
      <c r="J91" s="1" t="s">
        <v>292</v>
      </c>
      <c r="K91" s="5">
        <v>0</v>
      </c>
      <c r="L91" s="1"/>
      <c r="M91" s="5">
        <v>581075</v>
      </c>
      <c r="N91" s="16">
        <v>4800052341</v>
      </c>
      <c r="O91" s="4">
        <v>44564</v>
      </c>
      <c r="P91" s="4">
        <v>45291</v>
      </c>
    </row>
    <row r="92" spans="1:16" x14ac:dyDescent="0.35">
      <c r="A92" s="1">
        <v>805028530</v>
      </c>
      <c r="B92" s="1" t="s">
        <v>14</v>
      </c>
      <c r="C92" s="1" t="s">
        <v>147</v>
      </c>
      <c r="D92" s="1" t="s">
        <v>264</v>
      </c>
      <c r="E92" s="4">
        <v>43611</v>
      </c>
      <c r="F92" s="4">
        <v>43623</v>
      </c>
      <c r="G92" s="5">
        <v>61300</v>
      </c>
      <c r="H92" s="5">
        <v>61300</v>
      </c>
      <c r="I92" s="1" t="s">
        <v>295</v>
      </c>
      <c r="J92" s="1" t="s">
        <v>292</v>
      </c>
      <c r="K92" s="5">
        <v>0</v>
      </c>
      <c r="L92" s="1"/>
      <c r="M92" s="5">
        <v>61300</v>
      </c>
      <c r="N92" s="16">
        <v>4800052341</v>
      </c>
      <c r="O92" s="4">
        <v>44564</v>
      </c>
      <c r="P92" s="4">
        <v>45291</v>
      </c>
    </row>
    <row r="93" spans="1:16" x14ac:dyDescent="0.35">
      <c r="A93" s="1">
        <v>805028530</v>
      </c>
      <c r="B93" s="1" t="s">
        <v>14</v>
      </c>
      <c r="C93" s="1" t="s">
        <v>148</v>
      </c>
      <c r="D93" s="1" t="s">
        <v>265</v>
      </c>
      <c r="E93" s="4">
        <v>43614</v>
      </c>
      <c r="F93" s="4">
        <v>43637</v>
      </c>
      <c r="G93" s="5">
        <v>114345</v>
      </c>
      <c r="H93" s="5">
        <v>114345</v>
      </c>
      <c r="I93" s="1" t="s">
        <v>295</v>
      </c>
      <c r="J93" s="1" t="s">
        <v>292</v>
      </c>
      <c r="K93" s="5">
        <v>0</v>
      </c>
      <c r="L93" s="1"/>
      <c r="M93" s="5">
        <v>114345</v>
      </c>
      <c r="N93" s="16">
        <v>4800052341</v>
      </c>
      <c r="O93" s="4">
        <v>44564</v>
      </c>
      <c r="P93" s="4">
        <v>45291</v>
      </c>
    </row>
    <row r="94" spans="1:16" x14ac:dyDescent="0.35">
      <c r="A94" s="1">
        <v>805028530</v>
      </c>
      <c r="B94" s="1" t="s">
        <v>14</v>
      </c>
      <c r="C94" s="1" t="s">
        <v>149</v>
      </c>
      <c r="D94" s="1" t="s">
        <v>266</v>
      </c>
      <c r="E94" s="4">
        <v>43624</v>
      </c>
      <c r="F94" s="4">
        <v>43654</v>
      </c>
      <c r="G94" s="5">
        <v>131543</v>
      </c>
      <c r="H94" s="5">
        <v>131543</v>
      </c>
      <c r="I94" s="1" t="s">
        <v>295</v>
      </c>
      <c r="J94" s="1" t="s">
        <v>292</v>
      </c>
      <c r="K94" s="5">
        <v>0</v>
      </c>
      <c r="L94" s="1"/>
      <c r="M94" s="5">
        <v>131543</v>
      </c>
      <c r="N94" s="16">
        <v>4800052341</v>
      </c>
      <c r="O94" s="4">
        <v>44564</v>
      </c>
      <c r="P94" s="4">
        <v>45291</v>
      </c>
    </row>
    <row r="95" spans="1:16" x14ac:dyDescent="0.35">
      <c r="A95" s="1">
        <v>805028530</v>
      </c>
      <c r="B95" s="1" t="s">
        <v>14</v>
      </c>
      <c r="C95" s="1" t="s">
        <v>150</v>
      </c>
      <c r="D95" s="1" t="s">
        <v>267</v>
      </c>
      <c r="E95" s="4">
        <v>43631</v>
      </c>
      <c r="F95" s="4">
        <v>43654</v>
      </c>
      <c r="G95" s="5">
        <v>460388</v>
      </c>
      <c r="H95" s="5">
        <v>460388</v>
      </c>
      <c r="I95" s="1" t="s">
        <v>295</v>
      </c>
      <c r="J95" s="1" t="s">
        <v>292</v>
      </c>
      <c r="K95" s="5">
        <v>0</v>
      </c>
      <c r="L95" s="1"/>
      <c r="M95" s="5">
        <v>460388</v>
      </c>
      <c r="N95" s="16">
        <v>4800052341</v>
      </c>
      <c r="O95" s="4">
        <v>44564</v>
      </c>
      <c r="P95" s="4">
        <v>45291</v>
      </c>
    </row>
    <row r="96" spans="1:16" x14ac:dyDescent="0.35">
      <c r="A96" s="1">
        <v>805028530</v>
      </c>
      <c r="B96" s="1" t="s">
        <v>14</v>
      </c>
      <c r="C96" s="1" t="s">
        <v>151</v>
      </c>
      <c r="D96" s="1" t="s">
        <v>268</v>
      </c>
      <c r="E96" s="4">
        <v>43635</v>
      </c>
      <c r="F96" s="4">
        <v>43654</v>
      </c>
      <c r="G96" s="5">
        <v>165700</v>
      </c>
      <c r="H96" s="5">
        <v>165700</v>
      </c>
      <c r="I96" s="1" t="s">
        <v>295</v>
      </c>
      <c r="J96" s="1" t="s">
        <v>292</v>
      </c>
      <c r="K96" s="5">
        <v>0</v>
      </c>
      <c r="L96" s="1"/>
      <c r="M96" s="5">
        <v>165700</v>
      </c>
      <c r="N96" s="16">
        <v>4800052341</v>
      </c>
      <c r="O96" s="4">
        <v>44564</v>
      </c>
      <c r="P96" s="4">
        <v>45291</v>
      </c>
    </row>
    <row r="97" spans="1:16" x14ac:dyDescent="0.35">
      <c r="A97" s="1">
        <v>805028530</v>
      </c>
      <c r="B97" s="1" t="s">
        <v>14</v>
      </c>
      <c r="C97" s="1" t="s">
        <v>152</v>
      </c>
      <c r="D97" s="1" t="s">
        <v>269</v>
      </c>
      <c r="E97" s="4">
        <v>43636</v>
      </c>
      <c r="F97" s="4">
        <v>43654</v>
      </c>
      <c r="G97" s="5">
        <v>105700</v>
      </c>
      <c r="H97" s="5">
        <v>105700</v>
      </c>
      <c r="I97" s="1" t="s">
        <v>295</v>
      </c>
      <c r="J97" s="1" t="s">
        <v>292</v>
      </c>
      <c r="K97" s="5">
        <v>0</v>
      </c>
      <c r="L97" s="1"/>
      <c r="M97" s="5">
        <v>105700</v>
      </c>
      <c r="N97" s="16">
        <v>4800052341</v>
      </c>
      <c r="O97" s="4">
        <v>44564</v>
      </c>
      <c r="P97" s="4">
        <v>45291</v>
      </c>
    </row>
    <row r="98" spans="1:16" x14ac:dyDescent="0.35">
      <c r="A98" s="1">
        <v>805028530</v>
      </c>
      <c r="B98" s="1" t="s">
        <v>14</v>
      </c>
      <c r="C98" s="1" t="s">
        <v>153</v>
      </c>
      <c r="D98" s="1" t="s">
        <v>270</v>
      </c>
      <c r="E98" s="4">
        <v>43638</v>
      </c>
      <c r="F98" s="4">
        <v>43654</v>
      </c>
      <c r="G98" s="5">
        <v>68359</v>
      </c>
      <c r="H98" s="5">
        <v>68359</v>
      </c>
      <c r="I98" s="1" t="s">
        <v>295</v>
      </c>
      <c r="J98" s="1" t="s">
        <v>292</v>
      </c>
      <c r="K98" s="5">
        <v>0</v>
      </c>
      <c r="L98" s="1"/>
      <c r="M98" s="5">
        <v>68359</v>
      </c>
      <c r="N98" s="16">
        <v>4800052341</v>
      </c>
      <c r="O98" s="4">
        <v>44564</v>
      </c>
      <c r="P98" s="4">
        <v>45291</v>
      </c>
    </row>
    <row r="99" spans="1:16" x14ac:dyDescent="0.35">
      <c r="A99" s="1">
        <v>805028530</v>
      </c>
      <c r="B99" s="1" t="s">
        <v>14</v>
      </c>
      <c r="C99" s="1" t="s">
        <v>154</v>
      </c>
      <c r="D99" s="1" t="s">
        <v>271</v>
      </c>
      <c r="E99" s="4">
        <v>43642</v>
      </c>
      <c r="F99" s="4">
        <v>43654</v>
      </c>
      <c r="G99" s="5">
        <v>558618</v>
      </c>
      <c r="H99" s="5">
        <v>558618</v>
      </c>
      <c r="I99" s="1" t="s">
        <v>295</v>
      </c>
      <c r="J99" s="1" t="s">
        <v>292</v>
      </c>
      <c r="K99" s="5">
        <v>0</v>
      </c>
      <c r="L99" s="1"/>
      <c r="M99" s="5">
        <v>558618</v>
      </c>
      <c r="N99" s="16">
        <v>4800052341</v>
      </c>
      <c r="O99" s="4">
        <v>44564</v>
      </c>
      <c r="P99" s="4">
        <v>45291</v>
      </c>
    </row>
    <row r="100" spans="1:16" x14ac:dyDescent="0.35">
      <c r="A100" s="1">
        <v>805028530</v>
      </c>
      <c r="B100" s="1" t="s">
        <v>14</v>
      </c>
      <c r="C100" s="1" t="s">
        <v>155</v>
      </c>
      <c r="D100" s="1" t="s">
        <v>272</v>
      </c>
      <c r="E100" s="4">
        <v>43648</v>
      </c>
      <c r="F100" s="4">
        <v>43654</v>
      </c>
      <c r="G100" s="5">
        <v>64402</v>
      </c>
      <c r="H100" s="5">
        <v>64402</v>
      </c>
      <c r="I100" s="1" t="s">
        <v>295</v>
      </c>
      <c r="J100" s="1" t="s">
        <v>292</v>
      </c>
      <c r="K100" s="5">
        <v>0</v>
      </c>
      <c r="L100" s="1"/>
      <c r="M100" s="5">
        <v>64402</v>
      </c>
      <c r="N100" s="16">
        <v>4800052341</v>
      </c>
      <c r="O100" s="4">
        <v>44564</v>
      </c>
      <c r="P100" s="4">
        <v>45291</v>
      </c>
    </row>
    <row r="101" spans="1:16" x14ac:dyDescent="0.35">
      <c r="A101" s="1">
        <v>805028530</v>
      </c>
      <c r="B101" s="1" t="s">
        <v>14</v>
      </c>
      <c r="C101" s="1" t="s">
        <v>156</v>
      </c>
      <c r="D101" s="1" t="s">
        <v>273</v>
      </c>
      <c r="E101" s="4">
        <v>43654</v>
      </c>
      <c r="F101" s="4">
        <v>43686</v>
      </c>
      <c r="G101" s="5">
        <v>380934</v>
      </c>
      <c r="H101" s="5">
        <v>380934</v>
      </c>
      <c r="I101" s="1" t="s">
        <v>295</v>
      </c>
      <c r="J101" s="1" t="s">
        <v>292</v>
      </c>
      <c r="K101" s="5">
        <v>0</v>
      </c>
      <c r="L101" s="1"/>
      <c r="M101" s="5">
        <v>380934</v>
      </c>
      <c r="N101" s="16">
        <v>4800052341</v>
      </c>
      <c r="O101" s="4">
        <v>44564</v>
      </c>
      <c r="P101" s="4">
        <v>45291</v>
      </c>
    </row>
    <row r="102" spans="1:16" x14ac:dyDescent="0.35">
      <c r="A102" s="1">
        <v>805028530</v>
      </c>
      <c r="B102" s="1" t="s">
        <v>14</v>
      </c>
      <c r="C102" s="1" t="s">
        <v>157</v>
      </c>
      <c r="D102" s="1" t="s">
        <v>274</v>
      </c>
      <c r="E102" s="4">
        <v>43654</v>
      </c>
      <c r="F102" s="4">
        <v>43686</v>
      </c>
      <c r="G102" s="5">
        <v>61300</v>
      </c>
      <c r="H102" s="5">
        <v>61300</v>
      </c>
      <c r="I102" s="1" t="s">
        <v>295</v>
      </c>
      <c r="J102" s="1" t="s">
        <v>292</v>
      </c>
      <c r="K102" s="5">
        <v>0</v>
      </c>
      <c r="L102" s="1"/>
      <c r="M102" s="5">
        <v>61300</v>
      </c>
      <c r="N102" s="16">
        <v>4800052341</v>
      </c>
      <c r="O102" s="4">
        <v>44564</v>
      </c>
      <c r="P102" s="4">
        <v>45291</v>
      </c>
    </row>
    <row r="103" spans="1:16" x14ac:dyDescent="0.35">
      <c r="A103" s="1">
        <v>805028530</v>
      </c>
      <c r="B103" s="1" t="s">
        <v>14</v>
      </c>
      <c r="C103" s="1" t="s">
        <v>158</v>
      </c>
      <c r="D103" s="1" t="s">
        <v>275</v>
      </c>
      <c r="E103" s="4">
        <v>43668</v>
      </c>
      <c r="F103" s="4">
        <v>43686</v>
      </c>
      <c r="G103" s="5">
        <v>304009</v>
      </c>
      <c r="H103" s="5">
        <v>304009</v>
      </c>
      <c r="I103" s="1" t="s">
        <v>295</v>
      </c>
      <c r="J103" s="1" t="s">
        <v>292</v>
      </c>
      <c r="K103" s="5">
        <v>0</v>
      </c>
      <c r="L103" s="1"/>
      <c r="M103" s="5">
        <v>304009</v>
      </c>
      <c r="N103" s="16">
        <v>4800052341</v>
      </c>
      <c r="O103" s="4">
        <v>44564</v>
      </c>
      <c r="P103" s="4">
        <v>45291</v>
      </c>
    </row>
    <row r="104" spans="1:16" x14ac:dyDescent="0.35">
      <c r="A104" s="1">
        <v>805028530</v>
      </c>
      <c r="B104" s="1" t="s">
        <v>14</v>
      </c>
      <c r="C104" s="1" t="s">
        <v>159</v>
      </c>
      <c r="D104" s="1" t="s">
        <v>276</v>
      </c>
      <c r="E104" s="4">
        <v>43182</v>
      </c>
      <c r="F104" s="4">
        <v>43224</v>
      </c>
      <c r="G104" s="5">
        <v>181859</v>
      </c>
      <c r="H104" s="5">
        <v>93096</v>
      </c>
      <c r="I104" s="1" t="s">
        <v>295</v>
      </c>
      <c r="J104" s="1" t="s">
        <v>292</v>
      </c>
      <c r="K104" s="5">
        <v>0</v>
      </c>
      <c r="L104" s="1"/>
      <c r="M104" s="5">
        <v>181859</v>
      </c>
      <c r="N104" s="16">
        <v>4800052341</v>
      </c>
      <c r="O104" s="4">
        <v>44564</v>
      </c>
      <c r="P104" s="4">
        <v>45291</v>
      </c>
    </row>
    <row r="105" spans="1:16" x14ac:dyDescent="0.35">
      <c r="A105" s="1">
        <v>805028530</v>
      </c>
      <c r="B105" s="1" t="s">
        <v>14</v>
      </c>
      <c r="C105" s="1" t="s">
        <v>160</v>
      </c>
      <c r="D105" s="1" t="s">
        <v>277</v>
      </c>
      <c r="E105" s="4">
        <v>43185</v>
      </c>
      <c r="F105" s="4">
        <v>43224</v>
      </c>
      <c r="G105" s="5">
        <v>53100</v>
      </c>
      <c r="H105" s="5">
        <v>53100</v>
      </c>
      <c r="I105" s="1" t="s">
        <v>295</v>
      </c>
      <c r="J105" s="1" t="s">
        <v>292</v>
      </c>
      <c r="K105" s="5">
        <v>0</v>
      </c>
      <c r="L105" s="1"/>
      <c r="M105" s="5">
        <v>53100</v>
      </c>
      <c r="N105" s="16">
        <v>4800052341</v>
      </c>
      <c r="O105" s="4">
        <v>44564</v>
      </c>
      <c r="P105" s="4">
        <v>45291</v>
      </c>
    </row>
    <row r="106" spans="1:16" x14ac:dyDescent="0.35">
      <c r="A106" s="1">
        <v>805028530</v>
      </c>
      <c r="B106" s="1" t="s">
        <v>14</v>
      </c>
      <c r="C106" s="1" t="s">
        <v>161</v>
      </c>
      <c r="D106" s="1" t="s">
        <v>278</v>
      </c>
      <c r="E106" s="4">
        <v>43193</v>
      </c>
      <c r="F106" s="4">
        <v>43224</v>
      </c>
      <c r="G106" s="5">
        <v>52900</v>
      </c>
      <c r="H106" s="5">
        <v>52900</v>
      </c>
      <c r="I106" s="1" t="s">
        <v>295</v>
      </c>
      <c r="J106" s="1" t="s">
        <v>292</v>
      </c>
      <c r="K106" s="5">
        <v>0</v>
      </c>
      <c r="L106" s="1"/>
      <c r="M106" s="5">
        <v>52900</v>
      </c>
      <c r="N106" s="16">
        <v>4800052341</v>
      </c>
      <c r="O106" s="4">
        <v>44564</v>
      </c>
      <c r="P106" s="4">
        <v>45291</v>
      </c>
    </row>
    <row r="107" spans="1:16" x14ac:dyDescent="0.35">
      <c r="A107" s="1">
        <v>805028530</v>
      </c>
      <c r="B107" s="1" t="s">
        <v>14</v>
      </c>
      <c r="C107" s="1" t="s">
        <v>162</v>
      </c>
      <c r="D107" s="1" t="s">
        <v>279</v>
      </c>
      <c r="E107" s="4">
        <v>43205</v>
      </c>
      <c r="F107" s="4">
        <v>43224</v>
      </c>
      <c r="G107" s="5">
        <v>481000</v>
      </c>
      <c r="H107" s="5">
        <v>481000</v>
      </c>
      <c r="I107" s="1" t="s">
        <v>295</v>
      </c>
      <c r="J107" s="1" t="s">
        <v>292</v>
      </c>
      <c r="K107" s="5">
        <v>0</v>
      </c>
      <c r="L107" s="1"/>
      <c r="M107" s="5">
        <v>481000</v>
      </c>
      <c r="N107" s="16">
        <v>4800052341</v>
      </c>
      <c r="O107" s="4">
        <v>44564</v>
      </c>
      <c r="P107" s="4">
        <v>45291</v>
      </c>
    </row>
    <row r="108" spans="1:16" x14ac:dyDescent="0.35">
      <c r="A108" s="1">
        <v>805028530</v>
      </c>
      <c r="B108" s="1" t="s">
        <v>14</v>
      </c>
      <c r="C108" s="1" t="s">
        <v>163</v>
      </c>
      <c r="D108" s="1" t="s">
        <v>280</v>
      </c>
      <c r="E108" s="4">
        <v>43216</v>
      </c>
      <c r="F108" s="4">
        <v>43224</v>
      </c>
      <c r="G108" s="5">
        <v>423899</v>
      </c>
      <c r="H108" s="5">
        <v>423899</v>
      </c>
      <c r="I108" s="1" t="s">
        <v>295</v>
      </c>
      <c r="J108" s="1" t="s">
        <v>292</v>
      </c>
      <c r="K108" s="5">
        <v>0</v>
      </c>
      <c r="L108" s="1"/>
      <c r="M108" s="5">
        <v>423899</v>
      </c>
      <c r="N108" s="16">
        <v>4800052341</v>
      </c>
      <c r="O108" s="4">
        <v>44564</v>
      </c>
      <c r="P108" s="4">
        <v>45291</v>
      </c>
    </row>
    <row r="109" spans="1:16" x14ac:dyDescent="0.35">
      <c r="A109" s="1">
        <v>805028530</v>
      </c>
      <c r="B109" s="1" t="s">
        <v>14</v>
      </c>
      <c r="C109" s="1" t="s">
        <v>164</v>
      </c>
      <c r="D109" s="1" t="s">
        <v>281</v>
      </c>
      <c r="E109" s="4">
        <v>43680</v>
      </c>
      <c r="F109" s="4">
        <v>43718</v>
      </c>
      <c r="G109" s="5">
        <v>51300</v>
      </c>
      <c r="H109" s="5">
        <v>51300</v>
      </c>
      <c r="I109" s="1" t="s">
        <v>295</v>
      </c>
      <c r="J109" s="1" t="s">
        <v>292</v>
      </c>
      <c r="K109" s="5">
        <v>0</v>
      </c>
      <c r="L109" s="1"/>
      <c r="M109" s="5">
        <v>51300</v>
      </c>
      <c r="N109" s="16">
        <v>4800052341</v>
      </c>
      <c r="O109" s="4">
        <v>44564</v>
      </c>
      <c r="P109" s="4">
        <v>45291</v>
      </c>
    </row>
    <row r="110" spans="1:16" x14ac:dyDescent="0.35">
      <c r="A110" s="1">
        <v>805028530</v>
      </c>
      <c r="B110" s="1" t="s">
        <v>14</v>
      </c>
      <c r="C110" s="1" t="s">
        <v>165</v>
      </c>
      <c r="D110" s="1" t="s">
        <v>282</v>
      </c>
      <c r="E110" s="4">
        <v>43681</v>
      </c>
      <c r="F110" s="4">
        <v>43718</v>
      </c>
      <c r="G110" s="5">
        <v>285902</v>
      </c>
      <c r="H110" s="5">
        <v>285902</v>
      </c>
      <c r="I110" s="1" t="s">
        <v>295</v>
      </c>
      <c r="J110" s="1" t="s">
        <v>292</v>
      </c>
      <c r="K110" s="5">
        <v>0</v>
      </c>
      <c r="L110" s="1"/>
      <c r="M110" s="5">
        <v>285902</v>
      </c>
      <c r="N110" s="16">
        <v>4800052341</v>
      </c>
      <c r="O110" s="4">
        <v>44564</v>
      </c>
      <c r="P110" s="4">
        <v>45291</v>
      </c>
    </row>
    <row r="111" spans="1:16" x14ac:dyDescent="0.35">
      <c r="A111" s="1">
        <v>805028530</v>
      </c>
      <c r="B111" s="1" t="s">
        <v>14</v>
      </c>
      <c r="C111" s="1" t="s">
        <v>166</v>
      </c>
      <c r="D111" s="1" t="s">
        <v>283</v>
      </c>
      <c r="E111" s="4">
        <v>43686</v>
      </c>
      <c r="F111" s="4">
        <v>43718</v>
      </c>
      <c r="G111" s="5">
        <v>120914</v>
      </c>
      <c r="H111" s="5">
        <v>120914</v>
      </c>
      <c r="I111" s="1" t="s">
        <v>295</v>
      </c>
      <c r="J111" s="1" t="s">
        <v>292</v>
      </c>
      <c r="K111" s="5">
        <v>0</v>
      </c>
      <c r="L111" s="1"/>
      <c r="M111" s="5">
        <v>120914</v>
      </c>
      <c r="N111" s="16">
        <v>4800052341</v>
      </c>
      <c r="O111" s="4">
        <v>44564</v>
      </c>
      <c r="P111" s="4">
        <v>45291</v>
      </c>
    </row>
    <row r="112" spans="1:16" x14ac:dyDescent="0.35">
      <c r="A112" s="1">
        <v>805028530</v>
      </c>
      <c r="B112" s="1" t="s">
        <v>14</v>
      </c>
      <c r="C112" s="1" t="s">
        <v>167</v>
      </c>
      <c r="D112" s="1" t="s">
        <v>284</v>
      </c>
      <c r="E112" s="4">
        <v>43694</v>
      </c>
      <c r="F112" s="4">
        <v>43718</v>
      </c>
      <c r="G112" s="5">
        <v>349176</v>
      </c>
      <c r="H112" s="5">
        <v>349176</v>
      </c>
      <c r="I112" s="1" t="s">
        <v>295</v>
      </c>
      <c r="J112" s="1" t="s">
        <v>292</v>
      </c>
      <c r="K112" s="5">
        <v>0</v>
      </c>
      <c r="L112" s="1"/>
      <c r="M112" s="5">
        <v>349176</v>
      </c>
      <c r="N112" s="16">
        <v>4800052341</v>
      </c>
      <c r="O112" s="4">
        <v>44564</v>
      </c>
      <c r="P112" s="4">
        <v>45291</v>
      </c>
    </row>
    <row r="113" spans="1:16" x14ac:dyDescent="0.35">
      <c r="A113" s="1">
        <v>805028530</v>
      </c>
      <c r="B113" s="1" t="s">
        <v>14</v>
      </c>
      <c r="C113" s="1" t="s">
        <v>168</v>
      </c>
      <c r="D113" s="1" t="s">
        <v>285</v>
      </c>
      <c r="E113" s="4">
        <v>43695</v>
      </c>
      <c r="F113" s="4">
        <v>43718</v>
      </c>
      <c r="G113" s="5">
        <v>82059</v>
      </c>
      <c r="H113" s="5">
        <v>82059</v>
      </c>
      <c r="I113" s="1" t="s">
        <v>295</v>
      </c>
      <c r="J113" s="1" t="s">
        <v>292</v>
      </c>
      <c r="K113" s="5">
        <v>0</v>
      </c>
      <c r="L113" s="1"/>
      <c r="M113" s="5">
        <v>82059</v>
      </c>
      <c r="N113" s="16">
        <v>4800052341</v>
      </c>
      <c r="O113" s="4">
        <v>44564</v>
      </c>
      <c r="P113" s="4">
        <v>45291</v>
      </c>
    </row>
    <row r="114" spans="1:16" x14ac:dyDescent="0.35">
      <c r="A114" s="1">
        <v>805028530</v>
      </c>
      <c r="B114" s="1" t="s">
        <v>14</v>
      </c>
      <c r="C114" s="1" t="s">
        <v>169</v>
      </c>
      <c r="D114" s="1" t="s">
        <v>286</v>
      </c>
      <c r="E114" s="4">
        <v>44444</v>
      </c>
      <c r="F114" s="4">
        <v>44452</v>
      </c>
      <c r="G114" s="5">
        <v>409313</v>
      </c>
      <c r="H114" s="5">
        <v>409313</v>
      </c>
      <c r="I114" s="1" t="s">
        <v>295</v>
      </c>
      <c r="J114" s="1" t="s">
        <v>292</v>
      </c>
      <c r="K114" s="5">
        <v>0</v>
      </c>
      <c r="L114" s="1"/>
      <c r="M114" s="5">
        <v>409313</v>
      </c>
      <c r="N114" s="16">
        <v>4800052341</v>
      </c>
      <c r="O114" s="4">
        <v>44564</v>
      </c>
      <c r="P114" s="4">
        <v>45291</v>
      </c>
    </row>
    <row r="115" spans="1:16" x14ac:dyDescent="0.35">
      <c r="A115" s="1">
        <v>805028530</v>
      </c>
      <c r="B115" s="1" t="s">
        <v>14</v>
      </c>
      <c r="C115" s="1" t="s">
        <v>170</v>
      </c>
      <c r="D115" s="1" t="s">
        <v>287</v>
      </c>
      <c r="E115" s="4">
        <v>44694</v>
      </c>
      <c r="F115" s="4">
        <v>44764</v>
      </c>
      <c r="G115" s="5">
        <v>338914</v>
      </c>
      <c r="H115" s="5">
        <v>338914</v>
      </c>
      <c r="I115" s="1" t="s">
        <v>295</v>
      </c>
      <c r="J115" s="1" t="s">
        <v>292</v>
      </c>
      <c r="K115" s="5">
        <v>0</v>
      </c>
      <c r="L115" s="1"/>
      <c r="M115" s="5">
        <v>338914</v>
      </c>
      <c r="N115" s="16">
        <v>4800052341</v>
      </c>
      <c r="O115" s="4">
        <v>44564</v>
      </c>
      <c r="P115" s="4">
        <v>45291</v>
      </c>
    </row>
    <row r="116" spans="1:16" x14ac:dyDescent="0.35">
      <c r="A116" s="1">
        <v>805028530</v>
      </c>
      <c r="B116" s="1" t="s">
        <v>14</v>
      </c>
      <c r="C116" s="1" t="s">
        <v>171</v>
      </c>
      <c r="D116" s="1" t="s">
        <v>288</v>
      </c>
      <c r="E116" s="4">
        <v>44694</v>
      </c>
      <c r="F116" s="4">
        <v>44764</v>
      </c>
      <c r="G116" s="5">
        <v>291220</v>
      </c>
      <c r="H116" s="5">
        <v>291220</v>
      </c>
      <c r="I116" s="1" t="s">
        <v>295</v>
      </c>
      <c r="J116" s="1" t="s">
        <v>292</v>
      </c>
      <c r="K116" s="5">
        <v>0</v>
      </c>
      <c r="L116" s="1"/>
      <c r="M116" s="5">
        <v>291220</v>
      </c>
      <c r="N116" s="16">
        <v>4800052341</v>
      </c>
      <c r="O116" s="4">
        <v>44564</v>
      </c>
      <c r="P116" s="4">
        <v>45291</v>
      </c>
    </row>
    <row r="117" spans="1:16" x14ac:dyDescent="0.35">
      <c r="A117" s="1">
        <v>805028530</v>
      </c>
      <c r="B117" s="1" t="s">
        <v>14</v>
      </c>
      <c r="C117" s="1" t="s">
        <v>172</v>
      </c>
      <c r="D117" s="1" t="s">
        <v>289</v>
      </c>
      <c r="E117" s="4">
        <v>44763</v>
      </c>
      <c r="F117" s="4">
        <v>44790</v>
      </c>
      <c r="G117" s="5">
        <v>194270</v>
      </c>
      <c r="H117" s="5">
        <v>194270</v>
      </c>
      <c r="I117" s="1" t="s">
        <v>295</v>
      </c>
      <c r="J117" s="1" t="s">
        <v>292</v>
      </c>
      <c r="K117" s="5">
        <v>0</v>
      </c>
      <c r="L117" s="1"/>
      <c r="M117" s="5">
        <v>194270</v>
      </c>
      <c r="N117" s="16">
        <v>4800052341</v>
      </c>
      <c r="O117" s="4">
        <v>44564</v>
      </c>
      <c r="P117" s="4">
        <v>45291</v>
      </c>
    </row>
    <row r="118" spans="1:16" x14ac:dyDescent="0.35">
      <c r="A118" s="1">
        <v>805028530</v>
      </c>
      <c r="B118" s="1" t="s">
        <v>14</v>
      </c>
      <c r="C118" s="1" t="s">
        <v>173</v>
      </c>
      <c r="D118" s="1" t="s">
        <v>290</v>
      </c>
      <c r="E118" s="4">
        <v>44880</v>
      </c>
      <c r="F118" s="4">
        <v>44912</v>
      </c>
      <c r="G118" s="5">
        <v>623695</v>
      </c>
      <c r="H118" s="5">
        <v>623695</v>
      </c>
      <c r="I118" s="1" t="s">
        <v>297</v>
      </c>
      <c r="J118" s="1" t="s">
        <v>292</v>
      </c>
      <c r="K118" s="5">
        <v>623695</v>
      </c>
      <c r="L118" s="1">
        <v>1222201713</v>
      </c>
      <c r="M118" s="5">
        <v>0</v>
      </c>
      <c r="N118" s="16"/>
      <c r="O118" s="4"/>
      <c r="P118" s="4">
        <v>45291</v>
      </c>
    </row>
    <row r="119" spans="1:16" x14ac:dyDescent="0.35">
      <c r="A119" s="1">
        <v>805028530</v>
      </c>
      <c r="B119" s="1" t="s">
        <v>14</v>
      </c>
      <c r="C119" s="1" t="s">
        <v>174</v>
      </c>
      <c r="D119" s="1" t="s">
        <v>291</v>
      </c>
      <c r="E119" s="4">
        <v>44606</v>
      </c>
      <c r="F119" s="4">
        <v>44912</v>
      </c>
      <c r="G119" s="5">
        <v>216408</v>
      </c>
      <c r="H119" s="5">
        <v>216408</v>
      </c>
      <c r="I119" s="1" t="s">
        <v>297</v>
      </c>
      <c r="J119" s="1" t="s">
        <v>292</v>
      </c>
      <c r="K119" s="5">
        <v>216408</v>
      </c>
      <c r="L119" s="1">
        <v>1222201712</v>
      </c>
      <c r="M119" s="5">
        <v>0</v>
      </c>
      <c r="N119" s="16"/>
      <c r="O119" s="4"/>
      <c r="P119" s="4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6" zoomScale="90" zoomScaleNormal="90" zoomScaleSheetLayoutView="100" workbookViewId="0">
      <selection activeCell="M32" sqref="M32"/>
    </sheetView>
  </sheetViews>
  <sheetFormatPr baseColWidth="10" defaultRowHeight="12.5" x14ac:dyDescent="0.25"/>
  <cols>
    <col min="1" max="1" width="1" style="19" customWidth="1"/>
    <col min="2" max="2" width="10.90625" style="19"/>
    <col min="3" max="3" width="17.54296875" style="19" customWidth="1"/>
    <col min="4" max="4" width="11.54296875" style="19" customWidth="1"/>
    <col min="5" max="8" width="10.90625" style="19"/>
    <col min="9" max="9" width="22.54296875" style="19" customWidth="1"/>
    <col min="10" max="10" width="14" style="19" customWidth="1"/>
    <col min="11" max="11" width="1.7265625" style="19" customWidth="1"/>
    <col min="12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34</v>
      </c>
      <c r="E2" s="23"/>
      <c r="F2" s="23"/>
      <c r="G2" s="23"/>
      <c r="H2" s="23"/>
      <c r="I2" s="24"/>
      <c r="J2" s="25" t="s">
        <v>35</v>
      </c>
    </row>
    <row r="3" spans="2:10" ht="13.5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36</v>
      </c>
      <c r="E4" s="23"/>
      <c r="F4" s="23"/>
      <c r="G4" s="23"/>
      <c r="H4" s="23"/>
      <c r="I4" s="24"/>
      <c r="J4" s="25" t="s">
        <v>37</v>
      </c>
    </row>
    <row r="5" spans="2:10" ht="13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5">
      <c r="B7" s="38"/>
      <c r="J7" s="39"/>
    </row>
    <row r="8" spans="2:10" x14ac:dyDescent="0.25">
      <c r="B8" s="38"/>
      <c r="J8" s="39"/>
    </row>
    <row r="9" spans="2:10" ht="13" x14ac:dyDescent="0.3">
      <c r="B9" s="38"/>
      <c r="C9" s="40" t="s">
        <v>299</v>
      </c>
      <c r="E9" s="41"/>
      <c r="J9" s="39"/>
    </row>
    <row r="10" spans="2:10" x14ac:dyDescent="0.25">
      <c r="B10" s="38"/>
      <c r="J10" s="39"/>
    </row>
    <row r="11" spans="2:10" ht="13" x14ac:dyDescent="0.3">
      <c r="B11" s="38"/>
      <c r="C11" s="40" t="s">
        <v>293</v>
      </c>
      <c r="J11" s="39"/>
    </row>
    <row r="12" spans="2:10" ht="13" x14ac:dyDescent="0.3">
      <c r="B12" s="38"/>
      <c r="C12" s="40" t="s">
        <v>294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38</v>
      </c>
      <c r="J14" s="39"/>
    </row>
    <row r="15" spans="2:10" x14ac:dyDescent="0.25">
      <c r="B15" s="38"/>
      <c r="C15" s="42"/>
      <c r="J15" s="39"/>
    </row>
    <row r="16" spans="2:10" ht="13" x14ac:dyDescent="0.3">
      <c r="B16" s="38"/>
      <c r="C16" s="19" t="s">
        <v>39</v>
      </c>
      <c r="D16" s="41"/>
      <c r="H16" s="43" t="s">
        <v>40</v>
      </c>
      <c r="I16" s="43" t="s">
        <v>41</v>
      </c>
      <c r="J16" s="39"/>
    </row>
    <row r="17" spans="2:10" ht="13" x14ac:dyDescent="0.3">
      <c r="B17" s="38"/>
      <c r="C17" s="40" t="s">
        <v>42</v>
      </c>
      <c r="D17" s="40"/>
      <c r="E17" s="40"/>
      <c r="F17" s="40"/>
      <c r="H17" s="44">
        <v>117</v>
      </c>
      <c r="I17" s="72">
        <v>181249287</v>
      </c>
      <c r="J17" s="39"/>
    </row>
    <row r="18" spans="2:10" x14ac:dyDescent="0.25">
      <c r="B18" s="38"/>
      <c r="C18" s="19" t="s">
        <v>43</v>
      </c>
      <c r="H18" s="45">
        <v>112</v>
      </c>
      <c r="I18" s="46">
        <v>178135739</v>
      </c>
      <c r="J18" s="39"/>
    </row>
    <row r="19" spans="2:10" x14ac:dyDescent="0.25">
      <c r="B19" s="38"/>
      <c r="C19" s="19" t="s">
        <v>44</v>
      </c>
      <c r="H19" s="45">
        <v>0</v>
      </c>
      <c r="I19" s="46">
        <v>0</v>
      </c>
      <c r="J19" s="39"/>
    </row>
    <row r="20" spans="2:10" x14ac:dyDescent="0.25">
      <c r="B20" s="38"/>
      <c r="C20" s="19" t="s">
        <v>45</v>
      </c>
      <c r="H20" s="45">
        <v>0</v>
      </c>
      <c r="I20" s="47">
        <v>0</v>
      </c>
      <c r="J20" s="39"/>
    </row>
    <row r="21" spans="2:10" x14ac:dyDescent="0.25">
      <c r="B21" s="38"/>
      <c r="C21" s="19" t="s">
        <v>46</v>
      </c>
      <c r="H21" s="45">
        <v>2</v>
      </c>
      <c r="I21" s="46">
        <v>2213488</v>
      </c>
      <c r="J21" s="39"/>
    </row>
    <row r="22" spans="2:10" ht="13" thickBot="1" x14ac:dyDescent="0.3">
      <c r="B22" s="38"/>
      <c r="C22" s="19" t="s">
        <v>47</v>
      </c>
      <c r="H22" s="48">
        <v>0</v>
      </c>
      <c r="I22" s="49">
        <v>0</v>
      </c>
      <c r="J22" s="39"/>
    </row>
    <row r="23" spans="2:10" ht="13" x14ac:dyDescent="0.3">
      <c r="B23" s="38"/>
      <c r="C23" s="40" t="s">
        <v>48</v>
      </c>
      <c r="D23" s="40"/>
      <c r="E23" s="40"/>
      <c r="F23" s="40"/>
      <c r="H23" s="44">
        <f>H18+H19+H20+H21+H22</f>
        <v>114</v>
      </c>
      <c r="I23" s="50">
        <f>I18+I19+I20+I21+I22</f>
        <v>180349227</v>
      </c>
      <c r="J23" s="39"/>
    </row>
    <row r="24" spans="2:10" x14ac:dyDescent="0.25">
      <c r="B24" s="38"/>
      <c r="C24" s="19" t="s">
        <v>49</v>
      </c>
      <c r="H24" s="45">
        <v>3</v>
      </c>
      <c r="I24" s="46">
        <v>900060</v>
      </c>
      <c r="J24" s="39"/>
    </row>
    <row r="25" spans="2:10" ht="13" thickBot="1" x14ac:dyDescent="0.3">
      <c r="B25" s="38"/>
      <c r="C25" s="19" t="s">
        <v>50</v>
      </c>
      <c r="H25" s="48">
        <v>0</v>
      </c>
      <c r="I25" s="49">
        <v>0</v>
      </c>
      <c r="J25" s="39"/>
    </row>
    <row r="26" spans="2:10" ht="13" x14ac:dyDescent="0.3">
      <c r="B26" s="38"/>
      <c r="C26" s="40" t="s">
        <v>51</v>
      </c>
      <c r="D26" s="40"/>
      <c r="E26" s="40"/>
      <c r="F26" s="40"/>
      <c r="H26" s="44">
        <f>H24+H25</f>
        <v>3</v>
      </c>
      <c r="I26" s="50">
        <f>I24+I25</f>
        <v>900060</v>
      </c>
      <c r="J26" s="39"/>
    </row>
    <row r="27" spans="2:10" ht="13.5" thickBot="1" x14ac:dyDescent="0.35">
      <c r="B27" s="38"/>
      <c r="C27" s="19" t="s">
        <v>52</v>
      </c>
      <c r="D27" s="40"/>
      <c r="E27" s="40"/>
      <c r="F27" s="40"/>
      <c r="H27" s="48">
        <v>0</v>
      </c>
      <c r="I27" s="49">
        <v>0</v>
      </c>
      <c r="J27" s="39"/>
    </row>
    <row r="28" spans="2:10" ht="13" x14ac:dyDescent="0.3">
      <c r="B28" s="38"/>
      <c r="C28" s="40" t="s">
        <v>53</v>
      </c>
      <c r="D28" s="40"/>
      <c r="E28" s="40"/>
      <c r="F28" s="40"/>
      <c r="H28" s="45">
        <f>H27</f>
        <v>0</v>
      </c>
      <c r="I28" s="46">
        <f>I27</f>
        <v>0</v>
      </c>
      <c r="J28" s="39"/>
    </row>
    <row r="29" spans="2:10" ht="13" x14ac:dyDescent="0.3">
      <c r="B29" s="38"/>
      <c r="C29" s="40"/>
      <c r="D29" s="40"/>
      <c r="E29" s="40"/>
      <c r="F29" s="40"/>
      <c r="H29" s="51"/>
      <c r="I29" s="50"/>
      <c r="J29" s="39"/>
    </row>
    <row r="30" spans="2:10" ht="13.5" thickBot="1" x14ac:dyDescent="0.35">
      <c r="B30" s="38"/>
      <c r="C30" s="40" t="s">
        <v>54</v>
      </c>
      <c r="D30" s="40"/>
      <c r="H30" s="52">
        <f>H23+H26+H28</f>
        <v>117</v>
      </c>
      <c r="I30" s="53">
        <f>I23+I26+I28</f>
        <v>181249287</v>
      </c>
      <c r="J30" s="39"/>
    </row>
    <row r="31" spans="2:10" ht="13.5" thickTop="1" x14ac:dyDescent="0.3">
      <c r="B31" s="38"/>
      <c r="C31" s="40"/>
      <c r="D31" s="40"/>
      <c r="H31" s="54"/>
      <c r="I31" s="46"/>
      <c r="J31" s="39"/>
    </row>
    <row r="32" spans="2:10" x14ac:dyDescent="0.25">
      <c r="B32" s="38"/>
      <c r="G32" s="54"/>
      <c r="H32" s="54"/>
      <c r="I32" s="54"/>
      <c r="J32" s="39"/>
    </row>
    <row r="33" spans="2:10" x14ac:dyDescent="0.25">
      <c r="B33" s="38"/>
      <c r="G33" s="54"/>
      <c r="H33" s="54"/>
      <c r="I33" s="54"/>
      <c r="J33" s="39"/>
    </row>
    <row r="34" spans="2:10" x14ac:dyDescent="0.25">
      <c r="B34" s="38"/>
      <c r="G34" s="54"/>
      <c r="H34" s="54"/>
      <c r="I34" s="54"/>
      <c r="J34" s="39"/>
    </row>
    <row r="35" spans="2:10" ht="13.5" thickBot="1" x14ac:dyDescent="0.35">
      <c r="B35" s="38"/>
      <c r="C35" s="55"/>
      <c r="D35" s="55"/>
      <c r="G35" s="56" t="s">
        <v>55</v>
      </c>
      <c r="H35" s="55"/>
      <c r="I35" s="54"/>
      <c r="J35" s="39"/>
    </row>
    <row r="36" spans="2:10" ht="4.5" customHeight="1" x14ac:dyDescent="0.25">
      <c r="B36" s="38"/>
      <c r="C36" s="54"/>
      <c r="D36" s="54"/>
      <c r="G36" s="54"/>
      <c r="H36" s="54"/>
      <c r="I36" s="54"/>
      <c r="J36" s="39"/>
    </row>
    <row r="37" spans="2:10" ht="13" x14ac:dyDescent="0.3">
      <c r="B37" s="38"/>
      <c r="C37" s="40" t="s">
        <v>300</v>
      </c>
      <c r="G37" s="57" t="s">
        <v>56</v>
      </c>
      <c r="H37" s="54"/>
      <c r="I37" s="54"/>
      <c r="J37" s="39"/>
    </row>
    <row r="38" spans="2:10" x14ac:dyDescent="0.25">
      <c r="B38" s="38"/>
      <c r="C38" s="71" t="s">
        <v>57</v>
      </c>
      <c r="D38" s="71"/>
      <c r="E38" s="71"/>
      <c r="F38" s="71"/>
      <c r="G38" s="71"/>
      <c r="H38" s="71"/>
      <c r="I38" s="71"/>
      <c r="J38" s="39"/>
    </row>
    <row r="39" spans="2:10" ht="12.75" customHeight="1" x14ac:dyDescent="0.25">
      <c r="B39" s="38"/>
      <c r="C39" s="71"/>
      <c r="D39" s="71"/>
      <c r="E39" s="71"/>
      <c r="F39" s="71"/>
      <c r="G39" s="71"/>
      <c r="H39" s="71"/>
      <c r="I39" s="71"/>
      <c r="J39" s="39"/>
    </row>
    <row r="40" spans="2:10" ht="18.75" customHeight="1" thickBot="1" x14ac:dyDescent="0.3">
      <c r="B40" s="58"/>
      <c r="C40" s="59"/>
      <c r="D40" s="59"/>
      <c r="E40" s="59"/>
      <c r="F40" s="59"/>
      <c r="G40" s="55"/>
      <c r="H40" s="55"/>
      <c r="I40" s="55"/>
      <c r="J40" s="60"/>
    </row>
  </sheetData>
  <mergeCells count="1">
    <mergeCell ref="C38:I39"/>
  </mergeCells>
  <pageMargins left="0.54500000000000004" right="0" top="0" bottom="0" header="0.31496062992125984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2024-01-11T15:36:14Z</cp:lastPrinted>
  <dcterms:created xsi:type="dcterms:W3CDTF">2022-06-01T14:39:12Z</dcterms:created>
  <dcterms:modified xsi:type="dcterms:W3CDTF">2024-01-11T15:41:19Z</dcterms:modified>
</cp:coreProperties>
</file>