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13011505 ESE CAMILO TRUJILLO\"/>
    </mc:Choice>
  </mc:AlternateContent>
  <bookViews>
    <workbookView xWindow="0" yWindow="0" windowWidth="19400" windowHeight="661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FACTURA'!$A$2:$M$5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H23" i="3"/>
  <c r="H30" i="3" l="1"/>
  <c r="I30" i="3"/>
  <c r="G1" i="2"/>
  <c r="F1" i="2"/>
  <c r="H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<sst xmlns="http://schemas.openxmlformats.org/spreadsheetml/2006/main" count="74" uniqueCount="61">
  <si>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</si>
  <si>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</si>
  <si>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</si>
  <si>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</si>
  <si>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</si>
  <si>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</si>
  <si>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</si>
  <si>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</si>
  <si>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</si>
  <si>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</si>
  <si>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</si>
  <si>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CAMILO TRUJILLO SILVA DE PALESTINA</t>
  </si>
  <si>
    <t>FVE</t>
  </si>
  <si>
    <t>EVENTO</t>
  </si>
  <si>
    <t>PALESTINA HUILA</t>
  </si>
  <si>
    <t>NIT Prestador</t>
  </si>
  <si>
    <t>Nombre Prestador</t>
  </si>
  <si>
    <t>Fecha Factura IPS</t>
  </si>
  <si>
    <t>Fecha Radicado EPS</t>
  </si>
  <si>
    <t>Valor Total Bruto</t>
  </si>
  <si>
    <t>Valor Saldo IPS</t>
  </si>
  <si>
    <t>Fecha Corte</t>
  </si>
  <si>
    <t>FVE10000</t>
  </si>
  <si>
    <t>FVE36086</t>
  </si>
  <si>
    <t>FVE36609</t>
  </si>
  <si>
    <t>FACTURA PENDIENTE EN PROGRAMACION DE PAGO</t>
  </si>
  <si>
    <t>FACTURA DEVUELTA</t>
  </si>
  <si>
    <t>Valor Devolucion</t>
  </si>
  <si>
    <t>AUT: SE REALIZA DEVOLUCIÓN DE FACTURA CON SOPORTES COMPLETOS, FACTURA NO CUENTA CON AUTORIZACIÓN PARA LOS SERVICIOS FACTURADOS, La autorización 223258524383030, se encuentra facturada en la fecha: 01/11/2023 en factura FVE36609. FAVOR COMUNICARSE CON EL ÁREA ENCARGADA. LUIS ERNESTO GUERRERO GALEANO</t>
  </si>
  <si>
    <t>ESTADO EPS ENERO 18</t>
  </si>
  <si>
    <t>Objeción</t>
  </si>
  <si>
    <t>Por Pgar SAP</t>
  </si>
  <si>
    <t>Doc Compensación</t>
  </si>
  <si>
    <t>FOR-CSA-018</t>
  </si>
  <si>
    <t>HOJA 1 DE 2</t>
  </si>
  <si>
    <t>RESUMEN DE CARTERA REVISADA POR LA EPS</t>
  </si>
  <si>
    <t>VERSION 2</t>
  </si>
  <si>
    <t>SANTIAGO DE CALI , ENERO 18 DE 2024</t>
  </si>
  <si>
    <t>A continuacion me permito remitir nuestra respuesta al estado de cartera presentado en la fecha: 17/01/2024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</si>
  <si>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</si>
  <si>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</si>
  <si>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</si>
  <si>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</si>
  <si>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</si>
  <si>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</si>
  <si>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</si>
  <si>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</si>
  <si>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</si>
  <si>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</si>
  <si>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</si>
  <si>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</si>
  <si>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</si>
  <si>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</si>
  <si>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</si>
  <si>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</si>
  <si>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</si>
  <si>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</si>
  <si>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</si>
  <si>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Señores : ESE CAMILO TRUJILLO SILVA DE PALESTINA</t>
  </si>
  <si>
    <t>NIT: 813011505</t>
  </si>
  <si>
    <t>Cartera - ESE Camilo Trujillo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</si>
</sst>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.00_-;\-* #,##0.00_-;_-* &quot;-&quot;??_-;_-@_-"/>
    <numFmt numFmtId="165" formatCode="_-* #,##0_-;\-* #,##0_-;_-* &quot;-&quot;??_-;_-@_-"/>
    <numFmt numFmtId="166" formatCode="_-* #,##0\ _€_-;\-* #,##0\ _€_-;_-* &quot;-&quot;??\ _€_-;_-@_-"/>
    <numFmt numFmtId="169" formatCode="&quot;$&quot;\ #,##0;[Red]&quot;$&quot;\ #,##0"/>
    <numFmt numFmtId="170" formatCode="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/>
  </cellStyleXfs>
  <cellXfs count="6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3" borderId="1" xfId="2" applyNumberFormat="1" applyFont="1" applyFill="1" applyBorder="1" applyAlignment="1">
      <alignment horizontal="center" vertical="center" wrapText="1"/>
    </xf>
    <xf numFmtId="14" fontId="0" fillId="0" borderId="0" xfId="0" applyNumberFormat="1"/>
    <xf numFmtId="166" fontId="1" fillId="0" borderId="1" xfId="1" applyNumberFormat="1" applyFont="1" applyBorder="1" applyAlignment="1">
      <alignment horizontal="center" vertical="center" wrapText="1"/>
    </xf>
    <xf numFmtId="166" fontId="0" fillId="0" borderId="1" xfId="1" applyNumberFormat="1" applyFont="1" applyBorder="1"/>
    <xf numFmtId="166" fontId="0" fillId="0" borderId="0" xfId="1" applyNumberFormat="1" applyFont="1"/>
    <xf numFmtId="0" fontId="1" fillId="0" borderId="0" xfId="0" applyFont="1"/>
    <xf numFmtId="14" fontId="1" fillId="0" borderId="0" xfId="0" applyNumberFormat="1" applyFont="1"/>
    <xf numFmtId="166" fontId="1" fillId="0" borderId="0" xfId="1" applyNumberFormat="1" applyFont="1"/>
    <xf numFmtId="0" fontId="1" fillId="4" borderId="1" xfId="0" applyFont="1" applyFill="1" applyBorder="1" applyAlignment="1">
      <alignment horizontal="center" vertical="center" wrapText="1"/>
    </xf>
    <xf numFmtId="166" fontId="1" fillId="4" borderId="1" xfId="1" applyNumberFormat="1" applyFont="1" applyFill="1" applyBorder="1" applyAlignment="1">
      <alignment horizontal="center" vertical="center" wrapText="1"/>
    </xf>
    <xf numFmtId="166" fontId="0" fillId="0" borderId="1" xfId="0" applyNumberFormat="1" applyBorder="1"/>
    <xf numFmtId="0" fontId="1" fillId="0" borderId="0" xfId="0" applyNumberFormat="1" applyFont="1"/>
    <xf numFmtId="0" fontId="1" fillId="3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0" fillId="0" borderId="0" xfId="0" applyNumberFormat="1"/>
    <xf numFmtId="166" fontId="1" fillId="3" borderId="1" xfId="1" applyNumberFormat="1" applyFont="1" applyFill="1" applyBorder="1" applyAlignment="1">
      <alignment horizontal="center" vertical="center" wrapText="1"/>
    </xf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" fontId="6" fillId="0" borderId="0" xfId="3" applyNumberFormat="1" applyFont="1" applyAlignment="1">
      <alignment horizontal="center"/>
    </xf>
    <xf numFmtId="169" fontId="6" fillId="0" borderId="0" xfId="3" applyNumberFormat="1" applyFont="1" applyAlignment="1">
      <alignment horizontal="right"/>
    </xf>
    <xf numFmtId="170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9" fontId="6" fillId="0" borderId="9" xfId="3" applyNumberFormat="1" applyFont="1" applyBorder="1" applyAlignment="1">
      <alignment horizontal="right"/>
    </xf>
    <xf numFmtId="169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3" xfId="3" applyNumberFormat="1" applyFont="1" applyBorder="1" applyAlignment="1">
      <alignment horizontal="center"/>
    </xf>
    <xf numFmtId="169" fontId="7" fillId="0" borderId="13" xfId="3" applyNumberFormat="1" applyFont="1" applyBorder="1" applyAlignment="1">
      <alignment horizontal="right"/>
    </xf>
    <xf numFmtId="169" fontId="6" fillId="0" borderId="0" xfId="3" applyNumberFormat="1" applyFont="1"/>
    <xf numFmtId="169" fontId="6" fillId="0" borderId="9" xfId="3" applyNumberFormat="1" applyFont="1" applyBorder="1"/>
    <xf numFmtId="169" fontId="7" fillId="0" borderId="9" xfId="3" applyNumberFormat="1" applyFont="1" applyBorder="1"/>
    <xf numFmtId="169" fontId="7" fillId="0" borderId="0" xfId="3" applyNumberFormat="1" applyFont="1"/>
    <xf numFmtId="0" fontId="8" fillId="0" borderId="0" xfId="3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170" fontId="7" fillId="0" borderId="0" xfId="3" applyNumberFormat="1" applyFont="1" applyAlignment="1">
      <alignment horizontal="right"/>
    </xf>
  </cellXfs>
  <cellStyles count="4">
    <cellStyle name="Millares" xfId="1" builtinId="3"/>
    <cellStyle name="Millares 2" xfId="2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H9" sqref="H9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9.26953125" bestFit="1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</cols>
  <sheetData>
    <row r="1" spans="1:11" s="3" customFormat="1" ht="45.75" customHeight="1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813011505</v>
      </c>
      <c r="B2" s="1" t="s">
        <v>11</v>
      </c>
      <c r="C2" s="1" t="s">
        <v>12</v>
      </c>
      <c r="D2" s="1">
        <v>10000</v>
      </c>
      <c r="E2" s="5">
        <v>44498</v>
      </c>
      <c r="F2" s="1"/>
      <c r="G2" s="1">
        <v>83440</v>
      </c>
      <c r="H2" s="1">
        <v>83440</v>
      </c>
      <c r="I2" s="4" t="s">
        <v>13</v>
      </c>
      <c r="J2" s="4" t="s">
        <v>14</v>
      </c>
      <c r="K2" s="4"/>
    </row>
    <row r="3" spans="1:11" x14ac:dyDescent="0.35">
      <c r="A3" s="1">
        <v>813011505</v>
      </c>
      <c r="B3" s="1" t="s">
        <v>11</v>
      </c>
      <c r="C3" s="1" t="s">
        <v>12</v>
      </c>
      <c r="D3" s="1">
        <v>36086</v>
      </c>
      <c r="E3" s="5">
        <v>44884</v>
      </c>
      <c r="F3" s="1"/>
      <c r="G3" s="1">
        <v>602259</v>
      </c>
      <c r="H3" s="1">
        <v>602259</v>
      </c>
      <c r="I3" s="4" t="s">
        <v>13</v>
      </c>
      <c r="J3" s="4" t="s">
        <v>14</v>
      </c>
      <c r="K3" s="4"/>
    </row>
    <row r="4" spans="1:11" x14ac:dyDescent="0.35">
      <c r="A4" s="1">
        <v>813011505</v>
      </c>
      <c r="B4" s="1" t="s">
        <v>11</v>
      </c>
      <c r="C4" s="1" t="s">
        <v>12</v>
      </c>
      <c r="D4" s="1">
        <v>36609</v>
      </c>
      <c r="E4" s="5">
        <v>44886</v>
      </c>
      <c r="F4" s="1"/>
      <c r="G4" s="1">
        <v>17771</v>
      </c>
      <c r="H4" s="1">
        <v>17771</v>
      </c>
      <c r="I4" s="4" t="s">
        <v>13</v>
      </c>
      <c r="J4" s="4" t="s">
        <v>14</v>
      </c>
      <c r="K4" s="4"/>
    </row>
    <row r="5" spans="1:11" x14ac:dyDescent="0.35">
      <c r="A5" s="1"/>
      <c r="B5" s="1"/>
      <c r="C5" s="1"/>
      <c r="D5" s="1"/>
      <c r="E5" s="1"/>
      <c r="F5" s="1"/>
      <c r="G5" s="1"/>
      <c r="H5" s="1">
        <f>SUM(H2:H4)</f>
        <v>703470</v>
      </c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showGridLines="0" zoomScale="73" zoomScaleNormal="73" workbookViewId="0">
      <selection activeCell="F21" sqref="F21"/>
    </sheetView>
  </sheetViews>
  <sheetFormatPr baseColWidth="10" defaultRowHeight="14.5" x14ac:dyDescent="0.35"/>
  <cols>
    <col min="1" max="1" width="13.453125" bestFit="1" customWidth="1"/>
    <col min="2" max="2" width="38.81640625" bestFit="1" customWidth="1"/>
    <col min="4" max="4" width="13.7265625" style="9" bestFit="1" customWidth="1"/>
    <col min="5" max="5" width="15.1796875" bestFit="1" customWidth="1"/>
    <col min="6" max="7" width="13" style="12" bestFit="1" customWidth="1"/>
    <col min="8" max="8" width="47" bestFit="1" customWidth="1"/>
    <col min="9" max="9" width="16" style="12" bestFit="1" customWidth="1"/>
    <col min="10" max="10" width="21.81640625" customWidth="1"/>
    <col min="11" max="11" width="12.08984375" style="12" bestFit="1" customWidth="1"/>
    <col min="12" max="12" width="17" style="22" bestFit="1" customWidth="1"/>
    <col min="13" max="13" width="12.453125" bestFit="1" customWidth="1"/>
  </cols>
  <sheetData>
    <row r="1" spans="1:13" s="13" customFormat="1" x14ac:dyDescent="0.35">
      <c r="D1" s="14"/>
      <c r="F1" s="15">
        <f>SUBTOTAL(9,F3:F5)</f>
        <v>703470</v>
      </c>
      <c r="G1" s="15">
        <f>SUBTOTAL(9,G3:G5)</f>
        <v>703470</v>
      </c>
      <c r="I1" s="15"/>
      <c r="K1" s="15"/>
      <c r="L1" s="19"/>
    </row>
    <row r="2" spans="1:13" ht="29" x14ac:dyDescent="0.35">
      <c r="A2" s="2" t="s">
        <v>15</v>
      </c>
      <c r="B2" s="2" t="s">
        <v>16</v>
      </c>
      <c r="C2" s="2" t="s">
        <v>1</v>
      </c>
      <c r="D2" s="6" t="s">
        <v>17</v>
      </c>
      <c r="E2" s="6" t="s">
        <v>18</v>
      </c>
      <c r="F2" s="10" t="s">
        <v>19</v>
      </c>
      <c r="G2" s="10" t="s">
        <v>20</v>
      </c>
      <c r="H2" s="7" t="s">
        <v>29</v>
      </c>
      <c r="I2" s="17" t="s">
        <v>27</v>
      </c>
      <c r="J2" s="16" t="s">
        <v>30</v>
      </c>
      <c r="K2" s="23" t="s">
        <v>31</v>
      </c>
      <c r="L2" s="20" t="s">
        <v>32</v>
      </c>
      <c r="M2" s="8" t="s">
        <v>21</v>
      </c>
    </row>
    <row r="3" spans="1:13" x14ac:dyDescent="0.35">
      <c r="A3" s="1">
        <v>813011505</v>
      </c>
      <c r="B3" s="1" t="s">
        <v>11</v>
      </c>
      <c r="C3" s="1" t="s">
        <v>22</v>
      </c>
      <c r="D3" s="5">
        <v>44498</v>
      </c>
      <c r="E3" s="5">
        <v>45231</v>
      </c>
      <c r="F3" s="11">
        <v>83440</v>
      </c>
      <c r="G3" s="11">
        <v>83440</v>
      </c>
      <c r="H3" s="1" t="s">
        <v>25</v>
      </c>
      <c r="I3" s="11">
        <v>0</v>
      </c>
      <c r="J3" s="18"/>
      <c r="K3" s="11">
        <v>83440</v>
      </c>
      <c r="L3" s="21">
        <v>1222351329</v>
      </c>
      <c r="M3" s="5">
        <v>45291</v>
      </c>
    </row>
    <row r="4" spans="1:13" x14ac:dyDescent="0.35">
      <c r="A4" s="1">
        <v>813011505</v>
      </c>
      <c r="B4" s="1" t="s">
        <v>11</v>
      </c>
      <c r="C4" s="1" t="s">
        <v>23</v>
      </c>
      <c r="D4" s="5">
        <v>44884</v>
      </c>
      <c r="E4" s="5">
        <v>45231</v>
      </c>
      <c r="F4" s="11">
        <v>602259</v>
      </c>
      <c r="G4" s="11">
        <v>602259</v>
      </c>
      <c r="H4" s="1" t="s">
        <v>26</v>
      </c>
      <c r="I4" s="11">
        <v>602259</v>
      </c>
      <c r="J4" s="1" t="s">
        <v>28</v>
      </c>
      <c r="K4" s="11">
        <v>0</v>
      </c>
      <c r="L4" s="21"/>
      <c r="M4" s="5">
        <v>45291</v>
      </c>
    </row>
    <row r="5" spans="1:13" x14ac:dyDescent="0.35">
      <c r="A5" s="1">
        <v>813011505</v>
      </c>
      <c r="B5" s="1" t="s">
        <v>11</v>
      </c>
      <c r="C5" s="1" t="s">
        <v>24</v>
      </c>
      <c r="D5" s="5">
        <v>44886</v>
      </c>
      <c r="E5" s="5">
        <v>45231</v>
      </c>
      <c r="F5" s="11">
        <v>17771</v>
      </c>
      <c r="G5" s="11">
        <v>17771</v>
      </c>
      <c r="H5" s="1" t="s">
        <v>25</v>
      </c>
      <c r="I5" s="11">
        <v>0</v>
      </c>
      <c r="J5" s="18"/>
      <c r="K5" s="11">
        <v>0</v>
      </c>
      <c r="L5" s="21"/>
      <c r="M5" s="5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N21" sqref="N21"/>
    </sheetView>
  </sheetViews>
  <sheetFormatPr baseColWidth="10" defaultRowHeight="12.5" x14ac:dyDescent="0.25"/>
  <cols>
    <col min="1" max="1" width="1" style="24" customWidth="1"/>
    <col min="2" max="2" width="10.90625" style="24"/>
    <col min="3" max="3" width="17.54296875" style="24" customWidth="1"/>
    <col min="4" max="4" width="11.54296875" style="24" customWidth="1"/>
    <col min="5" max="8" width="10.90625" style="24"/>
    <col min="9" max="9" width="22.54296875" style="24" customWidth="1"/>
    <col min="10" max="10" width="14" style="24" customWidth="1"/>
    <col min="11" max="11" width="1.7265625" style="24" customWidth="1"/>
    <col min="12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33</v>
      </c>
      <c r="E2" s="28"/>
      <c r="F2" s="28"/>
      <c r="G2" s="28"/>
      <c r="H2" s="28"/>
      <c r="I2" s="29"/>
      <c r="J2" s="30" t="s">
        <v>34</v>
      </c>
    </row>
    <row r="3" spans="2:10" ht="13.5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35</v>
      </c>
      <c r="E4" s="28"/>
      <c r="F4" s="28"/>
      <c r="G4" s="28"/>
      <c r="H4" s="28"/>
      <c r="I4" s="29"/>
      <c r="J4" s="30" t="s">
        <v>36</v>
      </c>
    </row>
    <row r="5" spans="2:10" ht="13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5">
      <c r="B7" s="43"/>
      <c r="J7" s="44"/>
    </row>
    <row r="8" spans="2:10" x14ac:dyDescent="0.25">
      <c r="B8" s="43"/>
      <c r="J8" s="44"/>
    </row>
    <row r="9" spans="2:10" ht="13" x14ac:dyDescent="0.3">
      <c r="B9" s="43"/>
      <c r="C9" s="45" t="s">
        <v>37</v>
      </c>
      <c r="E9" s="46"/>
      <c r="J9" s="44"/>
    </row>
    <row r="10" spans="2:10" x14ac:dyDescent="0.25">
      <c r="B10" s="43"/>
      <c r="J10" s="44"/>
    </row>
    <row r="11" spans="2:10" ht="13" x14ac:dyDescent="0.3">
      <c r="B11" s="43"/>
      <c r="C11" s="45" t="s">
        <v>58</v>
      </c>
      <c r="J11" s="44"/>
    </row>
    <row r="12" spans="2:10" ht="13" x14ac:dyDescent="0.3">
      <c r="B12" s="43"/>
      <c r="C12" s="45" t="s">
        <v>59</v>
      </c>
      <c r="J12" s="44"/>
    </row>
    <row r="13" spans="2:10" x14ac:dyDescent="0.25">
      <c r="B13" s="43"/>
      <c r="J13" s="44"/>
    </row>
    <row r="14" spans="2:10" x14ac:dyDescent="0.25">
      <c r="B14" s="43"/>
      <c r="C14" s="24" t="s">
        <v>38</v>
      </c>
      <c r="J14" s="44"/>
    </row>
    <row r="15" spans="2:10" x14ac:dyDescent="0.25">
      <c r="B15" s="43"/>
      <c r="C15" s="47"/>
      <c r="J15" s="44"/>
    </row>
    <row r="16" spans="2:10" ht="13" x14ac:dyDescent="0.3">
      <c r="B16" s="43"/>
      <c r="C16" s="24" t="s">
        <v>39</v>
      </c>
      <c r="D16" s="46"/>
      <c r="H16" s="48" t="s">
        <v>40</v>
      </c>
      <c r="I16" s="48" t="s">
        <v>41</v>
      </c>
      <c r="J16" s="44"/>
    </row>
    <row r="17" spans="2:10" ht="13" x14ac:dyDescent="0.3">
      <c r="B17" s="43"/>
      <c r="C17" s="45" t="s">
        <v>42</v>
      </c>
      <c r="D17" s="45"/>
      <c r="E17" s="45"/>
      <c r="F17" s="45"/>
      <c r="H17" s="49">
        <v>3</v>
      </c>
      <c r="I17" s="67">
        <v>703470</v>
      </c>
      <c r="J17" s="44"/>
    </row>
    <row r="18" spans="2:10" x14ac:dyDescent="0.25">
      <c r="B18" s="43"/>
      <c r="C18" s="24" t="s">
        <v>43</v>
      </c>
      <c r="H18" s="50">
        <v>0</v>
      </c>
      <c r="I18" s="51">
        <v>0</v>
      </c>
      <c r="J18" s="44"/>
    </row>
    <row r="19" spans="2:10" x14ac:dyDescent="0.25">
      <c r="B19" s="43"/>
      <c r="C19" s="24" t="s">
        <v>44</v>
      </c>
      <c r="H19" s="50">
        <v>1</v>
      </c>
      <c r="I19" s="51">
        <v>602259</v>
      </c>
      <c r="J19" s="44"/>
    </row>
    <row r="20" spans="2:10" x14ac:dyDescent="0.25">
      <c r="B20" s="43"/>
      <c r="C20" s="24" t="s">
        <v>45</v>
      </c>
      <c r="H20" s="50">
        <v>0</v>
      </c>
      <c r="I20" s="52">
        <v>0</v>
      </c>
      <c r="J20" s="44"/>
    </row>
    <row r="21" spans="2:10" x14ac:dyDescent="0.25">
      <c r="B21" s="43"/>
      <c r="C21" s="24" t="s">
        <v>46</v>
      </c>
      <c r="H21" s="50">
        <v>0</v>
      </c>
      <c r="I21" s="51">
        <v>0</v>
      </c>
      <c r="J21" s="44"/>
    </row>
    <row r="22" spans="2:10" ht="13" thickBot="1" x14ac:dyDescent="0.3">
      <c r="B22" s="43"/>
      <c r="C22" s="24" t="s">
        <v>47</v>
      </c>
      <c r="H22" s="53">
        <v>0</v>
      </c>
      <c r="I22" s="54">
        <v>0</v>
      </c>
      <c r="J22" s="44"/>
    </row>
    <row r="23" spans="2:10" ht="13" x14ac:dyDescent="0.3">
      <c r="B23" s="43"/>
      <c r="C23" s="45" t="s">
        <v>48</v>
      </c>
      <c r="D23" s="45"/>
      <c r="E23" s="45"/>
      <c r="F23" s="45"/>
      <c r="H23" s="49">
        <f>H18+H19+H20+H21+H22</f>
        <v>1</v>
      </c>
      <c r="I23" s="55">
        <f>I18+I19+I20+I21+I22</f>
        <v>602259</v>
      </c>
      <c r="J23" s="44"/>
    </row>
    <row r="24" spans="2:10" x14ac:dyDescent="0.25">
      <c r="B24" s="43"/>
      <c r="C24" s="24" t="s">
        <v>49</v>
      </c>
      <c r="H24" s="50">
        <v>2</v>
      </c>
      <c r="I24" s="51">
        <v>101211</v>
      </c>
      <c r="J24" s="44"/>
    </row>
    <row r="25" spans="2:10" ht="13" thickBot="1" x14ac:dyDescent="0.3">
      <c r="B25" s="43"/>
      <c r="C25" s="24" t="s">
        <v>50</v>
      </c>
      <c r="H25" s="53">
        <v>0</v>
      </c>
      <c r="I25" s="54">
        <v>0</v>
      </c>
      <c r="J25" s="44"/>
    </row>
    <row r="26" spans="2:10" ht="13" x14ac:dyDescent="0.3">
      <c r="B26" s="43"/>
      <c r="C26" s="45" t="s">
        <v>51</v>
      </c>
      <c r="D26" s="45"/>
      <c r="E26" s="45"/>
      <c r="F26" s="45"/>
      <c r="H26" s="49">
        <f>H24+H25</f>
        <v>2</v>
      </c>
      <c r="I26" s="55">
        <f>I24+I25</f>
        <v>101211</v>
      </c>
      <c r="J26" s="44"/>
    </row>
    <row r="27" spans="2:10" ht="13.5" thickBot="1" x14ac:dyDescent="0.35">
      <c r="B27" s="43"/>
      <c r="C27" s="24" t="s">
        <v>52</v>
      </c>
      <c r="D27" s="45"/>
      <c r="E27" s="45"/>
      <c r="F27" s="45"/>
      <c r="H27" s="53">
        <v>0</v>
      </c>
      <c r="I27" s="54">
        <v>0</v>
      </c>
      <c r="J27" s="44"/>
    </row>
    <row r="28" spans="2:10" ht="13" x14ac:dyDescent="0.3">
      <c r="B28" s="43"/>
      <c r="C28" s="45" t="s">
        <v>53</v>
      </c>
      <c r="D28" s="45"/>
      <c r="E28" s="45"/>
      <c r="F28" s="45"/>
      <c r="H28" s="50">
        <f>H27</f>
        <v>0</v>
      </c>
      <c r="I28" s="51">
        <f>I27</f>
        <v>0</v>
      </c>
      <c r="J28" s="44"/>
    </row>
    <row r="29" spans="2:10" ht="13" x14ac:dyDescent="0.3">
      <c r="B29" s="43"/>
      <c r="C29" s="45"/>
      <c r="D29" s="45"/>
      <c r="E29" s="45"/>
      <c r="F29" s="45"/>
      <c r="H29" s="56"/>
      <c r="I29" s="55"/>
      <c r="J29" s="44"/>
    </row>
    <row r="30" spans="2:10" ht="13.5" thickBot="1" x14ac:dyDescent="0.35">
      <c r="B30" s="43"/>
      <c r="C30" s="45" t="s">
        <v>54</v>
      </c>
      <c r="D30" s="45"/>
      <c r="H30" s="57">
        <f>H23+H26+H28</f>
        <v>3</v>
      </c>
      <c r="I30" s="58">
        <f>I23+I26+I28</f>
        <v>703470</v>
      </c>
      <c r="J30" s="44"/>
    </row>
    <row r="31" spans="2:10" ht="13.5" thickTop="1" x14ac:dyDescent="0.3">
      <c r="B31" s="43"/>
      <c r="C31" s="45"/>
      <c r="D31" s="45"/>
      <c r="H31" s="59"/>
      <c r="I31" s="51"/>
      <c r="J31" s="44"/>
    </row>
    <row r="32" spans="2:10" x14ac:dyDescent="0.25">
      <c r="B32" s="43"/>
      <c r="G32" s="59"/>
      <c r="H32" s="59"/>
      <c r="I32" s="59"/>
      <c r="J32" s="44"/>
    </row>
    <row r="33" spans="2:10" x14ac:dyDescent="0.25">
      <c r="B33" s="43"/>
      <c r="G33" s="59"/>
      <c r="H33" s="59"/>
      <c r="I33" s="59"/>
      <c r="J33" s="44"/>
    </row>
    <row r="34" spans="2:10" x14ac:dyDescent="0.25">
      <c r="B34" s="43"/>
      <c r="G34" s="59"/>
      <c r="H34" s="59"/>
      <c r="I34" s="59"/>
      <c r="J34" s="44"/>
    </row>
    <row r="35" spans="2:10" ht="13.5" thickBot="1" x14ac:dyDescent="0.35">
      <c r="B35" s="43"/>
      <c r="C35" s="60"/>
      <c r="D35" s="60"/>
      <c r="G35" s="61" t="s">
        <v>55</v>
      </c>
      <c r="H35" s="60"/>
      <c r="I35" s="59"/>
      <c r="J35" s="44"/>
    </row>
    <row r="36" spans="2:10" ht="4.5" customHeight="1" x14ac:dyDescent="0.25">
      <c r="B36" s="43"/>
      <c r="C36" s="59"/>
      <c r="D36" s="59"/>
      <c r="G36" s="59"/>
      <c r="H36" s="59"/>
      <c r="I36" s="59"/>
      <c r="J36" s="44"/>
    </row>
    <row r="37" spans="2:10" ht="13" x14ac:dyDescent="0.3">
      <c r="B37" s="43"/>
      <c r="C37" s="45" t="s">
        <v>60</v>
      </c>
      <c r="G37" s="62" t="s">
        <v>56</v>
      </c>
      <c r="H37" s="59"/>
      <c r="I37" s="59"/>
      <c r="J37" s="44"/>
    </row>
    <row r="38" spans="2:10" x14ac:dyDescent="0.25">
      <c r="B38" s="43"/>
      <c r="C38" s="63" t="s">
        <v>57</v>
      </c>
      <c r="D38" s="63"/>
      <c r="E38" s="63"/>
      <c r="F38" s="63"/>
      <c r="G38" s="63"/>
      <c r="H38" s="63"/>
      <c r="I38" s="63"/>
      <c r="J38" s="44"/>
    </row>
    <row r="39" spans="2:10" ht="12.75" customHeight="1" x14ac:dyDescent="0.25">
      <c r="B39" s="43"/>
      <c r="C39" s="63"/>
      <c r="D39" s="63"/>
      <c r="E39" s="63"/>
      <c r="F39" s="63"/>
      <c r="G39" s="63"/>
      <c r="H39" s="63"/>
      <c r="I39" s="63"/>
      <c r="J39" s="44"/>
    </row>
    <row r="40" spans="2:10" ht="18.75" customHeight="1" thickBot="1" x14ac:dyDescent="0.3">
      <c r="B40" s="64"/>
      <c r="C40" s="65"/>
      <c r="D40" s="65"/>
      <c r="E40" s="65"/>
      <c r="F40" s="65"/>
      <c r="G40" s="60"/>
      <c r="H40" s="60"/>
      <c r="I40" s="60"/>
      <c r="J40" s="66"/>
    </row>
  </sheetData>
  <mergeCells count="1">
    <mergeCell ref="C38:I39"/>
  </mergeCells>
  <pageMargins left="0" right="0" top="0" bottom="0" header="0.31496062992125984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2024-01-18T14:21:10Z</cp:lastPrinted>
  <dcterms:created xsi:type="dcterms:W3CDTF">2022-06-01T14:39:12Z</dcterms:created>
  <dcterms:modified xsi:type="dcterms:W3CDTF">2024-01-18T14:23:28Z</dcterms:modified>
</cp:coreProperties>
</file>