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037021 HOSP DEPARTAMENTAL DE GRANADA ESE\"/>
    </mc:Choice>
  </mc:AlternateContent>
  <bookViews>
    <workbookView xWindow="0" yWindow="0" windowWidth="19200" windowHeight="731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K1" i="3"/>
</calcChain>
</file>

<file path=xl/sharedStrings.xml><?xml version="1.0" encoding="utf-8"?>
<sst xmlns="http://schemas.openxmlformats.org/spreadsheetml/2006/main" count="93" uniqueCount="71">
  <si>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</si>
  <si>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</si>
  <si>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</si>
  <si>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</si>
  <si>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</si>
  <si>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</si>
  <si>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</si>
  <si>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</si>
  <si>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</si>
  <si>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</si>
  <si>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factura</t>
  </si>
  <si>
    <t>HOSPIATAL DPTAL DE GRANADA ESE</t>
  </si>
  <si>
    <t>R</t>
  </si>
  <si>
    <t>EVENTO</t>
  </si>
  <si>
    <t>GRANADA</t>
  </si>
  <si>
    <t>OBSERVACION</t>
  </si>
  <si>
    <t xml:space="preserve">Fecha de radicacion EPS </t>
  </si>
  <si>
    <t>Alf+Fac</t>
  </si>
  <si>
    <t>R303262</t>
  </si>
  <si>
    <t>Llave</t>
  </si>
  <si>
    <t>800037021_R303262</t>
  </si>
  <si>
    <t>Estado de Factura EPS Junio 11</t>
  </si>
  <si>
    <t>Boxalud</t>
  </si>
  <si>
    <t>AUT: SE SOSTIENE DEVOLUCIÓN DE FACTURA CON SOPORTES COMPLETOS, FACTURA NO CUENTA CON AUTORIZACIÓN PARA LOS SERVICIOS FACTURADOS, FAVOR COMUNICARSE CON EL ÁREA 
ENCARGADA: Central De Atención Al Prestador CAP, SOLICITARLA A LA capautorizaciones@epsdelagente.com.co</t>
  </si>
  <si>
    <t>Observacion objeccion</t>
  </si>
  <si>
    <t>Valor Devolucion</t>
  </si>
  <si>
    <t>Devuelta</t>
  </si>
  <si>
    <t>FACTURA DEVUELTA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</si>
  <si>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</si>
  <si>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</si>
  <si>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</si>
  <si>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</si>
  <si>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</si>
  <si>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</si>
  <si>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</si>
  <si>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</si>
  <si>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</si>
  <si>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</si>
  <si>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</si>
  <si>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</si>
  <si>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</si>
  <si>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</si>
  <si>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</si>
  <si>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</si>
  <si>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</si>
  <si>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</si>
  <si>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</si>
  <si>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</si>
  <si>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</si>
  <si>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</si>
  <si>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</si>
  <si>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</si>
  <si>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800037021</t>
  </si>
  <si>
    <t>Santiago de Cali, Junio 11 del 2024</t>
  </si>
  <si>
    <t>Con Corte al dia: 31/05/2024</t>
  </si>
  <si>
    <t>A continuacion me permito remitir nuestra respuesta al estado de cartera presentado en la fecha: 04/06/2024</t>
  </si>
  <si>
    <t>Alexander Moreno Hoyos</t>
  </si>
  <si>
    <t>Apoyo a Profesional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</si>
  <si>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</si>
  <si>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</si>
  <si>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</si>
  <si>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</si>
  <si>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</si>
  <si>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</si>
  <si>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</si>
  <si>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</si>
  <si>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</si>
  <si>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</si>
  <si>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</si>
  <si>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</si>
  <si>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HOSPITAL DPTAL DE GRANADA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</si>
</sst>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5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8" fontId="2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0" fontId="0" fillId="0" borderId="1" xfId="0" applyFont="1" applyBorder="1" applyAlignment="1"/>
    <xf numFmtId="0" fontId="1" fillId="6" borderId="1" xfId="0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67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69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4" fontId="4" fillId="0" borderId="0" xfId="1" applyNumberFormat="1" applyFont="1"/>
    <xf numFmtId="169" fontId="3" fillId="0" borderId="0" xfId="4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9" fontId="4" fillId="0" borderId="0" xfId="4" applyNumberFormat="1" applyFont="1" applyAlignment="1">
      <alignment horizontal="center"/>
    </xf>
    <xf numFmtId="164" fontId="4" fillId="0" borderId="0" xfId="1" applyNumberFormat="1" applyFont="1" applyAlignment="1">
      <alignment horizontal="right"/>
    </xf>
    <xf numFmtId="164" fontId="4" fillId="0" borderId="0" xfId="3" applyNumberFormat="1" applyFont="1"/>
    <xf numFmtId="169" fontId="4" fillId="0" borderId="9" xfId="4" applyNumberFormat="1" applyFont="1" applyBorder="1" applyAlignment="1">
      <alignment horizontal="center"/>
    </xf>
    <xf numFmtId="164" fontId="4" fillId="0" borderId="9" xfId="1" applyNumberFormat="1" applyFont="1" applyBorder="1" applyAlignment="1">
      <alignment horizontal="right"/>
    </xf>
    <xf numFmtId="169" fontId="5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0" fontId="6" fillId="0" borderId="0" xfId="3" applyFont="1"/>
    <xf numFmtId="169" fontId="3" fillId="0" borderId="9" xfId="4" applyNumberFormat="1" applyFont="1" applyBorder="1" applyAlignment="1">
      <alignment horizontal="center"/>
    </xf>
    <xf numFmtId="164" fontId="3" fillId="0" borderId="9" xfId="1" applyNumberFormat="1" applyFont="1" applyBorder="1" applyAlignment="1">
      <alignment horizontal="right"/>
    </xf>
    <xf numFmtId="0" fontId="3" fillId="0" borderId="7" xfId="3" applyFont="1" applyBorder="1"/>
    <xf numFmtId="169" fontId="3" fillId="0" borderId="0" xfId="1" applyNumberFormat="1" applyFont="1" applyAlignment="1">
      <alignment horizontal="right"/>
    </xf>
    <xf numFmtId="169" fontId="6" fillId="0" borderId="13" xfId="4" applyNumberFormat="1" applyFont="1" applyBorder="1" applyAlignment="1">
      <alignment horizontal="center"/>
    </xf>
    <xf numFmtId="164" fontId="6" fillId="0" borderId="13" xfId="1" applyNumberFormat="1" applyFont="1" applyBorder="1" applyAlignment="1">
      <alignment horizontal="right"/>
    </xf>
    <xf numFmtId="170" fontId="3" fillId="0" borderId="0" xfId="3" applyNumberFormat="1" applyFont="1"/>
    <xf numFmtId="168" fontId="3" fillId="0" borderId="0" xfId="4" applyFont="1"/>
    <xf numFmtId="164" fontId="3" fillId="0" borderId="0" xfId="1" applyNumberFormat="1" applyFont="1"/>
    <xf numFmtId="170" fontId="6" fillId="0" borderId="9" xfId="3" applyNumberFormat="1" applyFont="1" applyBorder="1"/>
    <xf numFmtId="170" fontId="3" fillId="0" borderId="9" xfId="3" applyNumberFormat="1" applyFont="1" applyBorder="1"/>
    <xf numFmtId="168" fontId="6" fillId="0" borderId="9" xfId="4" applyFont="1" applyBorder="1"/>
    <xf numFmtId="164" fontId="3" fillId="0" borderId="9" xfId="1" applyNumberFormat="1" applyFont="1" applyBorder="1"/>
    <xf numFmtId="170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8" xfId="3" applyFont="1" applyBorder="1"/>
    <xf numFmtId="0" fontId="4" fillId="0" borderId="9" xfId="3" applyFont="1" applyBorder="1"/>
    <xf numFmtId="170" fontId="4" fillId="0" borderId="9" xfId="3" applyNumberFormat="1" applyFont="1" applyBorder="1"/>
    <xf numFmtId="0" fontId="4" fillId="0" borderId="10" xfId="3" applyFont="1" applyBorder="1"/>
    <xf numFmtId="166" fontId="1" fillId="0" borderId="0" xfId="2" applyNumberFormat="1" applyFont="1"/>
    <xf numFmtId="0" fontId="3" fillId="0" borderId="2" xfId="3" applyFont="1" applyBorder="1" applyAlignment="1">
      <alignment horizontal="center"/>
    </xf>
    <xf numFmtId="0" fontId="3" fillId="0" borderId="3" xfId="3" applyFont="1" applyBorder="1" applyAlignment="1">
      <alignment horizontal="center"/>
    </xf>
    <xf numFmtId="0" fontId="6" fillId="0" borderId="2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3" fillId="0" borderId="8" xfId="3" applyFont="1" applyBorder="1" applyAlignment="1">
      <alignment horizontal="center"/>
    </xf>
    <xf numFmtId="0" fontId="3" fillId="0" borderId="10" xfId="3" applyFont="1" applyBorder="1" applyAlignment="1">
      <alignment horizontal="center"/>
    </xf>
    <xf numFmtId="0" fontId="6" fillId="0" borderId="14" xfId="3" applyFont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17" xfId="3" applyFont="1" applyBorder="1" applyAlignment="1">
      <alignment horizontal="center" vertical="center"/>
    </xf>
    <xf numFmtId="0" fontId="3" fillId="0" borderId="6" xfId="3" applyFont="1" applyBorder="1"/>
    <xf numFmtId="167" fontId="3" fillId="0" borderId="0" xfId="3" applyNumberFormat="1" applyFont="1"/>
    <xf numFmtId="14" fontId="3" fillId="0" borderId="0" xfId="3" applyNumberFormat="1" applyFont="1"/>
    <xf numFmtId="14" fontId="3" fillId="0" borderId="0" xfId="3" applyNumberFormat="1" applyFont="1" applyAlignment="1">
      <alignment horizontal="left"/>
    </xf>
    <xf numFmtId="166" fontId="6" fillId="0" borderId="0" xfId="2" applyNumberFormat="1" applyFont="1"/>
    <xf numFmtId="175" fontId="6" fillId="0" borderId="0" xfId="2" applyNumberFormat="1" applyFont="1" applyAlignment="1">
      <alignment horizontal="right"/>
    </xf>
    <xf numFmtId="166" fontId="3" fillId="0" borderId="0" xfId="2" applyNumberFormat="1" applyFont="1" applyAlignment="1">
      <alignment horizontal="center"/>
    </xf>
    <xf numFmtId="175" fontId="3" fillId="0" borderId="0" xfId="2" applyNumberFormat="1" applyFont="1" applyAlignment="1">
      <alignment horizontal="right"/>
    </xf>
    <xf numFmtId="166" fontId="3" fillId="0" borderId="18" xfId="2" applyNumberFormat="1" applyFont="1" applyBorder="1" applyAlignment="1">
      <alignment horizontal="center"/>
    </xf>
    <xf numFmtId="175" fontId="3" fillId="0" borderId="18" xfId="2" applyNumberFormat="1" applyFont="1" applyBorder="1" applyAlignment="1">
      <alignment horizontal="right"/>
    </xf>
    <xf numFmtId="166" fontId="3" fillId="0" borderId="13" xfId="2" applyNumberFormat="1" applyFont="1" applyBorder="1" applyAlignment="1">
      <alignment horizontal="center"/>
    </xf>
    <xf numFmtId="175" fontId="3" fillId="0" borderId="13" xfId="2" applyNumberFormat="1" applyFont="1" applyBorder="1" applyAlignment="1">
      <alignment horizontal="right"/>
    </xf>
    <xf numFmtId="170" fontId="3" fillId="0" borderId="0" xfId="3" applyNumberFormat="1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3" fillId="0" borderId="8" xfId="3" applyFont="1" applyBorder="1"/>
    <xf numFmtId="0" fontId="3" fillId="0" borderId="9" xfId="3" applyFont="1" applyBorder="1"/>
    <xf numFmtId="0" fontId="3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zoomScale="110" zoomScaleNormal="110" workbookViewId="0">
      <selection activeCell="C13" sqref="C13"/>
    </sheetView>
  </sheetViews>
  <sheetFormatPr baseColWidth="10" defaultRowHeight="14.5" x14ac:dyDescent="0.35"/>
  <cols>
    <col min="7" max="8" width="12.1796875" bestFit="1" customWidth="1"/>
  </cols>
  <sheetData>
    <row r="1" spans="1:11" ht="29" x14ac:dyDescent="0.35">
      <c r="A1" s="1" t="s">
        <v>5</v>
      </c>
      <c r="B1" s="1" t="s">
        <v>7</v>
      </c>
      <c r="C1" s="1" t="s">
        <v>0</v>
      </c>
      <c r="D1" s="1" t="s">
        <v>10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6</v>
      </c>
      <c r="J1" s="1" t="s">
        <v>8</v>
      </c>
      <c r="K1" s="1" t="s">
        <v>9</v>
      </c>
    </row>
    <row r="2" spans="1:11" x14ac:dyDescent="0.35">
      <c r="A2">
        <v>800037021</v>
      </c>
      <c r="B2" t="s">
        <v>11</v>
      </c>
      <c r="C2" s="2" t="s">
        <v>12</v>
      </c>
      <c r="D2">
        <v>303262</v>
      </c>
      <c r="E2" s="3">
        <v>45190</v>
      </c>
      <c r="F2" s="3">
        <v>45293</v>
      </c>
      <c r="G2" s="4">
        <v>3094395</v>
      </c>
      <c r="H2" s="4">
        <v>3094395</v>
      </c>
      <c r="I2" t="s">
        <v>13</v>
      </c>
      <c r="J2" t="s">
        <v>14</v>
      </c>
      <c r="K2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showGridLines="0" topLeftCell="D1" zoomScale="80" zoomScaleNormal="80" workbookViewId="0">
      <selection activeCell="G3" sqref="G3"/>
    </sheetView>
  </sheetViews>
  <sheetFormatPr baseColWidth="10" defaultRowHeight="14.5" x14ac:dyDescent="0.35"/>
  <cols>
    <col min="1" max="1" width="10.90625" style="5"/>
    <col min="2" max="2" width="31.453125" style="5" bestFit="1" customWidth="1"/>
    <col min="3" max="3" width="13.54296875" style="5" bestFit="1" customWidth="1"/>
    <col min="4" max="4" width="8.08984375" style="5" bestFit="1" customWidth="1"/>
    <col min="5" max="5" width="10.90625" style="5"/>
    <col min="6" max="6" width="18.6328125" style="5" bestFit="1" customWidth="1"/>
    <col min="7" max="9" width="10.90625" style="5"/>
    <col min="10" max="11" width="13.1796875" style="13" bestFit="1" customWidth="1"/>
    <col min="12" max="12" width="19.1796875" style="5" customWidth="1"/>
    <col min="13" max="13" width="10.90625" style="5"/>
    <col min="14" max="14" width="10.6328125" style="5" bestFit="1" customWidth="1"/>
    <col min="15" max="15" width="16.1796875" style="5" customWidth="1"/>
    <col min="16" max="16384" width="10.90625" style="5"/>
  </cols>
  <sheetData>
    <row r="1" spans="1:16" x14ac:dyDescent="0.35">
      <c r="K1" s="78">
        <f>SUBTOTAL(9,K3)</f>
        <v>3094395</v>
      </c>
    </row>
    <row r="2" spans="1:16" ht="43.5" x14ac:dyDescent="0.35">
      <c r="A2" s="6" t="s">
        <v>5</v>
      </c>
      <c r="B2" s="6" t="s">
        <v>7</v>
      </c>
      <c r="C2" s="6" t="s">
        <v>0</v>
      </c>
      <c r="D2" s="6" t="s">
        <v>10</v>
      </c>
      <c r="E2" s="6" t="s">
        <v>17</v>
      </c>
      <c r="F2" s="10" t="s">
        <v>19</v>
      </c>
      <c r="G2" s="6" t="s">
        <v>1</v>
      </c>
      <c r="H2" s="6" t="s">
        <v>2</v>
      </c>
      <c r="I2" s="11" t="s">
        <v>16</v>
      </c>
      <c r="J2" s="14" t="s">
        <v>3</v>
      </c>
      <c r="K2" s="15" t="s">
        <v>4</v>
      </c>
      <c r="L2" s="12" t="s">
        <v>21</v>
      </c>
      <c r="M2" s="6" t="s">
        <v>22</v>
      </c>
      <c r="N2" s="18" t="s">
        <v>25</v>
      </c>
      <c r="O2" s="18" t="s">
        <v>24</v>
      </c>
      <c r="P2" s="6" t="s">
        <v>28</v>
      </c>
    </row>
    <row r="3" spans="1:16" x14ac:dyDescent="0.35">
      <c r="A3" s="7">
        <v>800037021</v>
      </c>
      <c r="B3" s="7" t="s">
        <v>11</v>
      </c>
      <c r="C3" s="8" t="s">
        <v>12</v>
      </c>
      <c r="D3" s="7">
        <v>303262</v>
      </c>
      <c r="E3" s="7" t="s">
        <v>18</v>
      </c>
      <c r="F3" s="7" t="s">
        <v>20</v>
      </c>
      <c r="G3" s="9">
        <v>45190</v>
      </c>
      <c r="H3" s="9">
        <v>45293</v>
      </c>
      <c r="I3" s="9">
        <v>45390</v>
      </c>
      <c r="J3" s="16">
        <v>3094395</v>
      </c>
      <c r="K3" s="16">
        <v>3094395</v>
      </c>
      <c r="L3" s="7" t="s">
        <v>27</v>
      </c>
      <c r="M3" s="7" t="s">
        <v>26</v>
      </c>
      <c r="N3" s="16">
        <v>3094395</v>
      </c>
      <c r="O3" s="17" t="s">
        <v>23</v>
      </c>
      <c r="P3" s="9">
        <v>45443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32" sqref="P32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29</v>
      </c>
      <c r="E2" s="23"/>
      <c r="F2" s="23"/>
      <c r="G2" s="23"/>
      <c r="H2" s="23"/>
      <c r="I2" s="24"/>
      <c r="J2" s="25" t="s">
        <v>30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31</v>
      </c>
      <c r="E4" s="23"/>
      <c r="F4" s="23"/>
      <c r="G4" s="23"/>
      <c r="H4" s="23"/>
      <c r="I4" s="24"/>
      <c r="J4" s="25" t="s">
        <v>32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53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70</v>
      </c>
      <c r="J11" s="39"/>
    </row>
    <row r="12" spans="2:10" ht="13" x14ac:dyDescent="0.3">
      <c r="B12" s="38"/>
      <c r="C12" s="40" t="s">
        <v>52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55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54</v>
      </c>
      <c r="D16" s="41"/>
      <c r="G16" s="43"/>
      <c r="H16" s="45" t="s">
        <v>33</v>
      </c>
      <c r="I16" s="45" t="s">
        <v>34</v>
      </c>
      <c r="J16" s="39"/>
    </row>
    <row r="17" spans="2:14" ht="13" x14ac:dyDescent="0.3">
      <c r="B17" s="38"/>
      <c r="C17" s="40" t="s">
        <v>35</v>
      </c>
      <c r="D17" s="40"/>
      <c r="E17" s="40"/>
      <c r="F17" s="40"/>
      <c r="G17" s="43"/>
      <c r="H17" s="46">
        <v>1</v>
      </c>
      <c r="I17" s="47">
        <v>3094395</v>
      </c>
      <c r="J17" s="39"/>
    </row>
    <row r="18" spans="2:14" x14ac:dyDescent="0.25">
      <c r="B18" s="38"/>
      <c r="C18" s="19" t="s">
        <v>36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37</v>
      </c>
      <c r="G19" s="43"/>
      <c r="H19" s="49">
        <v>1</v>
      </c>
      <c r="I19" s="50">
        <v>3094395</v>
      </c>
      <c r="J19" s="39"/>
    </row>
    <row r="20" spans="2:14" x14ac:dyDescent="0.25">
      <c r="B20" s="38"/>
      <c r="C20" s="19" t="s">
        <v>38</v>
      </c>
      <c r="H20" s="51">
        <v>0</v>
      </c>
      <c r="I20" s="52">
        <v>0</v>
      </c>
      <c r="J20" s="39"/>
    </row>
    <row r="21" spans="2:14" x14ac:dyDescent="0.25">
      <c r="B21" s="38"/>
      <c r="C21" s="19" t="s">
        <v>39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40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41</v>
      </c>
      <c r="D23" s="40"/>
      <c r="E23" s="40"/>
      <c r="F23" s="40"/>
      <c r="H23" s="56">
        <f>H18+H19+H20+H21+H22</f>
        <v>1</v>
      </c>
      <c r="I23" s="57">
        <f>I18+I19+I20+I21+I22</f>
        <v>3094395</v>
      </c>
      <c r="J23" s="39"/>
    </row>
    <row r="24" spans="2:14" x14ac:dyDescent="0.25">
      <c r="B24" s="38"/>
      <c r="C24" s="19" t="s">
        <v>42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43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44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45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46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47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</v>
      </c>
      <c r="I31" s="50">
        <f>I23+I26+I28</f>
        <v>3094395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56</v>
      </c>
      <c r="D38" s="65"/>
      <c r="E38" s="43"/>
      <c r="F38" s="43"/>
      <c r="G38" s="43"/>
      <c r="H38" s="72" t="s">
        <v>48</v>
      </c>
      <c r="I38" s="65"/>
      <c r="J38" s="61"/>
    </row>
    <row r="39" spans="2:10" ht="13" x14ac:dyDescent="0.3">
      <c r="B39" s="38"/>
      <c r="C39" s="58" t="s">
        <v>57</v>
      </c>
      <c r="D39" s="43"/>
      <c r="E39" s="43"/>
      <c r="F39" s="43"/>
      <c r="G39" s="43"/>
      <c r="H39" s="58" t="s">
        <v>49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50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51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3" sqref="G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58</v>
      </c>
      <c r="D1" s="82"/>
      <c r="E1" s="82"/>
      <c r="F1" s="82"/>
      <c r="G1" s="82"/>
      <c r="H1" s="83"/>
      <c r="I1" s="84" t="s">
        <v>30</v>
      </c>
    </row>
    <row r="2" spans="1:9" ht="53.5" customHeight="1" thickBot="1" x14ac:dyDescent="0.4">
      <c r="A2" s="85"/>
      <c r="B2" s="86"/>
      <c r="C2" s="87" t="s">
        <v>59</v>
      </c>
      <c r="D2" s="88"/>
      <c r="E2" s="88"/>
      <c r="F2" s="88"/>
      <c r="G2" s="88"/>
      <c r="H2" s="89"/>
      <c r="I2" s="90" t="s">
        <v>60</v>
      </c>
    </row>
    <row r="3" spans="1:9" x14ac:dyDescent="0.35">
      <c r="A3" s="91"/>
      <c r="B3" s="43"/>
      <c r="C3" s="43"/>
      <c r="D3" s="43"/>
      <c r="E3" s="43"/>
      <c r="F3" s="43"/>
      <c r="G3" s="43"/>
      <c r="H3" s="43"/>
      <c r="I3" s="61"/>
    </row>
    <row r="4" spans="1:9" x14ac:dyDescent="0.35">
      <c r="A4" s="91"/>
      <c r="B4" s="43"/>
      <c r="C4" s="43"/>
      <c r="D4" s="43"/>
      <c r="E4" s="43"/>
      <c r="F4" s="43"/>
      <c r="G4" s="43"/>
      <c r="H4" s="43"/>
      <c r="I4" s="61"/>
    </row>
    <row r="5" spans="1:9" x14ac:dyDescent="0.35">
      <c r="A5" s="91"/>
      <c r="B5" s="40" t="s">
        <v>53</v>
      </c>
      <c r="C5" s="92"/>
      <c r="D5" s="93"/>
      <c r="E5" s="43"/>
      <c r="F5" s="43"/>
      <c r="G5" s="43"/>
      <c r="H5" s="43"/>
      <c r="I5" s="61"/>
    </row>
    <row r="6" spans="1:9" x14ac:dyDescent="0.35">
      <c r="A6" s="91"/>
      <c r="B6" s="19"/>
      <c r="C6" s="43"/>
      <c r="D6" s="43"/>
      <c r="E6" s="43"/>
      <c r="F6" s="43"/>
      <c r="G6" s="43"/>
      <c r="H6" s="43"/>
      <c r="I6" s="61"/>
    </row>
    <row r="7" spans="1:9" x14ac:dyDescent="0.35">
      <c r="A7" s="91"/>
      <c r="B7" s="40" t="s">
        <v>70</v>
      </c>
      <c r="C7" s="43"/>
      <c r="D7" s="43"/>
      <c r="E7" s="43"/>
      <c r="F7" s="43"/>
      <c r="G7" s="43"/>
      <c r="H7" s="43"/>
      <c r="I7" s="61"/>
    </row>
    <row r="8" spans="1:9" x14ac:dyDescent="0.35">
      <c r="A8" s="91"/>
      <c r="B8" s="40" t="s">
        <v>52</v>
      </c>
      <c r="C8" s="43"/>
      <c r="D8" s="43"/>
      <c r="E8" s="43"/>
      <c r="F8" s="43"/>
      <c r="G8" s="43"/>
      <c r="H8" s="43"/>
      <c r="I8" s="61"/>
    </row>
    <row r="9" spans="1:9" x14ac:dyDescent="0.35">
      <c r="A9" s="91"/>
      <c r="B9" s="43"/>
      <c r="C9" s="43"/>
      <c r="D9" s="43"/>
      <c r="E9" s="43"/>
      <c r="F9" s="43"/>
      <c r="G9" s="43"/>
      <c r="H9" s="43"/>
      <c r="I9" s="61"/>
    </row>
    <row r="10" spans="1:9" x14ac:dyDescent="0.35">
      <c r="A10" s="91"/>
      <c r="B10" s="43" t="s">
        <v>61</v>
      </c>
      <c r="C10" s="43"/>
      <c r="D10" s="43"/>
      <c r="E10" s="43"/>
      <c r="F10" s="43"/>
      <c r="G10" s="43"/>
      <c r="H10" s="43"/>
      <c r="I10" s="61"/>
    </row>
    <row r="11" spans="1:9" x14ac:dyDescent="0.35">
      <c r="A11" s="91"/>
      <c r="B11" s="94"/>
      <c r="C11" s="43"/>
      <c r="D11" s="43"/>
      <c r="E11" s="43"/>
      <c r="F11" s="43"/>
      <c r="G11" s="43"/>
      <c r="H11" s="43"/>
      <c r="I11" s="61"/>
    </row>
    <row r="12" spans="1:9" x14ac:dyDescent="0.35">
      <c r="A12" s="91"/>
      <c r="B12" s="19" t="s">
        <v>54</v>
      </c>
      <c r="C12" s="93"/>
      <c r="D12" s="43"/>
      <c r="E12" s="43"/>
      <c r="F12" s="43"/>
      <c r="G12" s="45" t="s">
        <v>62</v>
      </c>
      <c r="H12" s="45" t="s">
        <v>63</v>
      </c>
      <c r="I12" s="61"/>
    </row>
    <row r="13" spans="1:9" x14ac:dyDescent="0.35">
      <c r="A13" s="91"/>
      <c r="B13" s="58" t="s">
        <v>35</v>
      </c>
      <c r="C13" s="58"/>
      <c r="D13" s="58"/>
      <c r="E13" s="58"/>
      <c r="F13" s="43"/>
      <c r="G13" s="95">
        <f>G19</f>
        <v>1</v>
      </c>
      <c r="H13" s="96">
        <f>H19</f>
        <v>3094395</v>
      </c>
      <c r="I13" s="61"/>
    </row>
    <row r="14" spans="1:9" x14ac:dyDescent="0.35">
      <c r="A14" s="91"/>
      <c r="B14" s="43" t="s">
        <v>36</v>
      </c>
      <c r="C14" s="43"/>
      <c r="D14" s="43"/>
      <c r="E14" s="43"/>
      <c r="F14" s="43"/>
      <c r="G14" s="97">
        <v>0</v>
      </c>
      <c r="H14" s="98">
        <v>0</v>
      </c>
      <c r="I14" s="61"/>
    </row>
    <row r="15" spans="1:9" x14ac:dyDescent="0.35">
      <c r="A15" s="91"/>
      <c r="B15" s="43" t="s">
        <v>37</v>
      </c>
      <c r="C15" s="43"/>
      <c r="D15" s="43"/>
      <c r="E15" s="43"/>
      <c r="F15" s="43"/>
      <c r="G15" s="97">
        <v>1</v>
      </c>
      <c r="H15" s="98">
        <v>3094395</v>
      </c>
      <c r="I15" s="61"/>
    </row>
    <row r="16" spans="1:9" x14ac:dyDescent="0.35">
      <c r="A16" s="91"/>
      <c r="B16" s="43" t="s">
        <v>38</v>
      </c>
      <c r="C16" s="43"/>
      <c r="D16" s="43"/>
      <c r="E16" s="43"/>
      <c r="F16" s="43"/>
      <c r="G16" s="97">
        <v>0</v>
      </c>
      <c r="H16" s="98">
        <v>0</v>
      </c>
      <c r="I16" s="61"/>
    </row>
    <row r="17" spans="1:9" x14ac:dyDescent="0.35">
      <c r="A17" s="91"/>
      <c r="B17" s="43" t="s">
        <v>39</v>
      </c>
      <c r="C17" s="43"/>
      <c r="D17" s="43"/>
      <c r="E17" s="43"/>
      <c r="F17" s="43"/>
      <c r="G17" s="97">
        <v>0</v>
      </c>
      <c r="H17" s="98">
        <v>0</v>
      </c>
      <c r="I17" s="61"/>
    </row>
    <row r="18" spans="1:9" x14ac:dyDescent="0.35">
      <c r="A18" s="91"/>
      <c r="B18" s="43" t="s">
        <v>64</v>
      </c>
      <c r="C18" s="43"/>
      <c r="D18" s="43"/>
      <c r="E18" s="43"/>
      <c r="F18" s="43"/>
      <c r="G18" s="99">
        <v>0</v>
      </c>
      <c r="H18" s="100">
        <v>0</v>
      </c>
      <c r="I18" s="61"/>
    </row>
    <row r="19" spans="1:9" x14ac:dyDescent="0.35">
      <c r="A19" s="91"/>
      <c r="B19" s="58" t="s">
        <v>65</v>
      </c>
      <c r="C19" s="58"/>
      <c r="D19" s="58"/>
      <c r="E19" s="58"/>
      <c r="F19" s="43"/>
      <c r="G19" s="97">
        <f>SUM(G14:G18)</f>
        <v>1</v>
      </c>
      <c r="H19" s="96">
        <f>(H14+H15+H16+H17+H18)</f>
        <v>3094395</v>
      </c>
      <c r="I19" s="61"/>
    </row>
    <row r="20" spans="1:9" ht="15" thickBot="1" x14ac:dyDescent="0.4">
      <c r="A20" s="91"/>
      <c r="B20" s="58"/>
      <c r="C20" s="58"/>
      <c r="D20" s="43"/>
      <c r="E20" s="43"/>
      <c r="F20" s="43"/>
      <c r="G20" s="101"/>
      <c r="H20" s="102"/>
      <c r="I20" s="61"/>
    </row>
    <row r="21" spans="1:9" ht="15" thickTop="1" x14ac:dyDescent="0.35">
      <c r="A21" s="91"/>
      <c r="B21" s="58"/>
      <c r="C21" s="58"/>
      <c r="D21" s="43"/>
      <c r="E21" s="43"/>
      <c r="F21" s="43"/>
      <c r="G21" s="65"/>
      <c r="H21" s="103"/>
      <c r="I21" s="61"/>
    </row>
    <row r="22" spans="1:9" x14ac:dyDescent="0.35">
      <c r="A22" s="91"/>
      <c r="B22" s="43"/>
      <c r="C22" s="43"/>
      <c r="D22" s="43"/>
      <c r="E22" s="43"/>
      <c r="F22" s="65"/>
      <c r="G22" s="65"/>
      <c r="H22" s="65"/>
      <c r="I22" s="61"/>
    </row>
    <row r="23" spans="1:9" ht="15" thickBot="1" x14ac:dyDescent="0.4">
      <c r="A23" s="91"/>
      <c r="B23" s="69"/>
      <c r="C23" s="69"/>
      <c r="D23" s="43"/>
      <c r="E23" s="43"/>
      <c r="F23" s="69"/>
      <c r="G23" s="69"/>
      <c r="H23" s="65"/>
      <c r="I23" s="61"/>
    </row>
    <row r="24" spans="1:9" x14ac:dyDescent="0.35">
      <c r="A24" s="91"/>
      <c r="B24" s="65" t="s">
        <v>66</v>
      </c>
      <c r="C24" s="65"/>
      <c r="D24" s="43"/>
      <c r="E24" s="43"/>
      <c r="F24" s="65"/>
      <c r="G24" s="65"/>
      <c r="H24" s="65"/>
      <c r="I24" s="61"/>
    </row>
    <row r="25" spans="1:9" x14ac:dyDescent="0.35">
      <c r="A25" s="91"/>
      <c r="B25" s="65" t="s">
        <v>56</v>
      </c>
      <c r="C25" s="65"/>
      <c r="D25" s="43"/>
      <c r="E25" s="43"/>
      <c r="F25" s="65" t="s">
        <v>67</v>
      </c>
      <c r="G25" s="65"/>
      <c r="H25" s="65"/>
      <c r="I25" s="61"/>
    </row>
    <row r="26" spans="1:9" x14ac:dyDescent="0.35">
      <c r="A26" s="91"/>
      <c r="B26" s="65" t="s">
        <v>57</v>
      </c>
      <c r="C26" s="65"/>
      <c r="D26" s="43"/>
      <c r="E26" s="43"/>
      <c r="F26" s="65" t="s">
        <v>68</v>
      </c>
      <c r="G26" s="65"/>
      <c r="H26" s="65"/>
      <c r="I26" s="61"/>
    </row>
    <row r="27" spans="1:9" x14ac:dyDescent="0.35">
      <c r="A27" s="91"/>
      <c r="B27" s="65"/>
      <c r="C27" s="65"/>
      <c r="D27" s="43"/>
      <c r="E27" s="43"/>
      <c r="F27" s="65"/>
      <c r="G27" s="65"/>
      <c r="H27" s="65"/>
      <c r="I27" s="61"/>
    </row>
    <row r="28" spans="1:9" ht="18.5" customHeight="1" x14ac:dyDescent="0.35">
      <c r="A28" s="91"/>
      <c r="B28" s="104" t="s">
        <v>69</v>
      </c>
      <c r="C28" s="104"/>
      <c r="D28" s="104"/>
      <c r="E28" s="104"/>
      <c r="F28" s="104"/>
      <c r="G28" s="104"/>
      <c r="H28" s="104"/>
      <c r="I28" s="61"/>
    </row>
    <row r="29" spans="1:9" ht="15" thickBot="1" x14ac:dyDescent="0.4">
      <c r="A29" s="105"/>
      <c r="B29" s="106"/>
      <c r="C29" s="106"/>
      <c r="D29" s="106"/>
      <c r="E29" s="106"/>
      <c r="F29" s="69"/>
      <c r="G29" s="69"/>
      <c r="H29" s="69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2024-06-11T21:25:40Z</cp:lastPrinted>
  <dcterms:created xsi:type="dcterms:W3CDTF">2022-06-01T14:39:12Z</dcterms:created>
  <dcterms:modified xsi:type="dcterms:W3CDTF">2024-06-11T21:35:39Z</dcterms:modified>
</cp:coreProperties>
</file>