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170915 CENTRO DE NEUROREABILITACION SURGIR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O1" i="2" l="1"/>
  <c r="N1" i="2"/>
  <c r="P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<sst xmlns="http://schemas.openxmlformats.org/spreadsheetml/2006/main" count="95" uniqueCount="65">
  <si>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</si>
  <si>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</si>
  <si>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</si>
  <si>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</si>
  <si>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</si>
  <si>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</si>
  <si>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</si>
  <si>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</si>
  <si>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</si>
  <si>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</si>
  <si>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</si>
  <si>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800,170,915</t>
  </si>
  <si>
    <t>CENTRO DE NEUROREHABILITACION SURGIR SAS</t>
  </si>
  <si>
    <t>GP</t>
  </si>
  <si>
    <t>EVENTO</t>
  </si>
  <si>
    <t>CALI</t>
  </si>
  <si>
    <t>SERVICIOS</t>
  </si>
  <si>
    <t>Alf+Fac</t>
  </si>
  <si>
    <t>GP29178</t>
  </si>
  <si>
    <t>GP34182</t>
  </si>
  <si>
    <t>GP37799</t>
  </si>
  <si>
    <t>Llave</t>
  </si>
  <si>
    <t>800170915_GP29178</t>
  </si>
  <si>
    <t>800170915_GP34182</t>
  </si>
  <si>
    <t>800170915_GP37799</t>
  </si>
  <si>
    <t>Fecha de radicacion EPS</t>
  </si>
  <si>
    <t>Estado de Factura EPS Junio 17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</si>
  <si>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</si>
  <si>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</si>
  <si>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</si>
  <si>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</si>
  <si>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</si>
  <si>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</si>
  <si>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</si>
  <si>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</si>
  <si>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</si>
  <si>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</si>
  <si>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</si>
  <si>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</si>
  <si>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</si>
  <si>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</si>
  <si>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</si>
  <si>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</si>
  <si>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</si>
  <si>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</si>
  <si>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</si>
  <si>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</si>
  <si>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</si>
  <si>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</si>
  <si>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</si>
  <si>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</si>
  <si>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</si>
  <si>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</si>
  <si>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</si>
  <si>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</si>
  <si>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</si>
  <si>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</si>
  <si>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</si>
  <si>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</si>
  <si>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</si>
  <si>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DE NEUROREHABILITACION SURGIR SAS</t>
  </si>
  <si>
    <t>NIT: 800170915</t>
  </si>
  <si>
    <t>Santiago de Cali, Junio 17 del 2024</t>
  </si>
  <si>
    <t>Con Corte al dia: 31705/2024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</si>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</sst>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0" fillId="0" borderId="1" xfId="1" applyNumberFormat="1" applyFont="1" applyBorder="1"/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4" fontId="1" fillId="0" borderId="0" xfId="1" applyNumberFormat="1" applyFont="1"/>
    <xf numFmtId="164" fontId="6" fillId="0" borderId="1" xfId="1" applyNumberFormat="1" applyFont="1" applyBorder="1" applyAlignment="1">
      <alignment horizontal="center" vertical="center" wrapText="1"/>
    </xf>
    <xf numFmtId="3" fontId="0" fillId="0" borderId="1" xfId="0" applyNumberFormat="1" applyFont="1" applyBorder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7" fontId="7" fillId="0" borderId="0" xfId="2" applyNumberFormat="1" applyFont="1" applyAlignment="1">
      <alignment horizontal="right"/>
    </xf>
    <xf numFmtId="167" fontId="10" fillId="0" borderId="13" xfId="4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4" applyFont="1"/>
    <xf numFmtId="168" fontId="7" fillId="0" borderId="0" xfId="2" applyNumberFormat="1" applyFont="1"/>
    <xf numFmtId="169" fontId="10" fillId="0" borderId="9" xfId="3" applyNumberFormat="1" applyFont="1" applyBorder="1"/>
    <xf numFmtId="169" fontId="7" fillId="0" borderId="9" xfId="3" applyNumberFormat="1" applyFont="1" applyBorder="1"/>
    <xf numFmtId="166" fontId="10" fillId="0" borderId="9" xfId="4" applyFont="1" applyBorder="1"/>
    <xf numFmtId="168" fontId="7" fillId="0" borderId="9" xfId="2" applyNumberFormat="1" applyFont="1" applyBorder="1"/>
    <xf numFmtId="169" fontId="10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169" fontId="8" fillId="0" borderId="9" xfId="3" applyNumberFormat="1" applyFont="1" applyBorder="1"/>
    <xf numFmtId="0" fontId="8" fillId="0" borderId="10" xfId="3" applyFont="1" applyBorder="1"/>
    <xf numFmtId="0" fontId="11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1" max="1" width="13" customWidth="1"/>
    <col min="2" max="2" width="46.1796875" customWidth="1"/>
    <col min="3" max="3" width="9" customWidth="1"/>
    <col min="4" max="4" width="8.81640625" customWidth="1"/>
    <col min="5" max="5" width="12.7265625" customWidth="1"/>
    <col min="6" max="6" width="14.7265625" customWidth="1"/>
    <col min="7" max="7" width="10.81640625" customWidth="1"/>
    <col min="8" max="8" width="10.7265625" customWidth="1"/>
    <col min="9" max="9" width="11.81640625" customWidth="1"/>
    <col min="10" max="10" width="11.453125" customWidth="1"/>
    <col min="11" max="11" width="15.179687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 t="s">
        <v>11</v>
      </c>
      <c r="B2" s="1" t="s">
        <v>12</v>
      </c>
      <c r="C2" s="1" t="s">
        <v>13</v>
      </c>
      <c r="D2" s="1">
        <v>29178</v>
      </c>
      <c r="E2" s="6">
        <v>45270</v>
      </c>
      <c r="F2" s="6">
        <v>45270</v>
      </c>
      <c r="G2" s="1">
        <v>3608000</v>
      </c>
      <c r="H2" s="1">
        <v>3608000</v>
      </c>
      <c r="I2" s="5" t="s">
        <v>14</v>
      </c>
      <c r="J2" s="4" t="s">
        <v>15</v>
      </c>
      <c r="K2" s="5" t="s">
        <v>16</v>
      </c>
    </row>
    <row r="3" spans="1:11" x14ac:dyDescent="0.35">
      <c r="A3" s="1" t="s">
        <v>11</v>
      </c>
      <c r="B3" s="1" t="s">
        <v>12</v>
      </c>
      <c r="C3" s="1" t="s">
        <v>13</v>
      </c>
      <c r="D3" s="1">
        <v>34182</v>
      </c>
      <c r="E3" s="6">
        <v>45390</v>
      </c>
      <c r="F3" s="6">
        <v>45390</v>
      </c>
      <c r="G3" s="1">
        <v>5456000</v>
      </c>
      <c r="H3" s="1">
        <v>5456000</v>
      </c>
      <c r="I3" s="5" t="s">
        <v>14</v>
      </c>
      <c r="J3" s="4" t="s">
        <v>15</v>
      </c>
      <c r="K3" s="5" t="s">
        <v>16</v>
      </c>
    </row>
    <row r="4" spans="1:11" x14ac:dyDescent="0.35">
      <c r="A4" s="1" t="s">
        <v>11</v>
      </c>
      <c r="B4" s="1" t="s">
        <v>12</v>
      </c>
      <c r="C4" s="1" t="s">
        <v>13</v>
      </c>
      <c r="D4" s="1">
        <v>37799</v>
      </c>
      <c r="E4" s="6">
        <v>45422</v>
      </c>
      <c r="F4" s="6">
        <v>45422</v>
      </c>
      <c r="G4" s="1">
        <v>8278000</v>
      </c>
      <c r="H4" s="1">
        <v>8278000</v>
      </c>
      <c r="I4" s="5" t="s">
        <v>14</v>
      </c>
      <c r="J4" s="4" t="s">
        <v>15</v>
      </c>
      <c r="K4" s="5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3" style="9" customWidth="1"/>
    <col min="2" max="2" width="46.1796875" style="9" customWidth="1"/>
    <col min="3" max="3" width="9" style="9" customWidth="1"/>
    <col min="4" max="5" width="8.81640625" style="9" customWidth="1"/>
    <col min="6" max="6" width="18.7265625" style="9" bestFit="1" customWidth="1"/>
    <col min="7" max="7" width="12.7265625" style="9" customWidth="1"/>
    <col min="8" max="9" width="14.7265625" style="9" customWidth="1"/>
    <col min="10" max="10" width="10.81640625" style="9" customWidth="1"/>
    <col min="11" max="11" width="11.7265625" style="12" bestFit="1" customWidth="1"/>
    <col min="12" max="12" width="46.26953125" style="9" customWidth="1"/>
    <col min="13" max="13" width="11.453125" style="9" customWidth="1"/>
    <col min="14" max="14" width="15.1796875" style="9" customWidth="1"/>
    <col min="15" max="16" width="14.26953125" style="12" bestFit="1" customWidth="1"/>
    <col min="17" max="17" width="10.90625" style="9"/>
    <col min="18" max="18" width="13.6328125" style="9" bestFit="1" customWidth="1"/>
    <col min="19" max="16384" width="10.90625" style="9"/>
  </cols>
  <sheetData>
    <row r="1" spans="1:19" x14ac:dyDescent="0.35">
      <c r="K1" s="18">
        <f>SUBTOTAL(9,K3:K5)</f>
        <v>17342000</v>
      </c>
      <c r="N1" s="18">
        <f t="shared" ref="N1:P1" si="0">SUBTOTAL(9,N3:N5)</f>
        <v>17342000</v>
      </c>
      <c r="O1" s="18">
        <f t="shared" si="0"/>
        <v>17342000</v>
      </c>
      <c r="P1" s="18">
        <f t="shared" si="0"/>
        <v>16995160</v>
      </c>
    </row>
    <row r="2" spans="1:19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1" t="s">
        <v>21</v>
      </c>
      <c r="G2" s="2" t="s">
        <v>2</v>
      </c>
      <c r="H2" s="2" t="s">
        <v>3</v>
      </c>
      <c r="I2" s="14" t="s">
        <v>25</v>
      </c>
      <c r="J2" s="2" t="s">
        <v>4</v>
      </c>
      <c r="K2" s="15" t="s">
        <v>5</v>
      </c>
      <c r="L2" s="16" t="s">
        <v>26</v>
      </c>
      <c r="M2" s="2" t="s">
        <v>27</v>
      </c>
      <c r="N2" s="19" t="s">
        <v>29</v>
      </c>
      <c r="O2" s="19" t="s">
        <v>30</v>
      </c>
      <c r="P2" s="19" t="s">
        <v>31</v>
      </c>
      <c r="Q2" s="16" t="s">
        <v>32</v>
      </c>
      <c r="R2" s="16" t="s">
        <v>33</v>
      </c>
      <c r="S2" s="2" t="s">
        <v>34</v>
      </c>
    </row>
    <row r="3" spans="1:19" x14ac:dyDescent="0.35">
      <c r="A3" s="10">
        <v>800170915</v>
      </c>
      <c r="B3" s="7" t="s">
        <v>12</v>
      </c>
      <c r="C3" s="7" t="s">
        <v>13</v>
      </c>
      <c r="D3" s="7">
        <v>29178</v>
      </c>
      <c r="E3" s="7" t="s">
        <v>18</v>
      </c>
      <c r="F3" s="7" t="s">
        <v>22</v>
      </c>
      <c r="G3" s="8">
        <v>45270</v>
      </c>
      <c r="H3" s="8">
        <v>45270</v>
      </c>
      <c r="I3" s="8">
        <v>45211.641145057867</v>
      </c>
      <c r="J3" s="7">
        <v>3608000</v>
      </c>
      <c r="K3" s="13">
        <v>3608000</v>
      </c>
      <c r="L3" s="17" t="s">
        <v>35</v>
      </c>
      <c r="M3" s="17" t="s">
        <v>28</v>
      </c>
      <c r="N3" s="13">
        <v>3608000</v>
      </c>
      <c r="O3" s="13">
        <v>3608000</v>
      </c>
      <c r="P3" s="13">
        <v>3535840</v>
      </c>
      <c r="Q3" s="13">
        <v>3535840</v>
      </c>
      <c r="R3" s="7">
        <v>1222454792</v>
      </c>
      <c r="S3" s="8">
        <v>45443</v>
      </c>
    </row>
    <row r="4" spans="1:19" x14ac:dyDescent="0.35">
      <c r="A4" s="10">
        <v>800170915</v>
      </c>
      <c r="B4" s="7" t="s">
        <v>12</v>
      </c>
      <c r="C4" s="7" t="s">
        <v>13</v>
      </c>
      <c r="D4" s="7">
        <v>34182</v>
      </c>
      <c r="E4" s="7" t="s">
        <v>19</v>
      </c>
      <c r="F4" s="7" t="s">
        <v>23</v>
      </c>
      <c r="G4" s="8">
        <v>45390</v>
      </c>
      <c r="H4" s="8">
        <v>45390</v>
      </c>
      <c r="I4" s="8">
        <v>45334.358689201392</v>
      </c>
      <c r="J4" s="7">
        <v>5456000</v>
      </c>
      <c r="K4" s="13">
        <v>5456000</v>
      </c>
      <c r="L4" s="17" t="s">
        <v>35</v>
      </c>
      <c r="M4" s="17" t="s">
        <v>28</v>
      </c>
      <c r="N4" s="13">
        <v>5456000</v>
      </c>
      <c r="O4" s="13">
        <v>5456000</v>
      </c>
      <c r="P4" s="13">
        <v>5346880</v>
      </c>
      <c r="Q4" s="20">
        <v>5178022</v>
      </c>
      <c r="R4" s="7">
        <v>1222457504</v>
      </c>
      <c r="S4" s="8">
        <v>45443</v>
      </c>
    </row>
    <row r="5" spans="1:19" x14ac:dyDescent="0.35">
      <c r="A5" s="10">
        <v>800170915</v>
      </c>
      <c r="B5" s="7" t="s">
        <v>12</v>
      </c>
      <c r="C5" s="7" t="s">
        <v>13</v>
      </c>
      <c r="D5" s="7">
        <v>37799</v>
      </c>
      <c r="E5" s="7" t="s">
        <v>20</v>
      </c>
      <c r="F5" s="7" t="s">
        <v>24</v>
      </c>
      <c r="G5" s="8">
        <v>45422</v>
      </c>
      <c r="H5" s="8">
        <v>45422</v>
      </c>
      <c r="I5" s="8">
        <v>45426.322103622682</v>
      </c>
      <c r="J5" s="7">
        <v>8278000</v>
      </c>
      <c r="K5" s="13">
        <v>8278000</v>
      </c>
      <c r="L5" s="17" t="s">
        <v>35</v>
      </c>
      <c r="M5" s="17" t="s">
        <v>28</v>
      </c>
      <c r="N5" s="13">
        <v>8278000</v>
      </c>
      <c r="O5" s="13">
        <v>8278000</v>
      </c>
      <c r="P5" s="13">
        <v>8112440</v>
      </c>
      <c r="Q5" s="20">
        <v>8112440</v>
      </c>
      <c r="R5" s="7">
        <v>1222465197</v>
      </c>
      <c r="S5" s="8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A5" name="Rango1_10"/>
  </protectedRanges>
  <dataValidations count="1">
    <dataValidation type="whole" operator="greaterThan" allowBlank="1" showInputMessage="1" showErrorMessage="1" errorTitle="DATO ERRADO" error="El valor debe ser diferente de cero" sqref="J1:K1048576 N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2" sqref="N22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36</v>
      </c>
      <c r="E2" s="25"/>
      <c r="F2" s="25"/>
      <c r="G2" s="25"/>
      <c r="H2" s="25"/>
      <c r="I2" s="26"/>
      <c r="J2" s="27" t="s">
        <v>37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38</v>
      </c>
      <c r="E4" s="25"/>
      <c r="F4" s="25"/>
      <c r="G4" s="25"/>
      <c r="H4" s="25"/>
      <c r="I4" s="26"/>
      <c r="J4" s="27" t="s">
        <v>39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62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60</v>
      </c>
      <c r="J11" s="41"/>
    </row>
    <row r="12" spans="2:10" ht="13" x14ac:dyDescent="0.3">
      <c r="B12" s="40"/>
      <c r="C12" s="42" t="s">
        <v>61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40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63</v>
      </c>
      <c r="D16" s="43"/>
      <c r="G16" s="45"/>
      <c r="H16" s="47" t="s">
        <v>41</v>
      </c>
      <c r="I16" s="47" t="s">
        <v>42</v>
      </c>
      <c r="J16" s="41"/>
    </row>
    <row r="17" spans="2:14" ht="13" x14ac:dyDescent="0.3">
      <c r="B17" s="40"/>
      <c r="C17" s="42" t="s">
        <v>43</v>
      </c>
      <c r="D17" s="42"/>
      <c r="E17" s="42"/>
      <c r="F17" s="42"/>
      <c r="G17" s="45"/>
      <c r="H17" s="48">
        <v>3</v>
      </c>
      <c r="I17" s="49">
        <v>17342000</v>
      </c>
      <c r="J17" s="41"/>
    </row>
    <row r="18" spans="2:14" x14ac:dyDescent="0.25">
      <c r="B18" s="40"/>
      <c r="C18" s="21" t="s">
        <v>44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45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46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47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48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49</v>
      </c>
      <c r="D23" s="42"/>
      <c r="E23" s="42"/>
      <c r="F23" s="42"/>
      <c r="H23" s="58">
        <f>H18+H19+H20+H21+H22</f>
        <v>0</v>
      </c>
      <c r="I23" s="59">
        <f>I18+I19+I20+I21+I22</f>
        <v>0</v>
      </c>
      <c r="J23" s="41"/>
    </row>
    <row r="24" spans="2:14" x14ac:dyDescent="0.25">
      <c r="B24" s="40"/>
      <c r="C24" s="21" t="s">
        <v>50</v>
      </c>
      <c r="H24" s="53">
        <v>3</v>
      </c>
      <c r="I24" s="54">
        <v>17342000</v>
      </c>
      <c r="J24" s="41"/>
    </row>
    <row r="25" spans="2:14" ht="13" thickBot="1" x14ac:dyDescent="0.3">
      <c r="B25" s="40"/>
      <c r="C25" s="21" t="s">
        <v>51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52</v>
      </c>
      <c r="D26" s="42"/>
      <c r="E26" s="42"/>
      <c r="F26" s="42"/>
      <c r="H26" s="58">
        <f>H24+H25</f>
        <v>3</v>
      </c>
      <c r="I26" s="59">
        <f>I24+I25</f>
        <v>17342000</v>
      </c>
      <c r="J26" s="41"/>
    </row>
    <row r="27" spans="2:14" ht="13.5" thickBot="1" x14ac:dyDescent="0.35">
      <c r="B27" s="40"/>
      <c r="C27" s="45" t="s">
        <v>53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54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55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3</v>
      </c>
      <c r="I31" s="52">
        <f>I23+I26+I28</f>
        <v>17342000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/>
      <c r="D38" s="67"/>
      <c r="E38" s="45"/>
      <c r="F38" s="45"/>
      <c r="G38" s="45"/>
      <c r="H38" s="74" t="s">
        <v>56</v>
      </c>
      <c r="I38" s="67"/>
      <c r="J38" s="63"/>
    </row>
    <row r="39" spans="2:10" ht="13" x14ac:dyDescent="0.3">
      <c r="B39" s="40"/>
      <c r="C39" s="60" t="s">
        <v>64</v>
      </c>
      <c r="D39" s="45"/>
      <c r="E39" s="45"/>
      <c r="F39" s="45"/>
      <c r="G39" s="45"/>
      <c r="H39" s="60" t="s">
        <v>57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58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9" t="s">
        <v>59</v>
      </c>
      <c r="D42" s="79"/>
      <c r="E42" s="79"/>
      <c r="F42" s="79"/>
      <c r="G42" s="79"/>
      <c r="H42" s="79"/>
      <c r="I42" s="79"/>
      <c r="J42" s="63"/>
    </row>
    <row r="43" spans="2:10" x14ac:dyDescent="0.25">
      <c r="B43" s="40"/>
      <c r="C43" s="79"/>
      <c r="D43" s="79"/>
      <c r="E43" s="79"/>
      <c r="F43" s="79"/>
      <c r="G43" s="79"/>
      <c r="H43" s="79"/>
      <c r="I43" s="79"/>
      <c r="J43" s="63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2024-06-18T18:50:51Z</cp:lastPrinted>
  <dcterms:created xsi:type="dcterms:W3CDTF">2022-06-01T14:39:12Z</dcterms:created>
  <dcterms:modified xsi:type="dcterms:W3CDTF">2024-06-18T18:55:15Z</dcterms:modified>
</cp:coreProperties>
</file>