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0197111 COODESURIS CAPITA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FACTURA'!$A$2:$O$5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2" l="1"/>
  <c r="J1" i="2"/>
  <c r="H1" i="2"/>
  <c r="G1" i="2"/>
  <c r="I29" i="3"/>
  <c r="H29" i="3"/>
  <c r="I27" i="3"/>
  <c r="H27" i="3"/>
  <c r="I24" i="3"/>
  <c r="I31" i="3" s="1"/>
  <c r="H24" i="3"/>
  <c r="H31" i="3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<sst xmlns="http://schemas.openxmlformats.org/spreadsheetml/2006/main" count="79" uniqueCount="60">
  <si>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</si>
  <si>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</si>
  <si>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</si>
  <si>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</si>
  <si>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</si>
  <si>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</si>
  <si>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</si>
  <si>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</si>
  <si>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</si>
  <si>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</si>
  <si>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</si>
  <si>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COODESURIS</t>
  </si>
  <si>
    <t>COOE</t>
  </si>
  <si>
    <t>CAPITA</t>
  </si>
  <si>
    <t>RISARALDA</t>
  </si>
  <si>
    <t>NIT Prestador</t>
  </si>
  <si>
    <t>Nombre Prestador</t>
  </si>
  <si>
    <t>Alfa Factura</t>
  </si>
  <si>
    <t>Fecha Factura IPS</t>
  </si>
  <si>
    <t>Fecha Radicado EPS</t>
  </si>
  <si>
    <t>Valor Total Bruto</t>
  </si>
  <si>
    <t>Valor Saldo IPS</t>
  </si>
  <si>
    <t>ESTADO EPS NOVIEMBRE 10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</si>
  <si>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</si>
  <si>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</si>
  <si>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</si>
  <si>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</si>
  <si>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</si>
  <si>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</si>
  <si>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</si>
  <si>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</si>
  <si>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</si>
  <si>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</si>
  <si>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NOVIEMBRE 10 DE 2023</t>
  </si>
  <si>
    <t>A continuacion me permito remitir nuestra respuesta al estado de cartera presentado en la fecha: 07/11/2023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</si>
  <si>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</si>
  <si>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</si>
  <si>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</si>
  <si>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</si>
  <si>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</si>
  <si>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</si>
  <si>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</si>
  <si>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</si>
  <si>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</si>
  <si>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</si>
  <si>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</si>
  <si>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</si>
  <si>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</si>
  <si>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</si>
  <si>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</si>
  <si>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</si>
  <si>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</si>
  <si>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</si>
  <si>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Señores : COODESURIS CAPITA</t>
  </si>
  <si>
    <t>NIT: 800197111</t>
  </si>
  <si>
    <t>FACTURA PENDIENTE EN PROGRAMACION DE PAGO</t>
  </si>
  <si>
    <t>FACTURA CANCELADA</t>
  </si>
  <si>
    <t>22.08.2023</t>
  </si>
  <si>
    <t>Quimico Farmeceutico - Coodesuris</t>
  </si>
  <si>
    <t>David Fernando Bedoya Maritinez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</si>
</sst>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-* #,##0.00_-;\-* #,##0.00_-;_-* &quot;-&quot;??_-;_-@_-"/>
    <numFmt numFmtId="167" formatCode="_-* #,##0_-;\-* #,##0_-;_-* &quot;-&quot;??_-;_-@_-"/>
    <numFmt numFmtId="168" formatCode="&quot;$&quot;\ #,##0;[Red]&quot;$&quot;\ #,##0"/>
    <numFmt numFmtId="169" formatCode="&quot;$&quot;\ #,##0"/>
    <numFmt numFmtId="170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5" fillId="0" borderId="0"/>
  </cellStyleXfs>
  <cellXfs count="6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7" fontId="0" fillId="0" borderId="1" xfId="0" applyNumberFormat="1" applyBorder="1"/>
    <xf numFmtId="14" fontId="0" fillId="0" borderId="1" xfId="0" applyNumberFormat="1" applyBorder="1"/>
    <xf numFmtId="165" fontId="0" fillId="0" borderId="1" xfId="1" applyNumberFormat="1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 wrapText="1"/>
    </xf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" fontId="6" fillId="0" borderId="0" xfId="4" applyNumberFormat="1" applyFont="1" applyAlignment="1">
      <alignment horizontal="center"/>
    </xf>
    <xf numFmtId="168" fontId="6" fillId="0" borderId="0" xfId="4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68" fontId="6" fillId="0" borderId="9" xfId="4" applyNumberFormat="1" applyFont="1" applyBorder="1" applyAlignment="1">
      <alignment horizontal="right"/>
    </xf>
    <xf numFmtId="168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3" xfId="4" applyNumberFormat="1" applyFont="1" applyBorder="1" applyAlignment="1">
      <alignment horizontal="center"/>
    </xf>
    <xf numFmtId="168" fontId="7" fillId="0" borderId="13" xfId="4" applyNumberFormat="1" applyFont="1" applyBorder="1" applyAlignment="1">
      <alignment horizontal="right"/>
    </xf>
    <xf numFmtId="168" fontId="6" fillId="0" borderId="0" xfId="4" applyNumberFormat="1" applyFont="1"/>
    <xf numFmtId="168" fontId="6" fillId="0" borderId="9" xfId="4" applyNumberFormat="1" applyFont="1" applyBorder="1"/>
    <xf numFmtId="168" fontId="7" fillId="0" borderId="9" xfId="4" applyNumberFormat="1" applyFont="1" applyBorder="1"/>
    <xf numFmtId="168" fontId="7" fillId="0" borderId="0" xfId="4" applyNumberFormat="1" applyFont="1"/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  <xf numFmtId="170" fontId="0" fillId="0" borderId="0" xfId="2" applyNumberFormat="1" applyFont="1"/>
    <xf numFmtId="170" fontId="1" fillId="0" borderId="1" xfId="2" applyNumberFormat="1" applyFont="1" applyBorder="1" applyAlignment="1">
      <alignment horizontal="center" vertical="center" wrapText="1"/>
    </xf>
    <xf numFmtId="170" fontId="0" fillId="0" borderId="1" xfId="2" applyNumberFormat="1" applyFont="1" applyBorder="1"/>
    <xf numFmtId="0" fontId="1" fillId="0" borderId="0" xfId="0" applyFont="1"/>
    <xf numFmtId="170" fontId="1" fillId="0" borderId="0" xfId="2" applyNumberFormat="1" applyFont="1"/>
    <xf numFmtId="170" fontId="1" fillId="3" borderId="1" xfId="2" applyNumberFormat="1" applyFont="1" applyFill="1" applyBorder="1" applyAlignment="1">
      <alignment horizontal="center" vertical="center" wrapText="1"/>
    </xf>
    <xf numFmtId="169" fontId="7" fillId="0" borderId="0" xfId="4" applyNumberFormat="1" applyFont="1" applyAlignment="1">
      <alignment horizontal="right"/>
    </xf>
  </cellXfs>
  <cellStyles count="5">
    <cellStyle name="Millares" xfId="2" builtinId="3"/>
    <cellStyle name="Millares 2" xfId="3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E2" sqref="E2:E4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1.28515625" bestFit="1" customWidth="1"/>
    <col min="7" max="8" width="12.28515625" bestFit="1" customWidth="1"/>
    <col min="9" max="9" width="15.7109375" bestFit="1" customWidth="1"/>
    <col min="10" max="10" width="11.42578125" customWidth="1"/>
    <col min="11" max="11" width="14.8554687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800197111</v>
      </c>
      <c r="B2" s="1" t="s">
        <v>11</v>
      </c>
      <c r="C2" s="1" t="s">
        <v>12</v>
      </c>
      <c r="D2" s="1">
        <v>5249</v>
      </c>
      <c r="E2" s="5">
        <v>45139</v>
      </c>
      <c r="F2" s="6">
        <v>45153</v>
      </c>
      <c r="G2" s="7">
        <v>2450700</v>
      </c>
      <c r="H2" s="7">
        <v>2450700</v>
      </c>
      <c r="I2" s="4" t="s">
        <v>13</v>
      </c>
      <c r="J2" s="4" t="s">
        <v>14</v>
      </c>
      <c r="K2" s="4" t="s">
        <v>13</v>
      </c>
    </row>
    <row r="3" spans="1:11" x14ac:dyDescent="0.25">
      <c r="A3" s="1">
        <v>800197111</v>
      </c>
      <c r="B3" s="1" t="s">
        <v>11</v>
      </c>
      <c r="C3" s="1" t="s">
        <v>12</v>
      </c>
      <c r="D3" s="1">
        <v>5690</v>
      </c>
      <c r="E3" s="5">
        <v>45170</v>
      </c>
      <c r="F3" s="6">
        <v>45184</v>
      </c>
      <c r="G3" s="7">
        <v>2469600</v>
      </c>
      <c r="H3" s="7">
        <v>2469600</v>
      </c>
      <c r="I3" s="4" t="s">
        <v>13</v>
      </c>
      <c r="J3" s="4" t="s">
        <v>14</v>
      </c>
      <c r="K3" s="4" t="s">
        <v>13</v>
      </c>
    </row>
    <row r="4" spans="1:11" x14ac:dyDescent="0.25">
      <c r="A4" s="1">
        <v>800197111</v>
      </c>
      <c r="B4" s="1" t="s">
        <v>11</v>
      </c>
      <c r="C4" s="1" t="s">
        <v>12</v>
      </c>
      <c r="D4" s="1">
        <v>6172</v>
      </c>
      <c r="E4" s="5">
        <v>45200</v>
      </c>
      <c r="F4" s="6">
        <v>45212</v>
      </c>
      <c r="G4" s="7">
        <v>2427600</v>
      </c>
      <c r="H4" s="7">
        <v>2427600</v>
      </c>
      <c r="I4" s="4" t="s">
        <v>13</v>
      </c>
      <c r="J4" s="4" t="s">
        <v>14</v>
      </c>
      <c r="K4" s="4" t="s">
        <v>13</v>
      </c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showGridLines="0" tabSelected="1" zoomScale="73" zoomScaleNormal="73" workbookViewId="0">
      <selection activeCell="L19" sqref="L19"/>
    </sheetView>
  </sheetViews>
  <sheetFormatPr baseColWidth="10" defaultRowHeight="15" x14ac:dyDescent="0.25"/>
  <cols>
    <col min="1" max="1" width="13.42578125" bestFit="1" customWidth="1"/>
    <col min="2" max="2" width="12.7109375" bestFit="1" customWidth="1"/>
    <col min="3" max="3" width="11.85546875" bestFit="1" customWidth="1"/>
    <col min="4" max="4" width="8.7109375" bestFit="1" customWidth="1"/>
    <col min="5" max="5" width="13.7109375" bestFit="1" customWidth="1"/>
    <col min="6" max="6" width="15.140625" bestFit="1" customWidth="1"/>
    <col min="7" max="7" width="13.42578125" style="53" bestFit="1" customWidth="1"/>
    <col min="8" max="8" width="15" style="53" bestFit="1" customWidth="1"/>
    <col min="9" max="9" width="47" bestFit="1" customWidth="1"/>
    <col min="10" max="10" width="16.42578125" style="53" bestFit="1" customWidth="1"/>
    <col min="11" max="11" width="15" bestFit="1" customWidth="1"/>
    <col min="12" max="12" width="14.5703125" style="53" bestFit="1" customWidth="1"/>
    <col min="13" max="13" width="19.140625" bestFit="1" customWidth="1"/>
    <col min="14" max="14" width="14.5703125" bestFit="1" customWidth="1"/>
    <col min="15" max="15" width="12.42578125" bestFit="1" customWidth="1"/>
  </cols>
  <sheetData>
    <row r="1" spans="1:15" s="56" customFormat="1" x14ac:dyDescent="0.25">
      <c r="G1" s="57">
        <f>SUBTOTAL(9,G3:G5)</f>
        <v>7347900</v>
      </c>
      <c r="H1" s="57">
        <f>SUBTOTAL(9,H3:H5)</f>
        <v>7347900</v>
      </c>
      <c r="J1" s="57">
        <f>SUBTOTAL(9,J3:J5)</f>
        <v>4897200</v>
      </c>
      <c r="L1" s="57">
        <f>SUBTOTAL(9,L3:L5)</f>
        <v>2450700</v>
      </c>
    </row>
    <row r="2" spans="1:15" ht="30" x14ac:dyDescent="0.25">
      <c r="A2" s="2" t="s">
        <v>15</v>
      </c>
      <c r="B2" s="2" t="s">
        <v>16</v>
      </c>
      <c r="C2" s="2" t="s">
        <v>17</v>
      </c>
      <c r="D2" s="2" t="s">
        <v>1</v>
      </c>
      <c r="E2" s="8" t="s">
        <v>18</v>
      </c>
      <c r="F2" s="8" t="s">
        <v>19</v>
      </c>
      <c r="G2" s="54" t="s">
        <v>20</v>
      </c>
      <c r="H2" s="54" t="s">
        <v>21</v>
      </c>
      <c r="I2" s="9" t="s">
        <v>22</v>
      </c>
      <c r="J2" s="58" t="s">
        <v>23</v>
      </c>
      <c r="K2" s="10" t="s">
        <v>24</v>
      </c>
      <c r="L2" s="58" t="s">
        <v>25</v>
      </c>
      <c r="M2" s="10" t="s">
        <v>26</v>
      </c>
      <c r="N2" s="10" t="s">
        <v>27</v>
      </c>
      <c r="O2" s="10" t="s">
        <v>28</v>
      </c>
    </row>
    <row r="3" spans="1:15" x14ac:dyDescent="0.25">
      <c r="A3" s="1">
        <v>800197111</v>
      </c>
      <c r="B3" s="1" t="s">
        <v>11</v>
      </c>
      <c r="C3" s="1" t="s">
        <v>12</v>
      </c>
      <c r="D3" s="1">
        <v>5249</v>
      </c>
      <c r="E3" s="6">
        <v>45139</v>
      </c>
      <c r="F3" s="6">
        <v>45153</v>
      </c>
      <c r="G3" s="55">
        <v>2450700</v>
      </c>
      <c r="H3" s="55">
        <v>2450700</v>
      </c>
      <c r="I3" s="1" t="s">
        <v>56</v>
      </c>
      <c r="J3" s="55">
        <v>0</v>
      </c>
      <c r="K3" s="1"/>
      <c r="L3" s="55">
        <v>2450700</v>
      </c>
      <c r="M3" s="1">
        <v>2201421552</v>
      </c>
      <c r="N3" s="1" t="s">
        <v>57</v>
      </c>
      <c r="O3" s="6">
        <v>45230</v>
      </c>
    </row>
    <row r="4" spans="1:15" x14ac:dyDescent="0.25">
      <c r="A4" s="1">
        <v>800197111</v>
      </c>
      <c r="B4" s="1" t="s">
        <v>11</v>
      </c>
      <c r="C4" s="1" t="s">
        <v>12</v>
      </c>
      <c r="D4" s="1">
        <v>5690</v>
      </c>
      <c r="E4" s="6">
        <v>45170</v>
      </c>
      <c r="F4" s="6">
        <v>45184</v>
      </c>
      <c r="G4" s="55">
        <v>2469600</v>
      </c>
      <c r="H4" s="55">
        <v>2469600</v>
      </c>
      <c r="I4" s="1" t="s">
        <v>55</v>
      </c>
      <c r="J4" s="55">
        <v>2469600</v>
      </c>
      <c r="K4" s="1">
        <v>1222307598</v>
      </c>
      <c r="L4" s="55">
        <v>0</v>
      </c>
      <c r="M4" s="1"/>
      <c r="N4" s="1"/>
      <c r="O4" s="6">
        <v>45230</v>
      </c>
    </row>
    <row r="5" spans="1:15" x14ac:dyDescent="0.25">
      <c r="A5" s="1">
        <v>800197111</v>
      </c>
      <c r="B5" s="1" t="s">
        <v>11</v>
      </c>
      <c r="C5" s="1" t="s">
        <v>12</v>
      </c>
      <c r="D5" s="1">
        <v>6172</v>
      </c>
      <c r="E5" s="6">
        <v>45200</v>
      </c>
      <c r="F5" s="6">
        <v>45212</v>
      </c>
      <c r="G5" s="55">
        <v>2427600</v>
      </c>
      <c r="H5" s="55">
        <v>2427600</v>
      </c>
      <c r="I5" s="1" t="s">
        <v>55</v>
      </c>
      <c r="J5" s="55">
        <v>2427600</v>
      </c>
      <c r="K5" s="1">
        <v>1222330103</v>
      </c>
      <c r="L5" s="55">
        <v>0</v>
      </c>
      <c r="M5" s="1"/>
      <c r="N5" s="1"/>
      <c r="O5" s="6">
        <v>45230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7" zoomScale="90" zoomScaleNormal="90" zoomScaleSheetLayoutView="100" workbookViewId="0">
      <selection activeCell="N24" sqref="N24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29</v>
      </c>
      <c r="E2" s="15"/>
      <c r="F2" s="15"/>
      <c r="G2" s="15"/>
      <c r="H2" s="15"/>
      <c r="I2" s="16"/>
      <c r="J2" s="17" t="s">
        <v>30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31</v>
      </c>
      <c r="E4" s="15"/>
      <c r="F4" s="15"/>
      <c r="G4" s="15"/>
      <c r="H4" s="15"/>
      <c r="I4" s="16"/>
      <c r="J4" s="17" t="s">
        <v>32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33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53</v>
      </c>
      <c r="J12" s="31"/>
    </row>
    <row r="13" spans="2:10" x14ac:dyDescent="0.2">
      <c r="B13" s="30"/>
      <c r="C13" s="32" t="s">
        <v>54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34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35</v>
      </c>
      <c r="D17" s="33"/>
      <c r="H17" s="35" t="s">
        <v>36</v>
      </c>
      <c r="I17" s="35" t="s">
        <v>37</v>
      </c>
      <c r="J17" s="31"/>
    </row>
    <row r="18" spans="2:10" x14ac:dyDescent="0.2">
      <c r="B18" s="30"/>
      <c r="C18" s="32" t="s">
        <v>38</v>
      </c>
      <c r="D18" s="32"/>
      <c r="E18" s="32"/>
      <c r="F18" s="32"/>
      <c r="H18" s="36">
        <v>3</v>
      </c>
      <c r="I18" s="59">
        <v>7347900</v>
      </c>
      <c r="J18" s="31"/>
    </row>
    <row r="19" spans="2:10" x14ac:dyDescent="0.2">
      <c r="B19" s="30"/>
      <c r="C19" s="11" t="s">
        <v>39</v>
      </c>
      <c r="H19" s="37">
        <v>1</v>
      </c>
      <c r="I19" s="38">
        <v>2450700</v>
      </c>
      <c r="J19" s="31"/>
    </row>
    <row r="20" spans="2:10" x14ac:dyDescent="0.2">
      <c r="B20" s="30"/>
      <c r="C20" s="11" t="s">
        <v>40</v>
      </c>
      <c r="H20" s="37">
        <v>0</v>
      </c>
      <c r="I20" s="38">
        <v>0</v>
      </c>
      <c r="J20" s="31"/>
    </row>
    <row r="21" spans="2:10" x14ac:dyDescent="0.2">
      <c r="B21" s="30"/>
      <c r="C21" s="11" t="s">
        <v>41</v>
      </c>
      <c r="H21" s="37">
        <v>0</v>
      </c>
      <c r="I21" s="39">
        <v>0</v>
      </c>
      <c r="J21" s="31"/>
    </row>
    <row r="22" spans="2:10" x14ac:dyDescent="0.2">
      <c r="B22" s="30"/>
      <c r="C22" s="11" t="s">
        <v>42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43</v>
      </c>
      <c r="H23" s="40">
        <v>0</v>
      </c>
      <c r="I23" s="41">
        <v>0</v>
      </c>
      <c r="J23" s="31"/>
    </row>
    <row r="24" spans="2:10" x14ac:dyDescent="0.2">
      <c r="B24" s="30"/>
      <c r="C24" s="32" t="s">
        <v>44</v>
      </c>
      <c r="D24" s="32"/>
      <c r="E24" s="32"/>
      <c r="F24" s="32"/>
      <c r="H24" s="36">
        <f>H19+H20+H21+H22+H23</f>
        <v>1</v>
      </c>
      <c r="I24" s="42">
        <f>I19+I20+I21+I22+I23</f>
        <v>2450700</v>
      </c>
      <c r="J24" s="31"/>
    </row>
    <row r="25" spans="2:10" x14ac:dyDescent="0.2">
      <c r="B25" s="30"/>
      <c r="C25" s="11" t="s">
        <v>45</v>
      </c>
      <c r="H25" s="37">
        <v>2</v>
      </c>
      <c r="I25" s="38">
        <v>4897200</v>
      </c>
      <c r="J25" s="31"/>
    </row>
    <row r="26" spans="2:10" ht="13.5" thickBot="1" x14ac:dyDescent="0.25">
      <c r="B26" s="30"/>
      <c r="C26" s="11" t="s">
        <v>46</v>
      </c>
      <c r="H26" s="40">
        <v>0</v>
      </c>
      <c r="I26" s="41">
        <v>0</v>
      </c>
      <c r="J26" s="31"/>
    </row>
    <row r="27" spans="2:10" x14ac:dyDescent="0.2">
      <c r="B27" s="30"/>
      <c r="C27" s="32" t="s">
        <v>47</v>
      </c>
      <c r="D27" s="32"/>
      <c r="E27" s="32"/>
      <c r="F27" s="32"/>
      <c r="H27" s="36">
        <f>H25+H26</f>
        <v>2</v>
      </c>
      <c r="I27" s="42">
        <f>I25+I26</f>
        <v>4897200</v>
      </c>
      <c r="J27" s="31"/>
    </row>
    <row r="28" spans="2:10" ht="13.5" thickBot="1" x14ac:dyDescent="0.25">
      <c r="B28" s="30"/>
      <c r="C28" s="11" t="s">
        <v>48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49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50</v>
      </c>
      <c r="D31" s="32"/>
      <c r="H31" s="44">
        <f>H24+H27+H29</f>
        <v>3</v>
      </c>
      <c r="I31" s="45">
        <f>I24+I27+I29</f>
        <v>7347900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8" t="s">
        <v>59</v>
      </c>
      <c r="D36" s="47"/>
      <c r="G36" s="48" t="s">
        <v>51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58</v>
      </c>
      <c r="G38" s="49" t="s">
        <v>52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2023-11-14T19:47:42Z</cp:lastPrinted>
  <dcterms:created xsi:type="dcterms:W3CDTF">2022-06-01T14:39:12Z</dcterms:created>
  <dcterms:modified xsi:type="dcterms:W3CDTF">2023-11-14T19:51:56Z</dcterms:modified>
</cp:coreProperties>
</file>