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1. NOVIEMBRE\NIT 805016107 CLINICA BASILIA S.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FACTURA'!$A$2:$X$107</definedName>
    <definedName name="_xlnm._FilterDatabase" localSheetId="0" hidden="1">'INFO IPS'!$A$1:$K$95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" i="3" l="1"/>
  <c r="L1" i="3"/>
  <c r="Q1" i="3"/>
  <c r="P1" i="3"/>
  <c r="O1" i="3"/>
  <c r="N1" i="3"/>
  <c r="U1" i="3"/>
  <c r="S1" i="3" l="1"/>
  <c r="J1" i="3"/>
  <c r="I1" i="3"/>
  <c r="I29" i="2" l="1"/>
  <c r="H29" i="2"/>
  <c r="I27" i="2"/>
  <c r="H27" i="2"/>
  <c r="I24" i="2"/>
  <c r="H24" i="2"/>
  <c r="I31" i="2" l="1"/>
  <c r="H31" i="2"/>
  <c r="H10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<sst xmlns="http://schemas.openxmlformats.org/spreadsheetml/2006/main" count="1115" uniqueCount="283">
  <si>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</si>
  <si>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</si>
  <si>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</si>
  <si>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</si>
  <si>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</si>
  <si>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</si>
  <si>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</si>
  <si>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</si>
  <si>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</si>
  <si>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</si>
  <si>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</si>
  <si>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</si>
  <si>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</si>
  <si>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</si>
  <si>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</si>
  <si>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29/06/22</t>
  </si>
  <si>
    <t>29/08/22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</si>
  <si>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</si>
  <si>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</si>
  <si>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</si>
  <si>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</si>
  <si>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10/11/2023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</si>
  <si>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</si>
  <si>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</si>
  <si>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</si>
  <si>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</si>
  <si>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</si>
  <si>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</si>
  <si>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</si>
  <si>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</si>
  <si>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</si>
  <si>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</si>
  <si>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</si>
  <si>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</si>
  <si>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</si>
  <si>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</si>
  <si>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</si>
  <si>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</si>
  <si>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</si>
  <si>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</si>
  <si>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</si>
  <si>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</si>
  <si>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</si>
  <si>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</si>
  <si>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</si>
  <si>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</si>
  <si>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</si>
  <si>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</si>
  <si>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</si>
  <si>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</si>
  <si>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</si>
  <si>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</si>
  <si>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</si>
  <si>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</si>
  <si>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FE10565</t>
  </si>
  <si>
    <t>FE10773</t>
  </si>
  <si>
    <t>FE11405</t>
  </si>
  <si>
    <t>FE12064</t>
  </si>
  <si>
    <t>FE6739</t>
  </si>
  <si>
    <t>FE7989</t>
  </si>
  <si>
    <t>FE9673</t>
  </si>
  <si>
    <t>FE3274</t>
  </si>
  <si>
    <t>FE3275</t>
  </si>
  <si>
    <t>FE3276</t>
  </si>
  <si>
    <t>FE4501</t>
  </si>
  <si>
    <t>FE4502</t>
  </si>
  <si>
    <t>FE4503</t>
  </si>
  <si>
    <t>FE4504</t>
  </si>
  <si>
    <t>FE5397</t>
  </si>
  <si>
    <t>FE5444</t>
  </si>
  <si>
    <t>FE5445</t>
  </si>
  <si>
    <t>FE5446</t>
  </si>
  <si>
    <t>FE5447</t>
  </si>
  <si>
    <t>FE5448</t>
  </si>
  <si>
    <t>FE5531</t>
  </si>
  <si>
    <t>FE12624</t>
  </si>
  <si>
    <t>FE12655</t>
  </si>
  <si>
    <t>FE12861</t>
  </si>
  <si>
    <t>FE12862</t>
  </si>
  <si>
    <t>FE12903</t>
  </si>
  <si>
    <t>FE12905</t>
  </si>
  <si>
    <t>FE12925</t>
  </si>
  <si>
    <t>FE12936</t>
  </si>
  <si>
    <t>FE13190</t>
  </si>
  <si>
    <t>FE13191</t>
  </si>
  <si>
    <t>FE13192</t>
  </si>
  <si>
    <t>FE13193</t>
  </si>
  <si>
    <t>FE13194</t>
  </si>
  <si>
    <t>FE13195</t>
  </si>
  <si>
    <t>FE13196</t>
  </si>
  <si>
    <t>FE13197</t>
  </si>
  <si>
    <t>FE13198</t>
  </si>
  <si>
    <t>FE13199</t>
  </si>
  <si>
    <t>FE13200</t>
  </si>
  <si>
    <t>FE13649</t>
  </si>
  <si>
    <t>FE13654</t>
  </si>
  <si>
    <t>FE13657</t>
  </si>
  <si>
    <t>FE13686</t>
  </si>
  <si>
    <t>FE13697</t>
  </si>
  <si>
    <t>FE13700</t>
  </si>
  <si>
    <t>FE13749</t>
  </si>
  <si>
    <t>FE14059</t>
  </si>
  <si>
    <t>FE14060</t>
  </si>
  <si>
    <t>FE14203</t>
  </si>
  <si>
    <t>FE14204</t>
  </si>
  <si>
    <t>FE14213</t>
  </si>
  <si>
    <t>FE14218</t>
  </si>
  <si>
    <t>FE14232</t>
  </si>
  <si>
    <t>FE14325</t>
  </si>
  <si>
    <t>FE14327</t>
  </si>
  <si>
    <t>FE14328</t>
  </si>
  <si>
    <t>FE14384</t>
  </si>
  <si>
    <t>FE14385</t>
  </si>
  <si>
    <t>FE14453</t>
  </si>
  <si>
    <t>FE14454</t>
  </si>
  <si>
    <t>FE14656</t>
  </si>
  <si>
    <t>FE14657</t>
  </si>
  <si>
    <t>FE14710</t>
  </si>
  <si>
    <t>FE15054</t>
  </si>
  <si>
    <t>FE15057</t>
  </si>
  <si>
    <t>FE15058</t>
  </si>
  <si>
    <t>FE15059</t>
  </si>
  <si>
    <t>FE15060</t>
  </si>
  <si>
    <t>FE15127</t>
  </si>
  <si>
    <t>FE15130</t>
  </si>
  <si>
    <t>FE15151</t>
  </si>
  <si>
    <t>FE15602</t>
  </si>
  <si>
    <t>FE15603</t>
  </si>
  <si>
    <t>FE15604</t>
  </si>
  <si>
    <t>FE15686</t>
  </si>
  <si>
    <t>FE15700</t>
  </si>
  <si>
    <t>FE15730</t>
  </si>
  <si>
    <t>FE15731</t>
  </si>
  <si>
    <t>FE15876</t>
  </si>
  <si>
    <t>FE15877</t>
  </si>
  <si>
    <t>FE15968</t>
  </si>
  <si>
    <t>FE15969</t>
  </si>
  <si>
    <t>FE15974</t>
  </si>
  <si>
    <t>FE16577</t>
  </si>
  <si>
    <t>FE16578</t>
  </si>
  <si>
    <t>FE16579</t>
  </si>
  <si>
    <t>FE16580</t>
  </si>
  <si>
    <t>FE16584</t>
  </si>
  <si>
    <t>FE16609</t>
  </si>
  <si>
    <t>FE16610</t>
  </si>
  <si>
    <t>FE17025</t>
  </si>
  <si>
    <t>FE17026</t>
  </si>
  <si>
    <t>FE17027</t>
  </si>
  <si>
    <t>FE17327</t>
  </si>
  <si>
    <t>FE17329</t>
  </si>
  <si>
    <t>FE17372</t>
  </si>
  <si>
    <t>FE17400</t>
  </si>
  <si>
    <t>FE17496</t>
  </si>
  <si>
    <t>FE17497</t>
  </si>
  <si>
    <t>FE17776</t>
  </si>
  <si>
    <t>FE17948</t>
  </si>
  <si>
    <t>FE17949</t>
  </si>
  <si>
    <t>FE18187</t>
  </si>
  <si>
    <t>FE18188</t>
  </si>
  <si>
    <t>805016107_FE10565</t>
  </si>
  <si>
    <t>805016107_FE10773</t>
  </si>
  <si>
    <t>805016107_FE11405</t>
  </si>
  <si>
    <t>805016107_FE12064</t>
  </si>
  <si>
    <t>805016107_FE6739</t>
  </si>
  <si>
    <t>805016107_FE7989</t>
  </si>
  <si>
    <t>805016107_FE9673</t>
  </si>
  <si>
    <t>805016107_FE3274</t>
  </si>
  <si>
    <t>805016107_FE3275</t>
  </si>
  <si>
    <t>805016107_FE3276</t>
  </si>
  <si>
    <t>805016107_FE4501</t>
  </si>
  <si>
    <t>805016107_FE4502</t>
  </si>
  <si>
    <t>805016107_FE4503</t>
  </si>
  <si>
    <t>805016107_FE4504</t>
  </si>
  <si>
    <t>805016107_FE5397</t>
  </si>
  <si>
    <t>805016107_FE5444</t>
  </si>
  <si>
    <t>805016107_FE5445</t>
  </si>
  <si>
    <t>805016107_FE5446</t>
  </si>
  <si>
    <t>805016107_FE5447</t>
  </si>
  <si>
    <t>805016107_FE5448</t>
  </si>
  <si>
    <t>805016107_FE5531</t>
  </si>
  <si>
    <t>805016107_FE12624</t>
  </si>
  <si>
    <t>805016107_FE12655</t>
  </si>
  <si>
    <t>805016107_FE12861</t>
  </si>
  <si>
    <t>805016107_FE12862</t>
  </si>
  <si>
    <t>805016107_FE12903</t>
  </si>
  <si>
    <t>805016107_FE12905</t>
  </si>
  <si>
    <t>805016107_FE12925</t>
  </si>
  <si>
    <t>805016107_FE12936</t>
  </si>
  <si>
    <t>805016107_FE13190</t>
  </si>
  <si>
    <t>805016107_FE13191</t>
  </si>
  <si>
    <t>805016107_FE13192</t>
  </si>
  <si>
    <t>805016107_FE13193</t>
  </si>
  <si>
    <t>805016107_FE13194</t>
  </si>
  <si>
    <t>805016107_FE13195</t>
  </si>
  <si>
    <t>805016107_FE13196</t>
  </si>
  <si>
    <t>805016107_FE13197</t>
  </si>
  <si>
    <t>805016107_FE13198</t>
  </si>
  <si>
    <t>805016107_FE13199</t>
  </si>
  <si>
    <t>805016107_FE13200</t>
  </si>
  <si>
    <t>805016107_FE13649</t>
  </si>
  <si>
    <t>805016107_FE13654</t>
  </si>
  <si>
    <t>805016107_FE13657</t>
  </si>
  <si>
    <t>805016107_FE13686</t>
  </si>
  <si>
    <t>805016107_FE13697</t>
  </si>
  <si>
    <t>805016107_FE13700</t>
  </si>
  <si>
    <t>805016107_FE13749</t>
  </si>
  <si>
    <t>805016107_FE14059</t>
  </si>
  <si>
    <t>805016107_FE14060</t>
  </si>
  <si>
    <t>805016107_FE14203</t>
  </si>
  <si>
    <t>805016107_FE14204</t>
  </si>
  <si>
    <t>805016107_FE14213</t>
  </si>
  <si>
    <t>805016107_FE14218</t>
  </si>
  <si>
    <t>805016107_FE14232</t>
  </si>
  <si>
    <t>805016107_FE14325</t>
  </si>
  <si>
    <t>805016107_FE14327</t>
  </si>
  <si>
    <t>805016107_FE14328</t>
  </si>
  <si>
    <t>805016107_FE14384</t>
  </si>
  <si>
    <t>805016107_FE14385</t>
  </si>
  <si>
    <t>805016107_FE14453</t>
  </si>
  <si>
    <t>805016107_FE14454</t>
  </si>
  <si>
    <t>805016107_FE14656</t>
  </si>
  <si>
    <t>805016107_FE14657</t>
  </si>
  <si>
    <t>805016107_FE14710</t>
  </si>
  <si>
    <t>805016107_FE15054</t>
  </si>
  <si>
    <t>805016107_FE15057</t>
  </si>
  <si>
    <t>805016107_FE15058</t>
  </si>
  <si>
    <t>805016107_FE15059</t>
  </si>
  <si>
    <t>805016107_FE15060</t>
  </si>
  <si>
    <t>805016107_FE15127</t>
  </si>
  <si>
    <t>805016107_FE15130</t>
  </si>
  <si>
    <t>805016107_FE15151</t>
  </si>
  <si>
    <t>805016107_FE15602</t>
  </si>
  <si>
    <t>805016107_FE15603</t>
  </si>
  <si>
    <t>805016107_FE15604</t>
  </si>
  <si>
    <t>805016107_FE15686</t>
  </si>
  <si>
    <t>805016107_FE15700</t>
  </si>
  <si>
    <t>805016107_FE15730</t>
  </si>
  <si>
    <t>805016107_FE15731</t>
  </si>
  <si>
    <t>805016107_FE15876</t>
  </si>
  <si>
    <t>805016107_FE15877</t>
  </si>
  <si>
    <t>805016107_FE15968</t>
  </si>
  <si>
    <t>805016107_FE15969</t>
  </si>
  <si>
    <t>805016107_FE15974</t>
  </si>
  <si>
    <t>805016107_FE16577</t>
  </si>
  <si>
    <t>805016107_FE16578</t>
  </si>
  <si>
    <t>805016107_FE16579</t>
  </si>
  <si>
    <t>805016107_FE16580</t>
  </si>
  <si>
    <t>805016107_FE16584</t>
  </si>
  <si>
    <t>805016107_FE16609</t>
  </si>
  <si>
    <t>805016107_FE16610</t>
  </si>
  <si>
    <t>805016107_FE17025</t>
  </si>
  <si>
    <t>805016107_FE17026</t>
  </si>
  <si>
    <t>805016107_FE17027</t>
  </si>
  <si>
    <t>805016107_FE17327</t>
  </si>
  <si>
    <t>805016107_FE17329</t>
  </si>
  <si>
    <t>805016107_FE17372</t>
  </si>
  <si>
    <t>805016107_FE17400</t>
  </si>
  <si>
    <t>805016107_FE17496</t>
  </si>
  <si>
    <t>805016107_FE17497</t>
  </si>
  <si>
    <t>805016107_FE17776</t>
  </si>
  <si>
    <t>805016107_FE17948</t>
  </si>
  <si>
    <t>805016107_FE17949</t>
  </si>
  <si>
    <t>805016107_FE18187</t>
  </si>
  <si>
    <t>805016107_FE18188</t>
  </si>
  <si>
    <t>Señores : CLÍNICA BASILIA S.A.S.</t>
  </si>
  <si>
    <t>NIT: 805016107</t>
  </si>
  <si>
    <t>ESTADO EPS NOVIEMBRE 16</t>
  </si>
  <si>
    <t>Valor TotalBruto</t>
  </si>
  <si>
    <t>Valor Radicado</t>
  </si>
  <si>
    <t>Valor Glosa Aceptada</t>
  </si>
  <si>
    <t>Valor Nota Credito</t>
  </si>
  <si>
    <t>Valor Glosa Pendiente</t>
  </si>
  <si>
    <t>Valor Pagar</t>
  </si>
  <si>
    <t>Objeción</t>
  </si>
  <si>
    <t>FACTURA NO RADICADA</t>
  </si>
  <si>
    <t>FACTURA PENDIENTE EN PROGRAMACION DE PAGO - GLOSA CERRADA POR EXTEMPORANEIDAD</t>
  </si>
  <si>
    <t xml:space="preserve">FACTURA PENDIENTE EN PROGRAMACION DE PAGO  </t>
  </si>
  <si>
    <t>FACTURA PENDIENTE EN PROGRAMACION DE PAGO</t>
  </si>
  <si>
    <t>FACTURA PENDIENTE EN PROGRAMACION DE PAGO - FACTURA ACEPTADA POR IPS</t>
  </si>
  <si>
    <t>FACTURA CERRADA POR EXTEMPORANEIDAD</t>
  </si>
  <si>
    <t>SANTIAGO DE CALI , NOVIEMBRE 17 DE 2023</t>
  </si>
  <si>
    <t>Omar Ceballos Martinez</t>
  </si>
  <si>
    <t>Coordinador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</si>
</sst>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7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14" fontId="4" fillId="0" borderId="1" xfId="2" applyNumberFormat="1" applyBorder="1" applyAlignment="1" applyProtection="1">
      <alignment horizontal="center"/>
      <protection locked="0"/>
    </xf>
    <xf numFmtId="14" fontId="4" fillId="0" borderId="1" xfId="2" applyNumberFormat="1" applyBorder="1" applyAlignment="1">
      <alignment horizontal="center"/>
    </xf>
    <xf numFmtId="14" fontId="4" fillId="0" borderId="1" xfId="2" applyNumberFormat="1" applyBorder="1" applyAlignment="1" applyProtection="1">
      <alignment horizontal="center" vertical="top"/>
      <protection locked="0"/>
    </xf>
    <xf numFmtId="165" fontId="6" fillId="0" borderId="1" xfId="1" applyNumberFormat="1" applyFon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66" fontId="8" fillId="0" borderId="0" xfId="3" applyNumberFormat="1" applyFont="1"/>
    <xf numFmtId="166" fontId="8" fillId="0" borderId="9" xfId="3" applyNumberFormat="1" applyFont="1" applyBorder="1"/>
    <xf numFmtId="166" fontId="9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0" fontId="7" fillId="0" borderId="0" xfId="0" applyFont="1"/>
    <xf numFmtId="14" fontId="7" fillId="0" borderId="0" xfId="0" applyNumberFormat="1" applyFont="1"/>
    <xf numFmtId="165" fontId="7" fillId="0" borderId="0" xfId="1" applyNumberFormat="1" applyFont="1"/>
    <xf numFmtId="0" fontId="7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/>
    <xf numFmtId="168" fontId="10" fillId="0" borderId="1" xfId="1" applyNumberFormat="1" applyFont="1" applyBorder="1" applyAlignment="1">
      <alignment horizontal="center" vertical="center" wrapText="1"/>
    </xf>
    <xf numFmtId="168" fontId="10" fillId="4" borderId="1" xfId="1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0" fillId="0" borderId="0" xfId="0" applyNumberFormat="1"/>
    <xf numFmtId="167" fontId="9" fillId="0" borderId="0" xfId="3" applyNumberFormat="1" applyFont="1" applyAlignment="1">
      <alignment horizontal="right"/>
    </xf>
    <xf numFmtId="1" fontId="8" fillId="0" borderId="0" xfId="3" applyNumberFormat="1" applyFont="1"/>
  </cellXfs>
  <cellStyles count="4">
    <cellStyle name="Millares" xfId="1" builtinId="3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7"/>
  <sheetViews>
    <sheetView showGridLines="0" topLeftCell="A90" zoomScale="120" zoomScaleNormal="120" workbookViewId="0">
      <selection activeCell="G2" sqref="G2:H106"/>
    </sheetView>
  </sheetViews>
  <sheetFormatPr baseColWidth="10" defaultRowHeight="15" x14ac:dyDescent="0.25"/>
  <cols>
    <col min="1" max="1" width="11.42578125" style="4"/>
    <col min="2" max="2" width="20.85546875" style="4" bestFit="1" customWidth="1"/>
    <col min="3" max="3" width="9" style="4" customWidth="1"/>
    <col min="4" max="4" width="8.85546875" style="4" customWidth="1"/>
    <col min="5" max="6" width="10.5703125" style="4" bestFit="1" customWidth="1"/>
    <col min="7" max="7" width="9.28515625" style="4" customWidth="1"/>
    <col min="8" max="8" width="12.28515625" style="4" bestFit="1" customWidth="1"/>
    <col min="9" max="9" width="15.7109375" style="4" bestFit="1" customWidth="1"/>
    <col min="10" max="10" width="11.42578125" style="4" customWidth="1"/>
    <col min="11" max="16384" width="11.42578125" style="4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805016107</v>
      </c>
      <c r="B2" s="3" t="s">
        <v>11</v>
      </c>
      <c r="C2" s="3" t="s">
        <v>12</v>
      </c>
      <c r="D2" s="3">
        <v>10565</v>
      </c>
      <c r="E2" s="5">
        <v>44889</v>
      </c>
      <c r="F2" s="6">
        <v>44908</v>
      </c>
      <c r="G2" s="3">
        <v>367465</v>
      </c>
      <c r="H2" s="3">
        <v>367465</v>
      </c>
      <c r="I2" s="3" t="s">
        <v>13</v>
      </c>
      <c r="J2" s="3" t="s">
        <v>14</v>
      </c>
      <c r="K2" s="3" t="s">
        <v>13</v>
      </c>
    </row>
    <row r="3" spans="1:11" x14ac:dyDescent="0.25">
      <c r="A3" s="3">
        <v>805016107</v>
      </c>
      <c r="B3" s="3" t="s">
        <v>11</v>
      </c>
      <c r="C3" s="3" t="s">
        <v>12</v>
      </c>
      <c r="D3" s="3">
        <v>10773</v>
      </c>
      <c r="E3" s="5">
        <v>44895</v>
      </c>
      <c r="F3" s="6">
        <v>44908</v>
      </c>
      <c r="G3" s="3">
        <v>293972</v>
      </c>
      <c r="H3" s="3">
        <v>293972</v>
      </c>
      <c r="I3" s="3" t="s">
        <v>13</v>
      </c>
      <c r="J3" s="3" t="s">
        <v>14</v>
      </c>
      <c r="K3" s="3" t="s">
        <v>13</v>
      </c>
    </row>
    <row r="4" spans="1:11" x14ac:dyDescent="0.25">
      <c r="A4" s="3">
        <v>805016107</v>
      </c>
      <c r="B4" s="3" t="s">
        <v>11</v>
      </c>
      <c r="C4" s="3" t="s">
        <v>12</v>
      </c>
      <c r="D4" s="3">
        <v>11405</v>
      </c>
      <c r="E4" s="5">
        <v>44923</v>
      </c>
      <c r="F4" s="6">
        <v>44939</v>
      </c>
      <c r="G4" s="3">
        <v>487182</v>
      </c>
      <c r="H4" s="3">
        <v>487182</v>
      </c>
      <c r="I4" s="3" t="s">
        <v>13</v>
      </c>
      <c r="J4" s="3" t="s">
        <v>14</v>
      </c>
      <c r="K4" s="3" t="s">
        <v>13</v>
      </c>
    </row>
    <row r="5" spans="1:11" x14ac:dyDescent="0.25">
      <c r="A5" s="3">
        <v>805016107</v>
      </c>
      <c r="B5" s="3" t="s">
        <v>11</v>
      </c>
      <c r="C5" s="3" t="s">
        <v>12</v>
      </c>
      <c r="D5" s="3">
        <v>12064</v>
      </c>
      <c r="E5" s="5">
        <v>44953</v>
      </c>
      <c r="F5" s="6">
        <v>44964</v>
      </c>
      <c r="G5" s="3">
        <v>487182</v>
      </c>
      <c r="H5" s="3">
        <v>487182</v>
      </c>
      <c r="I5" s="3" t="s">
        <v>13</v>
      </c>
      <c r="J5" s="3" t="s">
        <v>14</v>
      </c>
      <c r="K5" s="3" t="s">
        <v>13</v>
      </c>
    </row>
    <row r="6" spans="1:11" x14ac:dyDescent="0.25">
      <c r="A6" s="3">
        <v>805016107</v>
      </c>
      <c r="B6" s="3" t="s">
        <v>11</v>
      </c>
      <c r="C6" s="3" t="s">
        <v>12</v>
      </c>
      <c r="D6" s="3">
        <v>6739</v>
      </c>
      <c r="E6" s="5" t="s">
        <v>15</v>
      </c>
      <c r="F6" s="6">
        <v>44978</v>
      </c>
      <c r="G6" s="3">
        <v>5313208</v>
      </c>
      <c r="H6" s="3">
        <v>5313208</v>
      </c>
      <c r="I6" s="3" t="s">
        <v>13</v>
      </c>
      <c r="J6" s="3" t="s">
        <v>14</v>
      </c>
      <c r="K6" s="3" t="s">
        <v>13</v>
      </c>
    </row>
    <row r="7" spans="1:11" x14ac:dyDescent="0.25">
      <c r="A7" s="3">
        <v>805016107</v>
      </c>
      <c r="B7" s="3" t="s">
        <v>11</v>
      </c>
      <c r="C7" s="3" t="s">
        <v>12</v>
      </c>
      <c r="D7" s="3">
        <v>7989</v>
      </c>
      <c r="E7" s="5" t="s">
        <v>16</v>
      </c>
      <c r="F7" s="6">
        <v>44978</v>
      </c>
      <c r="G7" s="3">
        <v>293972</v>
      </c>
      <c r="H7" s="3">
        <v>293972</v>
      </c>
      <c r="I7" s="3" t="s">
        <v>13</v>
      </c>
      <c r="J7" s="3" t="s">
        <v>14</v>
      </c>
      <c r="K7" s="3" t="s">
        <v>13</v>
      </c>
    </row>
    <row r="8" spans="1:11" x14ac:dyDescent="0.25">
      <c r="A8" s="3">
        <v>805016107</v>
      </c>
      <c r="B8" s="3" t="s">
        <v>11</v>
      </c>
      <c r="C8" s="3" t="s">
        <v>12</v>
      </c>
      <c r="D8" s="3">
        <v>9673</v>
      </c>
      <c r="E8" s="5">
        <v>44864</v>
      </c>
      <c r="F8" s="6">
        <v>44978</v>
      </c>
      <c r="G8" s="3">
        <v>391846</v>
      </c>
      <c r="H8" s="3">
        <v>391846</v>
      </c>
      <c r="I8" s="3" t="s">
        <v>13</v>
      </c>
      <c r="J8" s="3" t="s">
        <v>14</v>
      </c>
      <c r="K8" s="3" t="s">
        <v>13</v>
      </c>
    </row>
    <row r="9" spans="1:11" x14ac:dyDescent="0.25">
      <c r="A9" s="3">
        <v>805016107</v>
      </c>
      <c r="B9" s="3" t="s">
        <v>11</v>
      </c>
      <c r="C9" s="3" t="s">
        <v>12</v>
      </c>
      <c r="D9" s="3">
        <v>3274</v>
      </c>
      <c r="E9" s="6">
        <v>44463</v>
      </c>
      <c r="F9" s="6">
        <v>44987</v>
      </c>
      <c r="G9" s="3">
        <v>524340</v>
      </c>
      <c r="H9" s="3">
        <v>376631</v>
      </c>
      <c r="I9" s="3" t="s">
        <v>13</v>
      </c>
      <c r="J9" s="3" t="s">
        <v>14</v>
      </c>
      <c r="K9" s="3" t="s">
        <v>13</v>
      </c>
    </row>
    <row r="10" spans="1:11" x14ac:dyDescent="0.25">
      <c r="A10" s="3">
        <v>805016107</v>
      </c>
      <c r="B10" s="3" t="s">
        <v>11</v>
      </c>
      <c r="C10" s="3" t="s">
        <v>12</v>
      </c>
      <c r="D10" s="3">
        <v>3275</v>
      </c>
      <c r="E10" s="6">
        <v>44463</v>
      </c>
      <c r="F10" s="6">
        <v>44987</v>
      </c>
      <c r="G10" s="3">
        <v>819912</v>
      </c>
      <c r="H10" s="3">
        <v>636119</v>
      </c>
      <c r="I10" s="3" t="s">
        <v>13</v>
      </c>
      <c r="J10" s="3" t="s">
        <v>14</v>
      </c>
      <c r="K10" s="3" t="s">
        <v>13</v>
      </c>
    </row>
    <row r="11" spans="1:11" x14ac:dyDescent="0.25">
      <c r="A11" s="3">
        <v>805016107</v>
      </c>
      <c r="B11" s="3" t="s">
        <v>11</v>
      </c>
      <c r="C11" s="3" t="s">
        <v>12</v>
      </c>
      <c r="D11" s="3">
        <v>3276</v>
      </c>
      <c r="E11" s="6">
        <v>44463</v>
      </c>
      <c r="F11" s="6">
        <v>44987</v>
      </c>
      <c r="G11" s="3">
        <v>537490</v>
      </c>
      <c r="H11" s="3">
        <v>480072</v>
      </c>
      <c r="I11" s="3" t="s">
        <v>13</v>
      </c>
      <c r="J11" s="3" t="s">
        <v>14</v>
      </c>
      <c r="K11" s="3" t="s">
        <v>13</v>
      </c>
    </row>
    <row r="12" spans="1:11" x14ac:dyDescent="0.25">
      <c r="A12" s="3">
        <v>805016107</v>
      </c>
      <c r="B12" s="3" t="s">
        <v>11</v>
      </c>
      <c r="C12" s="3" t="s">
        <v>12</v>
      </c>
      <c r="D12" s="3">
        <v>4501</v>
      </c>
      <c r="E12" s="6">
        <v>44586</v>
      </c>
      <c r="F12" s="6">
        <v>44987</v>
      </c>
      <c r="G12" s="3">
        <v>323656</v>
      </c>
      <c r="H12" s="3">
        <v>257657</v>
      </c>
      <c r="I12" s="3" t="s">
        <v>13</v>
      </c>
      <c r="J12" s="3" t="s">
        <v>14</v>
      </c>
      <c r="K12" s="3" t="s">
        <v>13</v>
      </c>
    </row>
    <row r="13" spans="1:11" x14ac:dyDescent="0.25">
      <c r="A13" s="3">
        <v>805016107</v>
      </c>
      <c r="B13" s="3" t="s">
        <v>11</v>
      </c>
      <c r="C13" s="3" t="s">
        <v>12</v>
      </c>
      <c r="D13" s="3">
        <v>4502</v>
      </c>
      <c r="E13" s="6">
        <v>44586</v>
      </c>
      <c r="F13" s="6">
        <v>44987</v>
      </c>
      <c r="G13" s="3">
        <v>721660</v>
      </c>
      <c r="H13" s="3">
        <v>651084</v>
      </c>
      <c r="I13" s="3" t="s">
        <v>13</v>
      </c>
      <c r="J13" s="3" t="s">
        <v>14</v>
      </c>
      <c r="K13" s="3" t="s">
        <v>13</v>
      </c>
    </row>
    <row r="14" spans="1:11" x14ac:dyDescent="0.25">
      <c r="A14" s="3">
        <v>805016107</v>
      </c>
      <c r="B14" s="3" t="s">
        <v>11</v>
      </c>
      <c r="C14" s="3" t="s">
        <v>12</v>
      </c>
      <c r="D14" s="3">
        <v>4503</v>
      </c>
      <c r="E14" s="6">
        <v>44586</v>
      </c>
      <c r="F14" s="6">
        <v>44987</v>
      </c>
      <c r="G14" s="3">
        <v>1017614</v>
      </c>
      <c r="H14" s="3">
        <v>679356</v>
      </c>
      <c r="I14" s="3" t="s">
        <v>13</v>
      </c>
      <c r="J14" s="3" t="s">
        <v>14</v>
      </c>
      <c r="K14" s="3" t="s">
        <v>13</v>
      </c>
    </row>
    <row r="15" spans="1:11" x14ac:dyDescent="0.25">
      <c r="A15" s="3">
        <v>805016107</v>
      </c>
      <c r="B15" s="3" t="s">
        <v>11</v>
      </c>
      <c r="C15" s="3" t="s">
        <v>12</v>
      </c>
      <c r="D15" s="3">
        <v>4504</v>
      </c>
      <c r="E15" s="6">
        <v>44586</v>
      </c>
      <c r="F15" s="6">
        <v>44987</v>
      </c>
      <c r="G15" s="3">
        <v>1561480</v>
      </c>
      <c r="H15" s="3">
        <v>949380</v>
      </c>
      <c r="I15" s="3" t="s">
        <v>13</v>
      </c>
      <c r="J15" s="3" t="s">
        <v>14</v>
      </c>
      <c r="K15" s="3" t="s">
        <v>13</v>
      </c>
    </row>
    <row r="16" spans="1:11" x14ac:dyDescent="0.25">
      <c r="A16" s="3">
        <v>805016107</v>
      </c>
      <c r="B16" s="3" t="s">
        <v>11</v>
      </c>
      <c r="C16" s="3" t="s">
        <v>12</v>
      </c>
      <c r="D16" s="3">
        <v>5397</v>
      </c>
      <c r="E16" s="5">
        <v>44650</v>
      </c>
      <c r="F16" s="6">
        <v>44987</v>
      </c>
      <c r="G16" s="3">
        <v>293972</v>
      </c>
      <c r="H16" s="3">
        <v>293972</v>
      </c>
      <c r="I16" s="3" t="s">
        <v>13</v>
      </c>
      <c r="J16" s="3" t="s">
        <v>14</v>
      </c>
      <c r="K16" s="3" t="s">
        <v>13</v>
      </c>
    </row>
    <row r="17" spans="1:11" x14ac:dyDescent="0.25">
      <c r="A17" s="3">
        <v>805016107</v>
      </c>
      <c r="B17" s="3" t="s">
        <v>11</v>
      </c>
      <c r="C17" s="3" t="s">
        <v>12</v>
      </c>
      <c r="D17" s="3">
        <v>5444</v>
      </c>
      <c r="E17" s="5">
        <v>44650</v>
      </c>
      <c r="F17" s="6">
        <v>44987</v>
      </c>
      <c r="G17" s="3">
        <v>94118</v>
      </c>
      <c r="H17" s="3">
        <v>94118</v>
      </c>
      <c r="I17" s="3" t="s">
        <v>13</v>
      </c>
      <c r="J17" s="3" t="s">
        <v>14</v>
      </c>
      <c r="K17" s="3" t="s">
        <v>13</v>
      </c>
    </row>
    <row r="18" spans="1:11" x14ac:dyDescent="0.25">
      <c r="A18" s="3">
        <v>805016107</v>
      </c>
      <c r="B18" s="3" t="s">
        <v>11</v>
      </c>
      <c r="C18" s="3" t="s">
        <v>12</v>
      </c>
      <c r="D18" s="3">
        <v>5445</v>
      </c>
      <c r="E18" s="5">
        <v>44650</v>
      </c>
      <c r="F18" s="6">
        <v>44987</v>
      </c>
      <c r="G18" s="3">
        <v>692326</v>
      </c>
      <c r="H18" s="3">
        <v>692326</v>
      </c>
      <c r="I18" s="3" t="s">
        <v>13</v>
      </c>
      <c r="J18" s="3" t="s">
        <v>14</v>
      </c>
      <c r="K18" s="3" t="s">
        <v>13</v>
      </c>
    </row>
    <row r="19" spans="1:11" x14ac:dyDescent="0.25">
      <c r="A19" s="3">
        <v>805016107</v>
      </c>
      <c r="B19" s="3" t="s">
        <v>11</v>
      </c>
      <c r="C19" s="3" t="s">
        <v>12</v>
      </c>
      <c r="D19" s="3">
        <v>5446</v>
      </c>
      <c r="E19" s="5">
        <v>44650</v>
      </c>
      <c r="F19" s="6">
        <v>44987</v>
      </c>
      <c r="G19" s="3">
        <v>642508</v>
      </c>
      <c r="H19" s="3">
        <v>592382</v>
      </c>
      <c r="I19" s="3" t="s">
        <v>13</v>
      </c>
      <c r="J19" s="3" t="s">
        <v>14</v>
      </c>
      <c r="K19" s="3" t="s">
        <v>13</v>
      </c>
    </row>
    <row r="20" spans="1:11" x14ac:dyDescent="0.25">
      <c r="A20" s="3">
        <v>805016107</v>
      </c>
      <c r="B20" s="3" t="s">
        <v>11</v>
      </c>
      <c r="C20" s="3" t="s">
        <v>12</v>
      </c>
      <c r="D20" s="3">
        <v>5447</v>
      </c>
      <c r="E20" s="5">
        <v>44650</v>
      </c>
      <c r="F20" s="6">
        <v>44987</v>
      </c>
      <c r="G20" s="3">
        <v>763479</v>
      </c>
      <c r="H20" s="3">
        <v>599403</v>
      </c>
      <c r="I20" s="3" t="s">
        <v>13</v>
      </c>
      <c r="J20" s="3" t="s">
        <v>14</v>
      </c>
      <c r="K20" s="3" t="s">
        <v>13</v>
      </c>
    </row>
    <row r="21" spans="1:11" x14ac:dyDescent="0.25">
      <c r="A21" s="3">
        <v>805016107</v>
      </c>
      <c r="B21" s="3" t="s">
        <v>11</v>
      </c>
      <c r="C21" s="3" t="s">
        <v>12</v>
      </c>
      <c r="D21" s="3">
        <v>5448</v>
      </c>
      <c r="E21" s="5">
        <v>44650</v>
      </c>
      <c r="F21" s="6">
        <v>44987</v>
      </c>
      <c r="G21" s="3">
        <v>844374</v>
      </c>
      <c r="H21" s="3">
        <v>671376</v>
      </c>
      <c r="I21" s="3" t="s">
        <v>13</v>
      </c>
      <c r="J21" s="3" t="s">
        <v>14</v>
      </c>
      <c r="K21" s="3" t="s">
        <v>13</v>
      </c>
    </row>
    <row r="22" spans="1:11" x14ac:dyDescent="0.25">
      <c r="A22" s="3">
        <v>805016107</v>
      </c>
      <c r="B22" s="3" t="s">
        <v>11</v>
      </c>
      <c r="C22" s="3" t="s">
        <v>12</v>
      </c>
      <c r="D22" s="3">
        <v>5531</v>
      </c>
      <c r="E22" s="5">
        <v>44651</v>
      </c>
      <c r="F22" s="6">
        <v>44987</v>
      </c>
      <c r="G22" s="3">
        <v>672019</v>
      </c>
      <c r="H22" s="3">
        <v>521256</v>
      </c>
      <c r="I22" s="3" t="s">
        <v>13</v>
      </c>
      <c r="J22" s="3" t="s">
        <v>14</v>
      </c>
      <c r="K22" s="3" t="s">
        <v>13</v>
      </c>
    </row>
    <row r="23" spans="1:11" x14ac:dyDescent="0.25">
      <c r="A23" s="3">
        <v>805016107</v>
      </c>
      <c r="B23" s="3" t="s">
        <v>11</v>
      </c>
      <c r="C23" s="3" t="s">
        <v>12</v>
      </c>
      <c r="D23" s="3">
        <v>12624</v>
      </c>
      <c r="E23" s="5">
        <v>44979</v>
      </c>
      <c r="F23" s="6">
        <v>44994</v>
      </c>
      <c r="G23" s="3">
        <v>1043675</v>
      </c>
      <c r="H23" s="3">
        <v>945406</v>
      </c>
      <c r="I23" s="3" t="s">
        <v>13</v>
      </c>
      <c r="J23" s="3" t="s">
        <v>14</v>
      </c>
      <c r="K23" s="3" t="s">
        <v>13</v>
      </c>
    </row>
    <row r="24" spans="1:11" x14ac:dyDescent="0.25">
      <c r="A24" s="3">
        <v>805016107</v>
      </c>
      <c r="B24" s="3" t="s">
        <v>11</v>
      </c>
      <c r="C24" s="3" t="s">
        <v>12</v>
      </c>
      <c r="D24" s="3">
        <v>12655</v>
      </c>
      <c r="E24" s="5">
        <v>44981</v>
      </c>
      <c r="F24" s="6">
        <v>44994</v>
      </c>
      <c r="G24" s="3">
        <v>256380</v>
      </c>
      <c r="H24" s="3">
        <v>191949</v>
      </c>
      <c r="I24" s="3" t="s">
        <v>13</v>
      </c>
      <c r="J24" s="3" t="s">
        <v>14</v>
      </c>
      <c r="K24" s="3" t="s">
        <v>13</v>
      </c>
    </row>
    <row r="25" spans="1:11" x14ac:dyDescent="0.25">
      <c r="A25" s="3">
        <v>805016107</v>
      </c>
      <c r="B25" s="3" t="s">
        <v>11</v>
      </c>
      <c r="C25" s="3" t="s">
        <v>12</v>
      </c>
      <c r="D25" s="3">
        <v>12861</v>
      </c>
      <c r="E25" s="5">
        <v>44985</v>
      </c>
      <c r="F25" s="6">
        <v>44994</v>
      </c>
      <c r="G25" s="3">
        <v>654251</v>
      </c>
      <c r="H25" s="3">
        <v>596941</v>
      </c>
      <c r="I25" s="3" t="s">
        <v>13</v>
      </c>
      <c r="J25" s="3" t="s">
        <v>14</v>
      </c>
      <c r="K25" s="3" t="s">
        <v>13</v>
      </c>
    </row>
    <row r="26" spans="1:11" x14ac:dyDescent="0.25">
      <c r="A26" s="3">
        <v>805016107</v>
      </c>
      <c r="B26" s="3" t="s">
        <v>11</v>
      </c>
      <c r="C26" s="3" t="s">
        <v>12</v>
      </c>
      <c r="D26" s="3">
        <v>12862</v>
      </c>
      <c r="E26" s="5">
        <v>44985</v>
      </c>
      <c r="F26" s="6">
        <v>44994</v>
      </c>
      <c r="G26" s="3">
        <v>46740</v>
      </c>
      <c r="H26" s="3">
        <v>29589</v>
      </c>
      <c r="I26" s="3" t="s">
        <v>13</v>
      </c>
      <c r="J26" s="3" t="s">
        <v>14</v>
      </c>
      <c r="K26" s="3" t="s">
        <v>13</v>
      </c>
    </row>
    <row r="27" spans="1:11" x14ac:dyDescent="0.25">
      <c r="A27" s="3">
        <v>805016107</v>
      </c>
      <c r="B27" s="3" t="s">
        <v>11</v>
      </c>
      <c r="C27" s="3" t="s">
        <v>12</v>
      </c>
      <c r="D27" s="3">
        <v>12903</v>
      </c>
      <c r="E27" s="5">
        <v>44985</v>
      </c>
      <c r="F27" s="6">
        <v>44994</v>
      </c>
      <c r="G27" s="3">
        <v>390881</v>
      </c>
      <c r="H27" s="3">
        <v>390881</v>
      </c>
      <c r="I27" s="3" t="s">
        <v>13</v>
      </c>
      <c r="J27" s="3" t="s">
        <v>14</v>
      </c>
      <c r="K27" s="3" t="s">
        <v>13</v>
      </c>
    </row>
    <row r="28" spans="1:11" x14ac:dyDescent="0.25">
      <c r="A28" s="3">
        <v>805016107</v>
      </c>
      <c r="B28" s="3" t="s">
        <v>11</v>
      </c>
      <c r="C28" s="3" t="s">
        <v>12</v>
      </c>
      <c r="D28" s="3">
        <v>12905</v>
      </c>
      <c r="E28" s="5">
        <v>44985</v>
      </c>
      <c r="F28" s="6">
        <v>44994</v>
      </c>
      <c r="G28" s="3">
        <v>1136758</v>
      </c>
      <c r="H28" s="3">
        <v>1136758</v>
      </c>
      <c r="I28" s="3" t="s">
        <v>13</v>
      </c>
      <c r="J28" s="3" t="s">
        <v>14</v>
      </c>
      <c r="K28" s="3" t="s">
        <v>13</v>
      </c>
    </row>
    <row r="29" spans="1:11" x14ac:dyDescent="0.25">
      <c r="A29" s="3">
        <v>805016107</v>
      </c>
      <c r="B29" s="3" t="s">
        <v>11</v>
      </c>
      <c r="C29" s="3" t="s">
        <v>12</v>
      </c>
      <c r="D29" s="3">
        <v>12925</v>
      </c>
      <c r="E29" s="5">
        <v>44985</v>
      </c>
      <c r="F29" s="6">
        <v>44994</v>
      </c>
      <c r="G29" s="3">
        <v>36403</v>
      </c>
      <c r="H29" s="3">
        <v>32865</v>
      </c>
      <c r="I29" s="3" t="s">
        <v>13</v>
      </c>
      <c r="J29" s="3" t="s">
        <v>14</v>
      </c>
      <c r="K29" s="3" t="s">
        <v>13</v>
      </c>
    </row>
    <row r="30" spans="1:11" x14ac:dyDescent="0.25">
      <c r="A30" s="3">
        <v>805016107</v>
      </c>
      <c r="B30" s="3" t="s">
        <v>11</v>
      </c>
      <c r="C30" s="3" t="s">
        <v>12</v>
      </c>
      <c r="D30" s="3">
        <v>12936</v>
      </c>
      <c r="E30" s="5">
        <v>44985</v>
      </c>
      <c r="F30" s="6">
        <v>44994</v>
      </c>
      <c r="G30" s="3">
        <v>36403</v>
      </c>
      <c r="H30" s="3">
        <v>32865</v>
      </c>
      <c r="I30" s="3" t="s">
        <v>13</v>
      </c>
      <c r="J30" s="3" t="s">
        <v>14</v>
      </c>
      <c r="K30" s="3" t="s">
        <v>13</v>
      </c>
    </row>
    <row r="31" spans="1:11" x14ac:dyDescent="0.25">
      <c r="A31" s="3">
        <v>805016107</v>
      </c>
      <c r="B31" s="3" t="s">
        <v>11</v>
      </c>
      <c r="C31" s="3" t="s">
        <v>12</v>
      </c>
      <c r="D31" s="3">
        <v>13190</v>
      </c>
      <c r="E31" s="5">
        <v>45007</v>
      </c>
      <c r="F31" s="6">
        <v>45029</v>
      </c>
      <c r="G31" s="3">
        <v>230160</v>
      </c>
      <c r="H31" s="3">
        <v>187651</v>
      </c>
      <c r="I31" s="3" t="s">
        <v>13</v>
      </c>
      <c r="J31" s="3" t="s">
        <v>14</v>
      </c>
      <c r="K31" s="3" t="s">
        <v>13</v>
      </c>
    </row>
    <row r="32" spans="1:11" x14ac:dyDescent="0.25">
      <c r="A32" s="3">
        <v>805016107</v>
      </c>
      <c r="B32" s="3" t="s">
        <v>11</v>
      </c>
      <c r="C32" s="3" t="s">
        <v>12</v>
      </c>
      <c r="D32" s="3">
        <v>13191</v>
      </c>
      <c r="E32" s="5">
        <v>45007</v>
      </c>
      <c r="F32" s="6">
        <v>45029</v>
      </c>
      <c r="G32" s="3">
        <v>668848</v>
      </c>
      <c r="H32" s="3">
        <v>603602</v>
      </c>
      <c r="I32" s="3" t="s">
        <v>13</v>
      </c>
      <c r="J32" s="3" t="s">
        <v>14</v>
      </c>
      <c r="K32" s="3" t="s">
        <v>13</v>
      </c>
    </row>
    <row r="33" spans="1:11" x14ac:dyDescent="0.25">
      <c r="A33" s="3">
        <v>805016107</v>
      </c>
      <c r="B33" s="3" t="s">
        <v>11</v>
      </c>
      <c r="C33" s="3" t="s">
        <v>12</v>
      </c>
      <c r="D33" s="3">
        <v>13192</v>
      </c>
      <c r="E33" s="5">
        <v>45007</v>
      </c>
      <c r="F33" s="6">
        <v>45029</v>
      </c>
      <c r="G33" s="3">
        <v>679648</v>
      </c>
      <c r="H33" s="3">
        <v>613322</v>
      </c>
      <c r="I33" s="3" t="s">
        <v>13</v>
      </c>
      <c r="J33" s="3" t="s">
        <v>14</v>
      </c>
      <c r="K33" s="3" t="s">
        <v>13</v>
      </c>
    </row>
    <row r="34" spans="1:11" x14ac:dyDescent="0.25">
      <c r="A34" s="3">
        <v>805016107</v>
      </c>
      <c r="B34" s="3" t="s">
        <v>11</v>
      </c>
      <c r="C34" s="3" t="s">
        <v>12</v>
      </c>
      <c r="D34" s="3">
        <v>13193</v>
      </c>
      <c r="E34" s="5">
        <v>45007</v>
      </c>
      <c r="F34" s="6">
        <v>45029</v>
      </c>
      <c r="G34" s="3">
        <v>3247880</v>
      </c>
      <c r="H34" s="3">
        <v>988005</v>
      </c>
      <c r="I34" s="3" t="s">
        <v>13</v>
      </c>
      <c r="J34" s="3" t="s">
        <v>14</v>
      </c>
      <c r="K34" s="3" t="s">
        <v>13</v>
      </c>
    </row>
    <row r="35" spans="1:11" x14ac:dyDescent="0.25">
      <c r="A35" s="3">
        <v>805016107</v>
      </c>
      <c r="B35" s="3" t="s">
        <v>11</v>
      </c>
      <c r="C35" s="3" t="s">
        <v>12</v>
      </c>
      <c r="D35" s="3">
        <v>13194</v>
      </c>
      <c r="E35" s="5">
        <v>45007</v>
      </c>
      <c r="F35" s="6">
        <v>45029</v>
      </c>
      <c r="G35" s="3">
        <v>4871820</v>
      </c>
      <c r="H35" s="3">
        <v>1959446</v>
      </c>
      <c r="I35" s="3" t="s">
        <v>13</v>
      </c>
      <c r="J35" s="3" t="s">
        <v>14</v>
      </c>
      <c r="K35" s="3" t="s">
        <v>13</v>
      </c>
    </row>
    <row r="36" spans="1:11" x14ac:dyDescent="0.25">
      <c r="A36" s="3">
        <v>805016107</v>
      </c>
      <c r="B36" s="3" t="s">
        <v>11</v>
      </c>
      <c r="C36" s="3" t="s">
        <v>12</v>
      </c>
      <c r="D36" s="3">
        <v>13195</v>
      </c>
      <c r="E36" s="5">
        <v>45007</v>
      </c>
      <c r="F36" s="6">
        <v>45029</v>
      </c>
      <c r="G36" s="3">
        <v>649576</v>
      </c>
      <c r="H36" s="3">
        <v>649576</v>
      </c>
      <c r="I36" s="3" t="s">
        <v>13</v>
      </c>
      <c r="J36" s="3" t="s">
        <v>14</v>
      </c>
      <c r="K36" s="3" t="s">
        <v>13</v>
      </c>
    </row>
    <row r="37" spans="1:11" x14ac:dyDescent="0.25">
      <c r="A37" s="3">
        <v>805016107</v>
      </c>
      <c r="B37" s="3" t="s">
        <v>11</v>
      </c>
      <c r="C37" s="3" t="s">
        <v>12</v>
      </c>
      <c r="D37" s="3">
        <v>13196</v>
      </c>
      <c r="E37" s="5">
        <v>45007</v>
      </c>
      <c r="F37" s="6">
        <v>45029</v>
      </c>
      <c r="G37" s="3">
        <v>3247880</v>
      </c>
      <c r="H37" s="3">
        <v>3000209</v>
      </c>
      <c r="I37" s="3" t="s">
        <v>13</v>
      </c>
      <c r="J37" s="3" t="s">
        <v>14</v>
      </c>
      <c r="K37" s="3" t="s">
        <v>13</v>
      </c>
    </row>
    <row r="38" spans="1:11" x14ac:dyDescent="0.25">
      <c r="A38" s="3">
        <v>805016107</v>
      </c>
      <c r="B38" s="3" t="s">
        <v>11</v>
      </c>
      <c r="C38" s="3" t="s">
        <v>12</v>
      </c>
      <c r="D38" s="3">
        <v>13197</v>
      </c>
      <c r="E38" s="5">
        <v>45007</v>
      </c>
      <c r="F38" s="6">
        <v>45029</v>
      </c>
      <c r="G38" s="3">
        <v>162394</v>
      </c>
      <c r="H38" s="3">
        <v>162394</v>
      </c>
      <c r="I38" s="3" t="s">
        <v>13</v>
      </c>
      <c r="J38" s="3" t="s">
        <v>14</v>
      </c>
      <c r="K38" s="3" t="s">
        <v>13</v>
      </c>
    </row>
    <row r="39" spans="1:11" x14ac:dyDescent="0.25">
      <c r="A39" s="3">
        <v>805016107</v>
      </c>
      <c r="B39" s="3" t="s">
        <v>11</v>
      </c>
      <c r="C39" s="3" t="s">
        <v>12</v>
      </c>
      <c r="D39" s="3">
        <v>13198</v>
      </c>
      <c r="E39" s="5">
        <v>45007</v>
      </c>
      <c r="F39" s="6">
        <v>45029</v>
      </c>
      <c r="G39" s="3">
        <v>367465</v>
      </c>
      <c r="H39" s="3">
        <v>46962</v>
      </c>
      <c r="I39" s="3" t="s">
        <v>13</v>
      </c>
      <c r="J39" s="3" t="s">
        <v>14</v>
      </c>
      <c r="K39" s="3" t="s">
        <v>13</v>
      </c>
    </row>
    <row r="40" spans="1:11" x14ac:dyDescent="0.25">
      <c r="A40" s="3">
        <v>805016107</v>
      </c>
      <c r="B40" s="3" t="s">
        <v>11</v>
      </c>
      <c r="C40" s="3" t="s">
        <v>12</v>
      </c>
      <c r="D40" s="3">
        <v>13199</v>
      </c>
      <c r="E40" s="5">
        <v>45007</v>
      </c>
      <c r="F40" s="6">
        <v>45029</v>
      </c>
      <c r="G40" s="3">
        <v>96408</v>
      </c>
      <c r="H40" s="3">
        <v>17990</v>
      </c>
      <c r="I40" s="3" t="s">
        <v>13</v>
      </c>
      <c r="J40" s="3" t="s">
        <v>14</v>
      </c>
      <c r="K40" s="3" t="s">
        <v>13</v>
      </c>
    </row>
    <row r="41" spans="1:11" x14ac:dyDescent="0.25">
      <c r="A41" s="3">
        <v>805016107</v>
      </c>
      <c r="B41" s="3" t="s">
        <v>11</v>
      </c>
      <c r="C41" s="3" t="s">
        <v>12</v>
      </c>
      <c r="D41" s="3">
        <v>13200</v>
      </c>
      <c r="E41" s="5">
        <v>45007</v>
      </c>
      <c r="F41" s="6">
        <v>45029</v>
      </c>
      <c r="G41" s="3">
        <v>367465</v>
      </c>
      <c r="H41" s="3">
        <v>46962</v>
      </c>
      <c r="I41" s="3" t="s">
        <v>13</v>
      </c>
      <c r="J41" s="3" t="s">
        <v>14</v>
      </c>
      <c r="K41" s="3" t="s">
        <v>13</v>
      </c>
    </row>
    <row r="42" spans="1:11" x14ac:dyDescent="0.25">
      <c r="A42" s="3">
        <v>805016107</v>
      </c>
      <c r="B42" s="3" t="s">
        <v>11</v>
      </c>
      <c r="C42" s="3" t="s">
        <v>12</v>
      </c>
      <c r="D42" s="3">
        <v>13649</v>
      </c>
      <c r="E42" s="5">
        <v>45016</v>
      </c>
      <c r="F42" s="6">
        <v>45029</v>
      </c>
      <c r="G42" s="3">
        <v>1818810</v>
      </c>
      <c r="H42" s="3">
        <v>1212782</v>
      </c>
      <c r="I42" s="3" t="s">
        <v>13</v>
      </c>
      <c r="J42" s="3" t="s">
        <v>14</v>
      </c>
      <c r="K42" s="3" t="s">
        <v>13</v>
      </c>
    </row>
    <row r="43" spans="1:11" x14ac:dyDescent="0.25">
      <c r="A43" s="3">
        <v>805016107</v>
      </c>
      <c r="B43" s="3" t="s">
        <v>11</v>
      </c>
      <c r="C43" s="3" t="s">
        <v>12</v>
      </c>
      <c r="D43" s="3">
        <v>13654</v>
      </c>
      <c r="E43" s="5">
        <v>45016</v>
      </c>
      <c r="F43" s="6">
        <v>45029</v>
      </c>
      <c r="G43" s="3">
        <v>695932</v>
      </c>
      <c r="H43" s="3">
        <v>695932</v>
      </c>
      <c r="I43" s="3" t="s">
        <v>13</v>
      </c>
      <c r="J43" s="3" t="s">
        <v>14</v>
      </c>
      <c r="K43" s="3" t="s">
        <v>13</v>
      </c>
    </row>
    <row r="44" spans="1:11" x14ac:dyDescent="0.25">
      <c r="A44" s="3">
        <v>805016107</v>
      </c>
      <c r="B44" s="3" t="s">
        <v>11</v>
      </c>
      <c r="C44" s="3" t="s">
        <v>12</v>
      </c>
      <c r="D44" s="3">
        <v>13657</v>
      </c>
      <c r="E44" s="5">
        <v>45016</v>
      </c>
      <c r="F44" s="6">
        <v>45029</v>
      </c>
      <c r="G44" s="3">
        <v>89981</v>
      </c>
      <c r="H44" s="3">
        <v>56966</v>
      </c>
      <c r="I44" s="3" t="s">
        <v>13</v>
      </c>
      <c r="J44" s="3" t="s">
        <v>14</v>
      </c>
      <c r="K44" s="3" t="s">
        <v>13</v>
      </c>
    </row>
    <row r="45" spans="1:11" x14ac:dyDescent="0.25">
      <c r="A45" s="3">
        <v>805016107</v>
      </c>
      <c r="B45" s="3" t="s">
        <v>11</v>
      </c>
      <c r="C45" s="3" t="s">
        <v>12</v>
      </c>
      <c r="D45" s="3">
        <v>13686</v>
      </c>
      <c r="E45" s="5">
        <v>45016</v>
      </c>
      <c r="F45" s="6">
        <v>45029</v>
      </c>
      <c r="G45" s="3">
        <v>177014</v>
      </c>
      <c r="H45" s="3">
        <v>161571</v>
      </c>
      <c r="I45" s="3" t="s">
        <v>13</v>
      </c>
      <c r="J45" s="3" t="s">
        <v>14</v>
      </c>
      <c r="K45" s="3" t="s">
        <v>13</v>
      </c>
    </row>
    <row r="46" spans="1:11" x14ac:dyDescent="0.25">
      <c r="A46" s="3">
        <v>805016107</v>
      </c>
      <c r="B46" s="3" t="s">
        <v>11</v>
      </c>
      <c r="C46" s="3" t="s">
        <v>12</v>
      </c>
      <c r="D46" s="3">
        <v>13697</v>
      </c>
      <c r="E46" s="5">
        <v>45016</v>
      </c>
      <c r="F46" s="6">
        <v>45029</v>
      </c>
      <c r="G46" s="3">
        <v>827964</v>
      </c>
      <c r="H46" s="3">
        <v>758492</v>
      </c>
      <c r="I46" s="3" t="s">
        <v>13</v>
      </c>
      <c r="J46" s="3" t="s">
        <v>14</v>
      </c>
      <c r="K46" s="3" t="s">
        <v>13</v>
      </c>
    </row>
    <row r="47" spans="1:11" x14ac:dyDescent="0.25">
      <c r="A47" s="3">
        <v>805016107</v>
      </c>
      <c r="B47" s="3" t="s">
        <v>11</v>
      </c>
      <c r="C47" s="3" t="s">
        <v>12</v>
      </c>
      <c r="D47" s="3">
        <v>13700</v>
      </c>
      <c r="E47" s="5">
        <v>45016</v>
      </c>
      <c r="F47" s="6">
        <v>45029</v>
      </c>
      <c r="G47" s="3">
        <v>345039</v>
      </c>
      <c r="H47" s="3">
        <v>284562</v>
      </c>
      <c r="I47" s="3" t="s">
        <v>13</v>
      </c>
      <c r="J47" s="3" t="s">
        <v>14</v>
      </c>
      <c r="K47" s="3" t="s">
        <v>13</v>
      </c>
    </row>
    <row r="48" spans="1:11" x14ac:dyDescent="0.25">
      <c r="A48" s="3">
        <v>805016107</v>
      </c>
      <c r="B48" s="3" t="s">
        <v>11</v>
      </c>
      <c r="C48" s="3" t="s">
        <v>12</v>
      </c>
      <c r="D48" s="3">
        <v>13749</v>
      </c>
      <c r="E48" s="5">
        <v>45016</v>
      </c>
      <c r="F48" s="6">
        <v>45029</v>
      </c>
      <c r="G48" s="3">
        <v>95896</v>
      </c>
      <c r="H48" s="3">
        <v>78112</v>
      </c>
      <c r="I48" s="3" t="s">
        <v>13</v>
      </c>
      <c r="J48" s="3" t="s">
        <v>14</v>
      </c>
      <c r="K48" s="3" t="s">
        <v>13</v>
      </c>
    </row>
    <row r="49" spans="1:11" x14ac:dyDescent="0.25">
      <c r="A49" s="3">
        <v>805016107</v>
      </c>
      <c r="B49" s="3" t="s">
        <v>11</v>
      </c>
      <c r="C49" s="3" t="s">
        <v>12</v>
      </c>
      <c r="D49" s="3">
        <v>14059</v>
      </c>
      <c r="E49" s="7">
        <v>45036</v>
      </c>
      <c r="F49" s="6">
        <v>45056</v>
      </c>
      <c r="G49" s="3">
        <v>329248</v>
      </c>
      <c r="H49" s="3">
        <v>45305</v>
      </c>
      <c r="I49" s="3" t="s">
        <v>13</v>
      </c>
      <c r="J49" s="3" t="s">
        <v>14</v>
      </c>
      <c r="K49" s="3" t="s">
        <v>13</v>
      </c>
    </row>
    <row r="50" spans="1:11" x14ac:dyDescent="0.25">
      <c r="A50" s="3">
        <v>805016107</v>
      </c>
      <c r="B50" s="3" t="s">
        <v>11</v>
      </c>
      <c r="C50" s="3" t="s">
        <v>12</v>
      </c>
      <c r="D50" s="3">
        <v>14060</v>
      </c>
      <c r="E50" s="7">
        <v>45036</v>
      </c>
      <c r="F50" s="6">
        <v>45056</v>
      </c>
      <c r="G50" s="3">
        <v>5456430</v>
      </c>
      <c r="H50" s="3">
        <v>3317510</v>
      </c>
      <c r="I50" s="3" t="s">
        <v>13</v>
      </c>
      <c r="J50" s="3" t="s">
        <v>14</v>
      </c>
      <c r="K50" s="3" t="s">
        <v>13</v>
      </c>
    </row>
    <row r="51" spans="1:11" x14ac:dyDescent="0.25">
      <c r="A51" s="3">
        <v>805016107</v>
      </c>
      <c r="B51" s="3" t="s">
        <v>11</v>
      </c>
      <c r="C51" s="3" t="s">
        <v>12</v>
      </c>
      <c r="D51" s="3">
        <v>14203</v>
      </c>
      <c r="E51" s="7">
        <v>45044</v>
      </c>
      <c r="F51" s="6">
        <v>45056</v>
      </c>
      <c r="G51" s="3">
        <v>1818810</v>
      </c>
      <c r="H51" s="3">
        <v>1373202</v>
      </c>
      <c r="I51" s="3" t="s">
        <v>13</v>
      </c>
      <c r="J51" s="3" t="s">
        <v>14</v>
      </c>
      <c r="K51" s="3" t="s">
        <v>13</v>
      </c>
    </row>
    <row r="52" spans="1:11" x14ac:dyDescent="0.25">
      <c r="A52" s="3">
        <v>805016107</v>
      </c>
      <c r="B52" s="3" t="s">
        <v>11</v>
      </c>
      <c r="C52" s="3" t="s">
        <v>12</v>
      </c>
      <c r="D52" s="3">
        <v>14204</v>
      </c>
      <c r="E52" s="7">
        <v>45044</v>
      </c>
      <c r="F52" s="6">
        <v>45056</v>
      </c>
      <c r="G52" s="3">
        <v>329248</v>
      </c>
      <c r="H52" s="3">
        <v>45305</v>
      </c>
      <c r="I52" s="3" t="s">
        <v>13</v>
      </c>
      <c r="J52" s="3" t="s">
        <v>14</v>
      </c>
      <c r="K52" s="3" t="s">
        <v>13</v>
      </c>
    </row>
    <row r="53" spans="1:11" x14ac:dyDescent="0.25">
      <c r="A53" s="3">
        <v>805016107</v>
      </c>
      <c r="B53" s="3" t="s">
        <v>11</v>
      </c>
      <c r="C53" s="3" t="s">
        <v>12</v>
      </c>
      <c r="D53" s="3">
        <v>14213</v>
      </c>
      <c r="E53" s="7">
        <v>45044</v>
      </c>
      <c r="F53" s="6">
        <v>45056</v>
      </c>
      <c r="G53" s="3">
        <v>238340</v>
      </c>
      <c r="H53" s="3">
        <v>208136</v>
      </c>
      <c r="I53" s="3" t="s">
        <v>13</v>
      </c>
      <c r="J53" s="3" t="s">
        <v>14</v>
      </c>
      <c r="K53" s="3" t="s">
        <v>13</v>
      </c>
    </row>
    <row r="54" spans="1:11" x14ac:dyDescent="0.25">
      <c r="A54" s="3">
        <v>805016107</v>
      </c>
      <c r="B54" s="3" t="s">
        <v>11</v>
      </c>
      <c r="C54" s="3" t="s">
        <v>12</v>
      </c>
      <c r="D54" s="3">
        <v>14218</v>
      </c>
      <c r="E54" s="7">
        <v>45044</v>
      </c>
      <c r="F54" s="6">
        <v>45056</v>
      </c>
      <c r="G54" s="3">
        <v>1080198</v>
      </c>
      <c r="H54" s="3">
        <v>890005</v>
      </c>
      <c r="I54" s="3" t="s">
        <v>13</v>
      </c>
      <c r="J54" s="3" t="s">
        <v>14</v>
      </c>
      <c r="K54" s="3" t="s">
        <v>13</v>
      </c>
    </row>
    <row r="55" spans="1:11" x14ac:dyDescent="0.25">
      <c r="A55" s="3">
        <v>805016107</v>
      </c>
      <c r="B55" s="3" t="s">
        <v>11</v>
      </c>
      <c r="C55" s="3" t="s">
        <v>12</v>
      </c>
      <c r="D55" s="3">
        <v>14232</v>
      </c>
      <c r="E55" s="7">
        <v>45044</v>
      </c>
      <c r="F55" s="6">
        <v>45056</v>
      </c>
      <c r="G55" s="3">
        <v>706920</v>
      </c>
      <c r="H55" s="3">
        <v>582771</v>
      </c>
      <c r="I55" s="3" t="s">
        <v>13</v>
      </c>
      <c r="J55" s="3" t="s">
        <v>14</v>
      </c>
      <c r="K55" s="3" t="s">
        <v>13</v>
      </c>
    </row>
    <row r="56" spans="1:11" x14ac:dyDescent="0.25">
      <c r="A56" s="3">
        <v>805016107</v>
      </c>
      <c r="B56" s="3" t="s">
        <v>11</v>
      </c>
      <c r="C56" s="3" t="s">
        <v>12</v>
      </c>
      <c r="D56" s="3">
        <v>14325</v>
      </c>
      <c r="E56" s="7">
        <v>45044</v>
      </c>
      <c r="F56" s="6">
        <v>45056</v>
      </c>
      <c r="G56" s="3">
        <v>329248</v>
      </c>
      <c r="H56" s="3">
        <v>45305</v>
      </c>
      <c r="I56" s="3" t="s">
        <v>13</v>
      </c>
      <c r="J56" s="3" t="s">
        <v>14</v>
      </c>
      <c r="K56" s="3" t="s">
        <v>13</v>
      </c>
    </row>
    <row r="57" spans="1:11" x14ac:dyDescent="0.25">
      <c r="A57" s="3">
        <v>805016107</v>
      </c>
      <c r="B57" s="3" t="s">
        <v>11</v>
      </c>
      <c r="C57" s="3" t="s">
        <v>12</v>
      </c>
      <c r="D57" s="3">
        <v>14327</v>
      </c>
      <c r="E57" s="7">
        <v>45044</v>
      </c>
      <c r="F57" s="6">
        <v>45056</v>
      </c>
      <c r="G57" s="3">
        <v>329248</v>
      </c>
      <c r="H57" s="3">
        <v>45305</v>
      </c>
      <c r="I57" s="3" t="s">
        <v>13</v>
      </c>
      <c r="J57" s="3" t="s">
        <v>14</v>
      </c>
      <c r="K57" s="3" t="s">
        <v>13</v>
      </c>
    </row>
    <row r="58" spans="1:11" x14ac:dyDescent="0.25">
      <c r="A58" s="3">
        <v>805016107</v>
      </c>
      <c r="B58" s="3" t="s">
        <v>11</v>
      </c>
      <c r="C58" s="3" t="s">
        <v>12</v>
      </c>
      <c r="D58" s="3">
        <v>14328</v>
      </c>
      <c r="E58" s="7">
        <v>45044</v>
      </c>
      <c r="F58" s="6">
        <v>45056</v>
      </c>
      <c r="G58" s="3">
        <v>329248</v>
      </c>
      <c r="H58" s="3">
        <v>45305</v>
      </c>
      <c r="I58" s="3" t="s">
        <v>13</v>
      </c>
      <c r="J58" s="3" t="s">
        <v>14</v>
      </c>
      <c r="K58" s="3" t="s">
        <v>13</v>
      </c>
    </row>
    <row r="59" spans="1:11" x14ac:dyDescent="0.25">
      <c r="A59" s="3">
        <v>805016107</v>
      </c>
      <c r="B59" s="3" t="s">
        <v>11</v>
      </c>
      <c r="C59" s="3" t="s">
        <v>12</v>
      </c>
      <c r="D59" s="3">
        <v>14384</v>
      </c>
      <c r="E59" s="7">
        <v>45044</v>
      </c>
      <c r="F59" s="6">
        <v>45056</v>
      </c>
      <c r="G59" s="3">
        <v>67182</v>
      </c>
      <c r="H59" s="3">
        <v>58029</v>
      </c>
      <c r="I59" s="3" t="s">
        <v>13</v>
      </c>
      <c r="J59" s="3" t="s">
        <v>14</v>
      </c>
      <c r="K59" s="3" t="s">
        <v>13</v>
      </c>
    </row>
    <row r="60" spans="1:11" x14ac:dyDescent="0.25">
      <c r="A60" s="3">
        <v>805016107</v>
      </c>
      <c r="B60" s="3" t="s">
        <v>11</v>
      </c>
      <c r="C60" s="3" t="s">
        <v>12</v>
      </c>
      <c r="D60" s="3">
        <v>14385</v>
      </c>
      <c r="E60" s="7">
        <v>45044</v>
      </c>
      <c r="F60" s="6">
        <v>45056</v>
      </c>
      <c r="G60" s="3">
        <v>255288</v>
      </c>
      <c r="H60" s="3">
        <v>215543</v>
      </c>
      <c r="I60" s="3" t="s">
        <v>13</v>
      </c>
      <c r="J60" s="3" t="s">
        <v>14</v>
      </c>
      <c r="K60" s="3" t="s">
        <v>13</v>
      </c>
    </row>
    <row r="61" spans="1:11" x14ac:dyDescent="0.25">
      <c r="A61" s="3">
        <v>805016107</v>
      </c>
      <c r="B61" s="3" t="s">
        <v>11</v>
      </c>
      <c r="C61" s="3" t="s">
        <v>12</v>
      </c>
      <c r="D61" s="3">
        <v>14453</v>
      </c>
      <c r="E61" s="7">
        <v>45058</v>
      </c>
      <c r="F61" s="6">
        <v>45087</v>
      </c>
      <c r="G61" s="3">
        <v>678631</v>
      </c>
      <c r="H61" s="3">
        <v>546130</v>
      </c>
      <c r="I61" s="3" t="s">
        <v>13</v>
      </c>
      <c r="J61" s="3" t="s">
        <v>14</v>
      </c>
      <c r="K61" s="3" t="s">
        <v>13</v>
      </c>
    </row>
    <row r="62" spans="1:11" x14ac:dyDescent="0.25">
      <c r="A62" s="3">
        <v>805016107</v>
      </c>
      <c r="B62" s="3" t="s">
        <v>11</v>
      </c>
      <c r="C62" s="3" t="s">
        <v>12</v>
      </c>
      <c r="D62" s="3">
        <v>14454</v>
      </c>
      <c r="E62" s="7">
        <v>45058</v>
      </c>
      <c r="F62" s="6">
        <v>45087</v>
      </c>
      <c r="G62" s="3">
        <v>101964</v>
      </c>
      <c r="H62" s="3">
        <v>86226</v>
      </c>
      <c r="I62" s="3" t="s">
        <v>13</v>
      </c>
      <c r="J62" s="3" t="s">
        <v>14</v>
      </c>
      <c r="K62" s="3" t="s">
        <v>13</v>
      </c>
    </row>
    <row r="63" spans="1:11" x14ac:dyDescent="0.25">
      <c r="A63" s="3">
        <v>805016107</v>
      </c>
      <c r="B63" s="3" t="s">
        <v>11</v>
      </c>
      <c r="C63" s="3" t="s">
        <v>12</v>
      </c>
      <c r="D63" s="3">
        <v>14656</v>
      </c>
      <c r="E63" s="7">
        <v>45063</v>
      </c>
      <c r="F63" s="6">
        <v>45087</v>
      </c>
      <c r="G63" s="3">
        <v>160358</v>
      </c>
      <c r="H63" s="3">
        <v>133811</v>
      </c>
      <c r="I63" s="3" t="s">
        <v>13</v>
      </c>
      <c r="J63" s="3" t="s">
        <v>14</v>
      </c>
      <c r="K63" s="3" t="s">
        <v>13</v>
      </c>
    </row>
    <row r="64" spans="1:11" x14ac:dyDescent="0.25">
      <c r="A64" s="3">
        <v>805016107</v>
      </c>
      <c r="B64" s="3" t="s">
        <v>11</v>
      </c>
      <c r="C64" s="3" t="s">
        <v>12</v>
      </c>
      <c r="D64" s="3">
        <v>14657</v>
      </c>
      <c r="E64" s="7">
        <v>45063</v>
      </c>
      <c r="F64" s="6">
        <v>45087</v>
      </c>
      <c r="G64" s="3">
        <v>671924</v>
      </c>
      <c r="H64" s="3">
        <v>547091</v>
      </c>
      <c r="I64" s="3" t="s">
        <v>13</v>
      </c>
      <c r="J64" s="3" t="s">
        <v>14</v>
      </c>
      <c r="K64" s="3" t="s">
        <v>13</v>
      </c>
    </row>
    <row r="65" spans="1:11" x14ac:dyDescent="0.25">
      <c r="A65" s="3">
        <v>805016107</v>
      </c>
      <c r="B65" s="3" t="s">
        <v>11</v>
      </c>
      <c r="C65" s="3" t="s">
        <v>12</v>
      </c>
      <c r="D65" s="3">
        <v>14710</v>
      </c>
      <c r="E65" s="7">
        <v>45065</v>
      </c>
      <c r="F65" s="6">
        <v>45087</v>
      </c>
      <c r="G65" s="3">
        <v>545643</v>
      </c>
      <c r="H65" s="3">
        <v>545643</v>
      </c>
      <c r="I65" s="3" t="s">
        <v>13</v>
      </c>
      <c r="J65" s="3" t="s">
        <v>14</v>
      </c>
      <c r="K65" s="3" t="s">
        <v>13</v>
      </c>
    </row>
    <row r="66" spans="1:11" x14ac:dyDescent="0.25">
      <c r="A66" s="3">
        <v>805016107</v>
      </c>
      <c r="B66" s="3" t="s">
        <v>11</v>
      </c>
      <c r="C66" s="3" t="s">
        <v>12</v>
      </c>
      <c r="D66" s="3">
        <v>15054</v>
      </c>
      <c r="E66" s="7">
        <v>45076</v>
      </c>
      <c r="F66" s="6">
        <v>45087</v>
      </c>
      <c r="G66" s="3">
        <v>883360</v>
      </c>
      <c r="H66" s="3">
        <v>719880</v>
      </c>
      <c r="I66" s="3" t="s">
        <v>13</v>
      </c>
      <c r="J66" s="3" t="s">
        <v>14</v>
      </c>
      <c r="K66" s="3" t="s">
        <v>13</v>
      </c>
    </row>
    <row r="67" spans="1:11" x14ac:dyDescent="0.25">
      <c r="A67" s="3">
        <v>805016107</v>
      </c>
      <c r="B67" s="3" t="s">
        <v>11</v>
      </c>
      <c r="C67" s="3" t="s">
        <v>12</v>
      </c>
      <c r="D67" s="3">
        <v>15057</v>
      </c>
      <c r="E67" s="7">
        <v>45077</v>
      </c>
      <c r="F67" s="6">
        <v>45087</v>
      </c>
      <c r="G67" s="3">
        <v>5456430</v>
      </c>
      <c r="H67" s="3">
        <v>5456430</v>
      </c>
      <c r="I67" s="3" t="s">
        <v>13</v>
      </c>
      <c r="J67" s="3" t="s">
        <v>14</v>
      </c>
      <c r="K67" s="3" t="s">
        <v>13</v>
      </c>
    </row>
    <row r="68" spans="1:11" x14ac:dyDescent="0.25">
      <c r="A68" s="3">
        <v>805016107</v>
      </c>
      <c r="B68" s="3" t="s">
        <v>11</v>
      </c>
      <c r="C68" s="3" t="s">
        <v>12</v>
      </c>
      <c r="D68" s="3">
        <v>15058</v>
      </c>
      <c r="E68" s="7">
        <v>45077</v>
      </c>
      <c r="F68" s="6">
        <v>45087</v>
      </c>
      <c r="G68" s="3">
        <v>363762</v>
      </c>
      <c r="H68" s="3">
        <v>363762</v>
      </c>
      <c r="I68" s="3" t="s">
        <v>13</v>
      </c>
      <c r="J68" s="3" t="s">
        <v>14</v>
      </c>
      <c r="K68" s="3" t="s">
        <v>13</v>
      </c>
    </row>
    <row r="69" spans="1:11" x14ac:dyDescent="0.25">
      <c r="A69" s="3">
        <v>805016107</v>
      </c>
      <c r="B69" s="3" t="s">
        <v>11</v>
      </c>
      <c r="C69" s="3" t="s">
        <v>12</v>
      </c>
      <c r="D69" s="3">
        <v>15059</v>
      </c>
      <c r="E69" s="7">
        <v>45077</v>
      </c>
      <c r="F69" s="6">
        <v>45087</v>
      </c>
      <c r="G69" s="3">
        <v>329248</v>
      </c>
      <c r="H69" s="3">
        <v>45305</v>
      </c>
      <c r="I69" s="3" t="s">
        <v>13</v>
      </c>
      <c r="J69" s="3" t="s">
        <v>14</v>
      </c>
      <c r="K69" s="3" t="s">
        <v>13</v>
      </c>
    </row>
    <row r="70" spans="1:11" x14ac:dyDescent="0.25">
      <c r="A70" s="3">
        <v>805016107</v>
      </c>
      <c r="B70" s="3" t="s">
        <v>11</v>
      </c>
      <c r="C70" s="3" t="s">
        <v>12</v>
      </c>
      <c r="D70" s="3">
        <v>15060</v>
      </c>
      <c r="E70" s="7">
        <v>45077</v>
      </c>
      <c r="F70" s="6">
        <v>45087</v>
      </c>
      <c r="G70" s="3">
        <v>329248</v>
      </c>
      <c r="H70" s="3">
        <v>45305</v>
      </c>
      <c r="I70" s="3" t="s">
        <v>13</v>
      </c>
      <c r="J70" s="3" t="s">
        <v>14</v>
      </c>
      <c r="K70" s="3" t="s">
        <v>13</v>
      </c>
    </row>
    <row r="71" spans="1:11" x14ac:dyDescent="0.25">
      <c r="A71" s="3">
        <v>805016107</v>
      </c>
      <c r="B71" s="3" t="s">
        <v>11</v>
      </c>
      <c r="C71" s="3" t="s">
        <v>12</v>
      </c>
      <c r="D71" s="3">
        <v>15127</v>
      </c>
      <c r="E71" s="7">
        <v>45077</v>
      </c>
      <c r="F71" s="6">
        <v>45087</v>
      </c>
      <c r="G71" s="3">
        <v>210334</v>
      </c>
      <c r="H71" s="3">
        <v>179774</v>
      </c>
      <c r="I71" s="3" t="s">
        <v>13</v>
      </c>
      <c r="J71" s="3" t="s">
        <v>14</v>
      </c>
      <c r="K71" s="3" t="s">
        <v>13</v>
      </c>
    </row>
    <row r="72" spans="1:11" x14ac:dyDescent="0.25">
      <c r="A72" s="3">
        <v>805016107</v>
      </c>
      <c r="B72" s="3" t="s">
        <v>11</v>
      </c>
      <c r="C72" s="3" t="s">
        <v>12</v>
      </c>
      <c r="D72" s="3">
        <v>15130</v>
      </c>
      <c r="E72" s="7">
        <v>45077</v>
      </c>
      <c r="F72" s="6">
        <v>45087</v>
      </c>
      <c r="G72" s="3">
        <v>926560</v>
      </c>
      <c r="H72" s="3">
        <v>754872</v>
      </c>
      <c r="I72" s="3" t="s">
        <v>13</v>
      </c>
      <c r="J72" s="3" t="s">
        <v>14</v>
      </c>
      <c r="K72" s="3" t="s">
        <v>13</v>
      </c>
    </row>
    <row r="73" spans="1:11" x14ac:dyDescent="0.25">
      <c r="A73" s="3">
        <v>805016107</v>
      </c>
      <c r="B73" s="3" t="s">
        <v>11</v>
      </c>
      <c r="C73" s="3" t="s">
        <v>12</v>
      </c>
      <c r="D73" s="3">
        <v>15151</v>
      </c>
      <c r="E73" s="7">
        <v>45077</v>
      </c>
      <c r="F73" s="6">
        <v>45087</v>
      </c>
      <c r="G73" s="3">
        <v>42548</v>
      </c>
      <c r="H73" s="3">
        <v>34682</v>
      </c>
      <c r="I73" s="3" t="s">
        <v>13</v>
      </c>
      <c r="J73" s="3" t="s">
        <v>14</v>
      </c>
      <c r="K73" s="3" t="s">
        <v>13</v>
      </c>
    </row>
    <row r="74" spans="1:11" x14ac:dyDescent="0.25">
      <c r="A74" s="3">
        <v>805016107</v>
      </c>
      <c r="B74" s="3" t="s">
        <v>11</v>
      </c>
      <c r="C74" s="3" t="s">
        <v>12</v>
      </c>
      <c r="D74" s="3">
        <v>15602</v>
      </c>
      <c r="E74" s="7">
        <v>45103</v>
      </c>
      <c r="F74" s="6">
        <v>45125</v>
      </c>
      <c r="G74" s="3">
        <v>411560</v>
      </c>
      <c r="H74" s="3">
        <v>411560</v>
      </c>
      <c r="I74" s="3" t="s">
        <v>13</v>
      </c>
      <c r="J74" s="3" t="s">
        <v>14</v>
      </c>
      <c r="K74" s="3" t="s">
        <v>13</v>
      </c>
    </row>
    <row r="75" spans="1:11" x14ac:dyDescent="0.25">
      <c r="A75" s="3">
        <v>805016107</v>
      </c>
      <c r="B75" s="3" t="s">
        <v>11</v>
      </c>
      <c r="C75" s="3" t="s">
        <v>12</v>
      </c>
      <c r="D75" s="3">
        <v>15603</v>
      </c>
      <c r="E75" s="7">
        <v>45103</v>
      </c>
      <c r="F75" s="6">
        <v>45125</v>
      </c>
      <c r="G75" s="3">
        <v>411560</v>
      </c>
      <c r="H75" s="3">
        <v>411560</v>
      </c>
      <c r="I75" s="3" t="s">
        <v>13</v>
      </c>
      <c r="J75" s="3" t="s">
        <v>14</v>
      </c>
      <c r="K75" s="3" t="s">
        <v>13</v>
      </c>
    </row>
    <row r="76" spans="1:11" x14ac:dyDescent="0.25">
      <c r="A76" s="3">
        <v>805016107</v>
      </c>
      <c r="B76" s="3" t="s">
        <v>11</v>
      </c>
      <c r="C76" s="3" t="s">
        <v>12</v>
      </c>
      <c r="D76" s="3">
        <v>15604</v>
      </c>
      <c r="E76" s="7">
        <v>45103</v>
      </c>
      <c r="F76" s="6">
        <v>45125</v>
      </c>
      <c r="G76" s="3">
        <v>41991</v>
      </c>
      <c r="H76" s="3">
        <v>41991</v>
      </c>
      <c r="I76" s="3" t="s">
        <v>13</v>
      </c>
      <c r="J76" s="3" t="s">
        <v>14</v>
      </c>
      <c r="K76" s="3" t="s">
        <v>13</v>
      </c>
    </row>
    <row r="77" spans="1:11" x14ac:dyDescent="0.25">
      <c r="A77" s="3">
        <v>805016107</v>
      </c>
      <c r="B77" s="3" t="s">
        <v>11</v>
      </c>
      <c r="C77" s="3" t="s">
        <v>12</v>
      </c>
      <c r="D77" s="3">
        <v>15686</v>
      </c>
      <c r="E77" s="7">
        <v>45104</v>
      </c>
      <c r="F77" s="6">
        <v>45125</v>
      </c>
      <c r="G77" s="3">
        <v>4646116</v>
      </c>
      <c r="H77" s="3">
        <v>4646116</v>
      </c>
      <c r="I77" s="3" t="s">
        <v>13</v>
      </c>
      <c r="J77" s="3" t="s">
        <v>14</v>
      </c>
      <c r="K77" s="3" t="s">
        <v>13</v>
      </c>
    </row>
    <row r="78" spans="1:11" x14ac:dyDescent="0.25">
      <c r="A78" s="3">
        <v>805016107</v>
      </c>
      <c r="B78" s="3" t="s">
        <v>11</v>
      </c>
      <c r="C78" s="3" t="s">
        <v>12</v>
      </c>
      <c r="D78" s="3">
        <v>15700</v>
      </c>
      <c r="E78" s="7">
        <v>45104</v>
      </c>
      <c r="F78" s="6">
        <v>45125</v>
      </c>
      <c r="G78" s="3">
        <v>411880</v>
      </c>
      <c r="H78" s="3">
        <v>411880</v>
      </c>
      <c r="I78" s="3" t="s">
        <v>13</v>
      </c>
      <c r="J78" s="3" t="s">
        <v>14</v>
      </c>
      <c r="K78" s="3" t="s">
        <v>13</v>
      </c>
    </row>
    <row r="79" spans="1:11" x14ac:dyDescent="0.25">
      <c r="A79" s="3">
        <v>805016107</v>
      </c>
      <c r="B79" s="3" t="s">
        <v>11</v>
      </c>
      <c r="C79" s="3" t="s">
        <v>12</v>
      </c>
      <c r="D79" s="3">
        <v>15730</v>
      </c>
      <c r="E79" s="7">
        <v>45105</v>
      </c>
      <c r="F79" s="6">
        <v>45125</v>
      </c>
      <c r="G79" s="3">
        <v>1002160</v>
      </c>
      <c r="H79" s="3">
        <v>1002160</v>
      </c>
      <c r="I79" s="3" t="s">
        <v>13</v>
      </c>
      <c r="J79" s="3" t="s">
        <v>14</v>
      </c>
      <c r="K79" s="3" t="s">
        <v>13</v>
      </c>
    </row>
    <row r="80" spans="1:11" x14ac:dyDescent="0.25">
      <c r="A80" s="3">
        <v>805016107</v>
      </c>
      <c r="B80" s="3" t="s">
        <v>11</v>
      </c>
      <c r="C80" s="3" t="s">
        <v>12</v>
      </c>
      <c r="D80" s="3">
        <v>15731</v>
      </c>
      <c r="E80" s="7">
        <v>45105</v>
      </c>
      <c r="F80" s="6">
        <v>45125</v>
      </c>
      <c r="G80" s="3">
        <v>1175700</v>
      </c>
      <c r="H80" s="3">
        <v>1175700</v>
      </c>
      <c r="I80" s="3" t="s">
        <v>13</v>
      </c>
      <c r="J80" s="3" t="s">
        <v>14</v>
      </c>
      <c r="K80" s="3" t="s">
        <v>13</v>
      </c>
    </row>
    <row r="81" spans="1:11" x14ac:dyDescent="0.25">
      <c r="A81" s="3">
        <v>805016107</v>
      </c>
      <c r="B81" s="3" t="s">
        <v>11</v>
      </c>
      <c r="C81" s="3" t="s">
        <v>12</v>
      </c>
      <c r="D81" s="3">
        <v>15876</v>
      </c>
      <c r="E81" s="7">
        <v>45106</v>
      </c>
      <c r="F81" s="6">
        <v>45125</v>
      </c>
      <c r="G81" s="3">
        <v>411560</v>
      </c>
      <c r="H81" s="3">
        <v>411560</v>
      </c>
      <c r="I81" s="3" t="s">
        <v>13</v>
      </c>
      <c r="J81" s="3" t="s">
        <v>14</v>
      </c>
      <c r="K81" s="3" t="s">
        <v>13</v>
      </c>
    </row>
    <row r="82" spans="1:11" x14ac:dyDescent="0.25">
      <c r="A82" s="3">
        <v>805016107</v>
      </c>
      <c r="B82" s="3" t="s">
        <v>11</v>
      </c>
      <c r="C82" s="3" t="s">
        <v>12</v>
      </c>
      <c r="D82" s="3">
        <v>15877</v>
      </c>
      <c r="E82" s="7">
        <v>45106</v>
      </c>
      <c r="F82" s="6">
        <v>45125</v>
      </c>
      <c r="G82" s="3">
        <v>411560</v>
      </c>
      <c r="H82" s="3">
        <v>411560</v>
      </c>
      <c r="I82" s="3" t="s">
        <v>13</v>
      </c>
      <c r="J82" s="3" t="s">
        <v>14</v>
      </c>
      <c r="K82" s="3" t="s">
        <v>13</v>
      </c>
    </row>
    <row r="83" spans="1:11" x14ac:dyDescent="0.25">
      <c r="A83" s="3">
        <v>805016107</v>
      </c>
      <c r="B83" s="3" t="s">
        <v>11</v>
      </c>
      <c r="C83" s="3" t="s">
        <v>12</v>
      </c>
      <c r="D83" s="3">
        <v>15968</v>
      </c>
      <c r="E83" s="7">
        <v>45107</v>
      </c>
      <c r="F83" s="6">
        <v>45125</v>
      </c>
      <c r="G83" s="3">
        <v>179946</v>
      </c>
      <c r="H83" s="3">
        <v>179946</v>
      </c>
      <c r="I83" s="3" t="s">
        <v>13</v>
      </c>
      <c r="J83" s="3" t="s">
        <v>14</v>
      </c>
      <c r="K83" s="3" t="s">
        <v>13</v>
      </c>
    </row>
    <row r="84" spans="1:11" x14ac:dyDescent="0.25">
      <c r="A84" s="3">
        <v>805016107</v>
      </c>
      <c r="B84" s="3" t="s">
        <v>11</v>
      </c>
      <c r="C84" s="3" t="s">
        <v>12</v>
      </c>
      <c r="D84" s="3">
        <v>15969</v>
      </c>
      <c r="E84" s="7">
        <v>45107</v>
      </c>
      <c r="F84" s="6">
        <v>45125</v>
      </c>
      <c r="G84" s="3">
        <v>439639</v>
      </c>
      <c r="H84" s="3">
        <v>439639</v>
      </c>
      <c r="I84" s="3" t="s">
        <v>13</v>
      </c>
      <c r="J84" s="3" t="s">
        <v>14</v>
      </c>
      <c r="K84" s="3" t="s">
        <v>13</v>
      </c>
    </row>
    <row r="85" spans="1:11" x14ac:dyDescent="0.25">
      <c r="A85" s="3">
        <v>805016107</v>
      </c>
      <c r="B85" s="3" t="s">
        <v>11</v>
      </c>
      <c r="C85" s="3" t="s">
        <v>12</v>
      </c>
      <c r="D85" s="3">
        <v>15974</v>
      </c>
      <c r="E85" s="7">
        <v>45119</v>
      </c>
      <c r="F85" s="6">
        <v>45140</v>
      </c>
      <c r="G85" s="3">
        <v>5675527</v>
      </c>
      <c r="H85" s="3">
        <v>5675527</v>
      </c>
      <c r="I85" s="3" t="s">
        <v>13</v>
      </c>
      <c r="J85" s="3" t="s">
        <v>14</v>
      </c>
      <c r="K85" s="3" t="s">
        <v>13</v>
      </c>
    </row>
    <row r="86" spans="1:11" x14ac:dyDescent="0.25">
      <c r="A86" s="3">
        <v>805016107</v>
      </c>
      <c r="B86" s="3" t="s">
        <v>11</v>
      </c>
      <c r="C86" s="3" t="s">
        <v>12</v>
      </c>
      <c r="D86" s="3">
        <v>16577</v>
      </c>
      <c r="E86" s="7">
        <v>45137</v>
      </c>
      <c r="F86" s="6">
        <v>45140</v>
      </c>
      <c r="G86" s="3">
        <v>1091286</v>
      </c>
      <c r="H86" s="3">
        <v>1091286</v>
      </c>
      <c r="I86" s="3" t="s">
        <v>13</v>
      </c>
      <c r="J86" s="3" t="s">
        <v>14</v>
      </c>
      <c r="K86" s="3" t="s">
        <v>13</v>
      </c>
    </row>
    <row r="87" spans="1:11" x14ac:dyDescent="0.25">
      <c r="A87" s="3">
        <v>805016107</v>
      </c>
      <c r="B87" s="3" t="s">
        <v>11</v>
      </c>
      <c r="C87" s="3" t="s">
        <v>12</v>
      </c>
      <c r="D87" s="3">
        <v>16578</v>
      </c>
      <c r="E87" s="7">
        <v>45137</v>
      </c>
      <c r="F87" s="6">
        <v>45140</v>
      </c>
      <c r="G87" s="3">
        <v>329248</v>
      </c>
      <c r="H87" s="3">
        <v>329248</v>
      </c>
      <c r="I87" s="3" t="s">
        <v>13</v>
      </c>
      <c r="J87" s="3" t="s">
        <v>14</v>
      </c>
      <c r="K87" s="3" t="s">
        <v>13</v>
      </c>
    </row>
    <row r="88" spans="1:11" x14ac:dyDescent="0.25">
      <c r="A88" s="3">
        <v>805016107</v>
      </c>
      <c r="B88" s="3" t="s">
        <v>11</v>
      </c>
      <c r="C88" s="3" t="s">
        <v>12</v>
      </c>
      <c r="D88" s="3">
        <v>16579</v>
      </c>
      <c r="E88" s="7">
        <v>45137</v>
      </c>
      <c r="F88" s="6">
        <v>45140</v>
      </c>
      <c r="G88" s="3">
        <v>411560</v>
      </c>
      <c r="H88" s="3">
        <v>411560</v>
      </c>
      <c r="I88" s="3" t="s">
        <v>13</v>
      </c>
      <c r="J88" s="3" t="s">
        <v>14</v>
      </c>
      <c r="K88" s="3" t="s">
        <v>13</v>
      </c>
    </row>
    <row r="89" spans="1:11" x14ac:dyDescent="0.25">
      <c r="A89" s="3">
        <v>805016107</v>
      </c>
      <c r="B89" s="3" t="s">
        <v>11</v>
      </c>
      <c r="C89" s="3" t="s">
        <v>12</v>
      </c>
      <c r="D89" s="3">
        <v>16580</v>
      </c>
      <c r="E89" s="7">
        <v>45137</v>
      </c>
      <c r="F89" s="6">
        <v>45140</v>
      </c>
      <c r="G89" s="3">
        <v>411560</v>
      </c>
      <c r="H89" s="3">
        <v>411560</v>
      </c>
      <c r="I89" s="3" t="s">
        <v>13</v>
      </c>
      <c r="J89" s="3" t="s">
        <v>14</v>
      </c>
      <c r="K89" s="3" t="s">
        <v>13</v>
      </c>
    </row>
    <row r="90" spans="1:11" x14ac:dyDescent="0.25">
      <c r="A90" s="3">
        <v>805016107</v>
      </c>
      <c r="B90" s="3" t="s">
        <v>11</v>
      </c>
      <c r="C90" s="3" t="s">
        <v>12</v>
      </c>
      <c r="D90" s="3">
        <v>16584</v>
      </c>
      <c r="E90" s="7">
        <v>45138</v>
      </c>
      <c r="F90" s="6">
        <v>45143</v>
      </c>
      <c r="G90" s="3">
        <v>519856</v>
      </c>
      <c r="H90" s="3">
        <v>519856</v>
      </c>
      <c r="I90" s="3" t="s">
        <v>13</v>
      </c>
      <c r="J90" s="3" t="s">
        <v>14</v>
      </c>
      <c r="K90" s="3" t="s">
        <v>13</v>
      </c>
    </row>
    <row r="91" spans="1:11" x14ac:dyDescent="0.25">
      <c r="A91" s="3">
        <v>805016107</v>
      </c>
      <c r="B91" s="3" t="s">
        <v>11</v>
      </c>
      <c r="C91" s="3" t="s">
        <v>12</v>
      </c>
      <c r="D91" s="3">
        <v>16609</v>
      </c>
      <c r="E91" s="7">
        <v>45138</v>
      </c>
      <c r="F91" s="6">
        <v>45143</v>
      </c>
      <c r="G91" s="3">
        <v>1101404</v>
      </c>
      <c r="H91" s="3">
        <v>1101404</v>
      </c>
      <c r="I91" s="3" t="s">
        <v>13</v>
      </c>
      <c r="J91" s="3" t="s">
        <v>14</v>
      </c>
      <c r="K91" s="3" t="s">
        <v>13</v>
      </c>
    </row>
    <row r="92" spans="1:11" x14ac:dyDescent="0.25">
      <c r="A92" s="3">
        <v>805016107</v>
      </c>
      <c r="B92" s="3" t="s">
        <v>11</v>
      </c>
      <c r="C92" s="3" t="s">
        <v>12</v>
      </c>
      <c r="D92" s="3">
        <v>16610</v>
      </c>
      <c r="E92" s="7">
        <v>45138</v>
      </c>
      <c r="F92" s="6">
        <v>45143</v>
      </c>
      <c r="G92" s="3">
        <v>1082511</v>
      </c>
      <c r="H92" s="3">
        <v>1082511</v>
      </c>
      <c r="I92" s="3" t="s">
        <v>13</v>
      </c>
      <c r="J92" s="3" t="s">
        <v>14</v>
      </c>
      <c r="K92" s="3" t="s">
        <v>13</v>
      </c>
    </row>
    <row r="93" spans="1:11" x14ac:dyDescent="0.25">
      <c r="A93" s="3">
        <v>805016107</v>
      </c>
      <c r="B93" s="3" t="s">
        <v>11</v>
      </c>
      <c r="C93" s="3" t="s">
        <v>12</v>
      </c>
      <c r="D93" s="3">
        <v>17025</v>
      </c>
      <c r="E93" s="7">
        <v>45168</v>
      </c>
      <c r="F93" s="6">
        <v>45174</v>
      </c>
      <c r="G93" s="3">
        <v>1385744</v>
      </c>
      <c r="H93" s="3">
        <v>1385744</v>
      </c>
      <c r="I93" s="3" t="s">
        <v>13</v>
      </c>
      <c r="J93" s="3" t="s">
        <v>14</v>
      </c>
      <c r="K93" s="3" t="s">
        <v>13</v>
      </c>
    </row>
    <row r="94" spans="1:11" x14ac:dyDescent="0.25">
      <c r="A94" s="3">
        <v>805016107</v>
      </c>
      <c r="B94" s="3" t="s">
        <v>11</v>
      </c>
      <c r="C94" s="3" t="s">
        <v>12</v>
      </c>
      <c r="D94" s="3">
        <v>17026</v>
      </c>
      <c r="E94" s="7">
        <v>45168</v>
      </c>
      <c r="F94" s="6">
        <v>45174</v>
      </c>
      <c r="G94" s="3">
        <v>411560</v>
      </c>
      <c r="H94" s="3">
        <v>411560</v>
      </c>
      <c r="I94" s="3" t="s">
        <v>13</v>
      </c>
      <c r="J94" s="3" t="s">
        <v>14</v>
      </c>
      <c r="K94" s="3" t="s">
        <v>13</v>
      </c>
    </row>
    <row r="95" spans="1:11" x14ac:dyDescent="0.25">
      <c r="A95" s="3">
        <v>805016107</v>
      </c>
      <c r="B95" s="3" t="s">
        <v>11</v>
      </c>
      <c r="C95" s="3" t="s">
        <v>12</v>
      </c>
      <c r="D95" s="3">
        <v>17027</v>
      </c>
      <c r="E95" s="7">
        <v>45168</v>
      </c>
      <c r="F95" s="6">
        <v>45174</v>
      </c>
      <c r="G95" s="3">
        <v>1636929</v>
      </c>
      <c r="H95" s="8">
        <v>1636929</v>
      </c>
      <c r="I95" s="3" t="s">
        <v>13</v>
      </c>
      <c r="J95" s="3" t="s">
        <v>14</v>
      </c>
      <c r="K95" s="3" t="s">
        <v>13</v>
      </c>
    </row>
    <row r="96" spans="1:11" x14ac:dyDescent="0.25">
      <c r="A96" s="3">
        <v>805016107</v>
      </c>
      <c r="B96" s="3" t="s">
        <v>11</v>
      </c>
      <c r="C96" s="3" t="s">
        <v>12</v>
      </c>
      <c r="D96" s="3">
        <v>17327</v>
      </c>
      <c r="E96" s="7">
        <v>45169</v>
      </c>
      <c r="F96" s="6">
        <v>45174</v>
      </c>
      <c r="G96" s="3">
        <v>5456430</v>
      </c>
      <c r="H96" s="3">
        <v>5456430</v>
      </c>
      <c r="I96" s="3" t="s">
        <v>13</v>
      </c>
      <c r="J96" s="3" t="s">
        <v>14</v>
      </c>
      <c r="K96" s="3" t="s">
        <v>13</v>
      </c>
    </row>
    <row r="97" spans="1:11" x14ac:dyDescent="0.25">
      <c r="A97" s="3">
        <v>805016107</v>
      </c>
      <c r="B97" s="3" t="s">
        <v>11</v>
      </c>
      <c r="C97" s="3" t="s">
        <v>12</v>
      </c>
      <c r="D97" s="3">
        <v>17329</v>
      </c>
      <c r="E97" s="7">
        <v>45169</v>
      </c>
      <c r="F97" s="6">
        <v>45174</v>
      </c>
      <c r="G97" s="3">
        <v>425484</v>
      </c>
      <c r="H97" s="3">
        <v>425484</v>
      </c>
      <c r="I97" s="3" t="s">
        <v>13</v>
      </c>
      <c r="J97" s="3" t="s">
        <v>14</v>
      </c>
      <c r="K97" s="3" t="s">
        <v>13</v>
      </c>
    </row>
    <row r="98" spans="1:11" x14ac:dyDescent="0.25">
      <c r="A98" s="3">
        <v>805016107</v>
      </c>
      <c r="B98" s="3" t="s">
        <v>11</v>
      </c>
      <c r="C98" s="3" t="s">
        <v>12</v>
      </c>
      <c r="D98" s="3">
        <v>17372</v>
      </c>
      <c r="E98" s="7">
        <v>45169</v>
      </c>
      <c r="F98" s="6">
        <v>45174</v>
      </c>
      <c r="G98" s="3">
        <v>287688</v>
      </c>
      <c r="H98" s="3">
        <v>287688</v>
      </c>
      <c r="I98" s="3" t="s">
        <v>13</v>
      </c>
      <c r="J98" s="3" t="s">
        <v>14</v>
      </c>
      <c r="K98" s="3" t="s">
        <v>13</v>
      </c>
    </row>
    <row r="99" spans="1:11" x14ac:dyDescent="0.25">
      <c r="A99" s="3">
        <v>805016107</v>
      </c>
      <c r="B99" s="3" t="s">
        <v>11</v>
      </c>
      <c r="C99" s="3" t="s">
        <v>12</v>
      </c>
      <c r="D99" s="3">
        <v>17400</v>
      </c>
      <c r="E99" s="7">
        <v>45175</v>
      </c>
      <c r="F99" s="6">
        <v>45211</v>
      </c>
      <c r="G99" s="3">
        <v>3637620</v>
      </c>
      <c r="H99" s="3">
        <v>3637620</v>
      </c>
      <c r="I99" s="3" t="s">
        <v>13</v>
      </c>
      <c r="J99" s="3" t="s">
        <v>14</v>
      </c>
      <c r="K99" s="3" t="s">
        <v>13</v>
      </c>
    </row>
    <row r="100" spans="1:11" x14ac:dyDescent="0.25">
      <c r="A100" s="3">
        <v>805016107</v>
      </c>
      <c r="B100" s="3" t="s">
        <v>11</v>
      </c>
      <c r="C100" s="3" t="s">
        <v>12</v>
      </c>
      <c r="D100" s="3">
        <v>17496</v>
      </c>
      <c r="E100" s="7">
        <v>45184</v>
      </c>
      <c r="F100" s="6">
        <v>45211</v>
      </c>
      <c r="G100" s="3">
        <v>1273167</v>
      </c>
      <c r="H100" s="3">
        <v>1273167</v>
      </c>
      <c r="I100" s="3" t="s">
        <v>13</v>
      </c>
      <c r="J100" s="3" t="s">
        <v>14</v>
      </c>
      <c r="K100" s="3" t="s">
        <v>13</v>
      </c>
    </row>
    <row r="101" spans="1:11" x14ac:dyDescent="0.25">
      <c r="A101" s="3">
        <v>805016107</v>
      </c>
      <c r="B101" s="3" t="s">
        <v>11</v>
      </c>
      <c r="C101" s="3" t="s">
        <v>12</v>
      </c>
      <c r="D101" s="3">
        <v>17497</v>
      </c>
      <c r="E101" s="7">
        <v>45184</v>
      </c>
      <c r="F101" s="6">
        <v>45211</v>
      </c>
      <c r="G101" s="3">
        <v>1818810</v>
      </c>
      <c r="H101" s="3">
        <v>1818810</v>
      </c>
      <c r="I101" s="3" t="s">
        <v>13</v>
      </c>
      <c r="J101" s="3" t="s">
        <v>14</v>
      </c>
      <c r="K101" s="3" t="s">
        <v>13</v>
      </c>
    </row>
    <row r="102" spans="1:11" x14ac:dyDescent="0.25">
      <c r="A102" s="3">
        <v>805016107</v>
      </c>
      <c r="B102" s="3" t="s">
        <v>11</v>
      </c>
      <c r="C102" s="3" t="s">
        <v>12</v>
      </c>
      <c r="D102" s="3">
        <v>17776</v>
      </c>
      <c r="E102" s="7">
        <v>45189</v>
      </c>
      <c r="F102" s="6">
        <v>45211</v>
      </c>
      <c r="G102" s="3">
        <v>1047404</v>
      </c>
      <c r="H102" s="3">
        <v>1047404</v>
      </c>
      <c r="I102" s="3" t="s">
        <v>13</v>
      </c>
      <c r="J102" s="3" t="s">
        <v>14</v>
      </c>
      <c r="K102" s="3" t="s">
        <v>13</v>
      </c>
    </row>
    <row r="103" spans="1:11" x14ac:dyDescent="0.25">
      <c r="A103" s="3">
        <v>805016107</v>
      </c>
      <c r="B103" s="3" t="s">
        <v>11</v>
      </c>
      <c r="C103" s="3" t="s">
        <v>12</v>
      </c>
      <c r="D103" s="3">
        <v>17948</v>
      </c>
      <c r="E103" s="7">
        <v>45197</v>
      </c>
      <c r="F103" s="6">
        <v>45211</v>
      </c>
      <c r="G103" s="3">
        <v>449905</v>
      </c>
      <c r="H103" s="3">
        <v>449905</v>
      </c>
      <c r="I103" s="3" t="s">
        <v>13</v>
      </c>
      <c r="J103" s="3" t="s">
        <v>14</v>
      </c>
      <c r="K103" s="3" t="s">
        <v>13</v>
      </c>
    </row>
    <row r="104" spans="1:11" x14ac:dyDescent="0.25">
      <c r="A104" s="3">
        <v>805016107</v>
      </c>
      <c r="B104" s="3" t="s">
        <v>11</v>
      </c>
      <c r="C104" s="3" t="s">
        <v>12</v>
      </c>
      <c r="D104" s="3">
        <v>17949</v>
      </c>
      <c r="E104" s="7">
        <v>45197</v>
      </c>
      <c r="F104" s="6">
        <v>45211</v>
      </c>
      <c r="G104" s="3">
        <v>6254691</v>
      </c>
      <c r="H104" s="3">
        <v>6254691</v>
      </c>
      <c r="I104" s="3" t="s">
        <v>13</v>
      </c>
      <c r="J104" s="3" t="s">
        <v>14</v>
      </c>
      <c r="K104" s="3" t="s">
        <v>13</v>
      </c>
    </row>
    <row r="105" spans="1:11" x14ac:dyDescent="0.25">
      <c r="A105" s="3">
        <v>805016107</v>
      </c>
      <c r="B105" s="3" t="s">
        <v>11</v>
      </c>
      <c r="C105" s="3" t="s">
        <v>12</v>
      </c>
      <c r="D105" s="3">
        <v>18187</v>
      </c>
      <c r="E105" s="7">
        <v>45198</v>
      </c>
      <c r="F105" s="6">
        <v>45211</v>
      </c>
      <c r="G105" s="3">
        <v>352304</v>
      </c>
      <c r="H105" s="3">
        <v>352304</v>
      </c>
      <c r="I105" s="3" t="s">
        <v>13</v>
      </c>
      <c r="J105" s="3" t="s">
        <v>14</v>
      </c>
      <c r="K105" s="3" t="s">
        <v>13</v>
      </c>
    </row>
    <row r="106" spans="1:11" x14ac:dyDescent="0.25">
      <c r="A106" s="3">
        <v>805016107</v>
      </c>
      <c r="B106" s="3" t="s">
        <v>11</v>
      </c>
      <c r="C106" s="3" t="s">
        <v>12</v>
      </c>
      <c r="D106" s="3">
        <v>18188</v>
      </c>
      <c r="E106" s="7">
        <v>45198</v>
      </c>
      <c r="F106" s="6">
        <v>45211</v>
      </c>
      <c r="G106" s="3">
        <v>1230900</v>
      </c>
      <c r="H106" s="3">
        <v>1230900</v>
      </c>
      <c r="I106" s="3" t="s">
        <v>13</v>
      </c>
      <c r="J106" s="3" t="s">
        <v>14</v>
      </c>
      <c r="K106" s="3" t="s">
        <v>13</v>
      </c>
    </row>
    <row r="107" spans="1:11" x14ac:dyDescent="0.25">
      <c r="H107" s="4">
        <f>SUM(H2:H106)</f>
        <v>92177641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110"/>
  <sheetViews>
    <sheetView showGridLines="0" zoomScale="73" zoomScaleNormal="73" workbookViewId="0">
      <selection activeCell="K120" sqref="K120"/>
    </sheetView>
  </sheetViews>
  <sheetFormatPr baseColWidth="10" defaultRowHeight="15" x14ac:dyDescent="0.25"/>
  <cols>
    <col min="1" max="1" width="13.42578125" bestFit="1" customWidth="1"/>
    <col min="2" max="2" width="20.85546875" bestFit="1" customWidth="1"/>
    <col min="3" max="3" width="11.85546875" bestFit="1" customWidth="1"/>
    <col min="4" max="4" width="8.7109375" bestFit="1" customWidth="1"/>
    <col min="6" max="6" width="20.85546875" bestFit="1" customWidth="1"/>
    <col min="7" max="7" width="23" style="56" bestFit="1" customWidth="1"/>
    <col min="8" max="8" width="15.140625" style="56" bestFit="1" customWidth="1"/>
    <col min="9" max="10" width="14.85546875" style="60" bestFit="1" customWidth="1"/>
    <col min="11" max="11" width="27.7109375" customWidth="1"/>
    <col min="12" max="12" width="22.140625" bestFit="1" customWidth="1"/>
    <col min="13" max="13" width="9.5703125" bestFit="1" customWidth="1"/>
    <col min="14" max="14" width="16.7109375" bestFit="1" customWidth="1"/>
    <col min="15" max="15" width="15.28515625" bestFit="1" customWidth="1"/>
    <col min="16" max="16" width="21.28515625" bestFit="1" customWidth="1"/>
    <col min="17" max="17" width="18.7109375" bestFit="1" customWidth="1"/>
    <col min="18" max="18" width="14.85546875" bestFit="1" customWidth="1"/>
    <col min="19" max="19" width="14" style="60" bestFit="1" customWidth="1"/>
    <col min="20" max="20" width="15" bestFit="1" customWidth="1"/>
    <col min="21" max="23" width="14.5703125" bestFit="1" customWidth="1"/>
    <col min="24" max="24" width="12.42578125" bestFit="1" customWidth="1"/>
  </cols>
  <sheetData>
    <row r="1" spans="1:24" s="61" customFormat="1" x14ac:dyDescent="0.25">
      <c r="G1" s="62"/>
      <c r="H1" s="62"/>
      <c r="I1" s="63">
        <f>SUBTOTAL(9,I3:I107)</f>
        <v>7454573</v>
      </c>
      <c r="J1" s="63">
        <f>SUBTOTAL(9,J3:J107)</f>
        <v>7161893</v>
      </c>
      <c r="K1" s="63"/>
      <c r="L1" s="63">
        <f>SUBTOTAL(9,L3:L107)</f>
        <v>2090931</v>
      </c>
      <c r="N1" s="63">
        <f t="shared" ref="N1:S1" si="0">SUBTOTAL(9,N3:N107)</f>
        <v>7910173</v>
      </c>
      <c r="O1" s="63">
        <f t="shared" si="0"/>
        <v>7910173</v>
      </c>
      <c r="P1" s="63">
        <f t="shared" si="0"/>
        <v>0</v>
      </c>
      <c r="Q1" s="63">
        <f t="shared" si="0"/>
        <v>0</v>
      </c>
      <c r="R1" s="63">
        <f t="shared" si="0"/>
        <v>5363642</v>
      </c>
      <c r="S1" s="63">
        <f t="shared" si="0"/>
        <v>4954577</v>
      </c>
      <c r="U1" s="63">
        <f>SUBTOTAL(9,U3:U107)</f>
        <v>292680</v>
      </c>
    </row>
    <row r="2" spans="1:24" ht="30" x14ac:dyDescent="0.25">
      <c r="A2" s="51" t="s">
        <v>39</v>
      </c>
      <c r="B2" s="51" t="s">
        <v>40</v>
      </c>
      <c r="C2" s="51" t="s">
        <v>41</v>
      </c>
      <c r="D2" s="51" t="s">
        <v>3</v>
      </c>
      <c r="E2" s="51" t="s">
        <v>42</v>
      </c>
      <c r="F2" s="64" t="s">
        <v>43</v>
      </c>
      <c r="G2" s="52" t="s">
        <v>44</v>
      </c>
      <c r="H2" s="52" t="s">
        <v>45</v>
      </c>
      <c r="I2" s="53" t="s">
        <v>46</v>
      </c>
      <c r="J2" s="53" t="s">
        <v>47</v>
      </c>
      <c r="K2" s="54" t="s">
        <v>266</v>
      </c>
      <c r="L2" s="67" t="s">
        <v>271</v>
      </c>
      <c r="M2" s="68" t="s">
        <v>273</v>
      </c>
      <c r="N2" s="66" t="s">
        <v>267</v>
      </c>
      <c r="O2" s="66" t="s">
        <v>268</v>
      </c>
      <c r="P2" s="66" t="s">
        <v>269</v>
      </c>
      <c r="Q2" s="66" t="s">
        <v>270</v>
      </c>
      <c r="R2" s="66" t="s">
        <v>272</v>
      </c>
      <c r="S2" s="55" t="s">
        <v>48</v>
      </c>
      <c r="T2" s="55" t="s">
        <v>49</v>
      </c>
      <c r="U2" s="55" t="s">
        <v>50</v>
      </c>
      <c r="V2" s="55" t="s">
        <v>51</v>
      </c>
      <c r="W2" s="55" t="s">
        <v>52</v>
      </c>
      <c r="X2" s="55" t="s">
        <v>53</v>
      </c>
    </row>
    <row r="3" spans="1:24" hidden="1" x14ac:dyDescent="0.25">
      <c r="A3" s="57">
        <v>805016107</v>
      </c>
      <c r="B3" s="57" t="s">
        <v>11</v>
      </c>
      <c r="C3" s="57" t="s">
        <v>12</v>
      </c>
      <c r="D3" s="57">
        <v>10565</v>
      </c>
      <c r="E3" s="57" t="s">
        <v>54</v>
      </c>
      <c r="F3" s="57" t="s">
        <v>159</v>
      </c>
      <c r="G3" s="58">
        <v>44889</v>
      </c>
      <c r="H3" s="58">
        <v>44914</v>
      </c>
      <c r="I3" s="59">
        <v>367465</v>
      </c>
      <c r="J3" s="59">
        <v>367465</v>
      </c>
      <c r="K3" s="57" t="s">
        <v>276</v>
      </c>
      <c r="L3" s="59">
        <v>0</v>
      </c>
      <c r="M3" s="57"/>
      <c r="N3" s="59">
        <v>637465</v>
      </c>
      <c r="O3" s="59">
        <v>637465</v>
      </c>
      <c r="P3" s="59">
        <v>0</v>
      </c>
      <c r="Q3" s="59">
        <v>0</v>
      </c>
      <c r="R3" s="59">
        <v>637465</v>
      </c>
      <c r="S3" s="59">
        <v>624716</v>
      </c>
      <c r="T3" s="57">
        <v>1222241774</v>
      </c>
      <c r="U3" s="59">
        <v>0</v>
      </c>
      <c r="V3" s="57"/>
      <c r="W3" s="57"/>
      <c r="X3" s="58">
        <v>45230</v>
      </c>
    </row>
    <row r="4" spans="1:24" hidden="1" x14ac:dyDescent="0.25">
      <c r="A4" s="57">
        <v>805016107</v>
      </c>
      <c r="B4" s="57" t="s">
        <v>11</v>
      </c>
      <c r="C4" s="57" t="s">
        <v>12</v>
      </c>
      <c r="D4" s="57">
        <v>10773</v>
      </c>
      <c r="E4" s="57" t="s">
        <v>55</v>
      </c>
      <c r="F4" s="57" t="s">
        <v>160</v>
      </c>
      <c r="G4" s="58">
        <v>44895</v>
      </c>
      <c r="H4" s="58">
        <v>44914</v>
      </c>
      <c r="I4" s="59">
        <v>293972</v>
      </c>
      <c r="J4" s="59">
        <v>293972</v>
      </c>
      <c r="K4" s="57" t="s">
        <v>276</v>
      </c>
      <c r="L4" s="59">
        <v>0</v>
      </c>
      <c r="M4" s="57"/>
      <c r="N4" s="59">
        <v>293972</v>
      </c>
      <c r="O4" s="59">
        <v>293972</v>
      </c>
      <c r="P4" s="59">
        <v>0</v>
      </c>
      <c r="Q4" s="59">
        <v>0</v>
      </c>
      <c r="R4" s="59">
        <v>293972</v>
      </c>
      <c r="S4" s="59">
        <v>288093</v>
      </c>
      <c r="T4" s="57">
        <v>1222241779</v>
      </c>
      <c r="U4" s="59">
        <v>0</v>
      </c>
      <c r="V4" s="57"/>
      <c r="W4" s="57"/>
      <c r="X4" s="58">
        <v>45230</v>
      </c>
    </row>
    <row r="5" spans="1:24" hidden="1" x14ac:dyDescent="0.25">
      <c r="A5" s="57">
        <v>805016107</v>
      </c>
      <c r="B5" s="57" t="s">
        <v>11</v>
      </c>
      <c r="C5" s="57" t="s">
        <v>12</v>
      </c>
      <c r="D5" s="57">
        <v>11405</v>
      </c>
      <c r="E5" s="57" t="s">
        <v>56</v>
      </c>
      <c r="F5" s="57" t="s">
        <v>161</v>
      </c>
      <c r="G5" s="58">
        <v>44923</v>
      </c>
      <c r="H5" s="58">
        <v>44940</v>
      </c>
      <c r="I5" s="59">
        <v>487182</v>
      </c>
      <c r="J5" s="59">
        <v>487182</v>
      </c>
      <c r="K5" s="57" t="s">
        <v>276</v>
      </c>
      <c r="L5" s="59">
        <v>0</v>
      </c>
      <c r="M5" s="57"/>
      <c r="N5" s="59">
        <v>487182</v>
      </c>
      <c r="O5" s="59">
        <v>487182</v>
      </c>
      <c r="P5" s="59">
        <v>0</v>
      </c>
      <c r="Q5" s="59">
        <v>0</v>
      </c>
      <c r="R5" s="59">
        <v>487182</v>
      </c>
      <c r="S5" s="59">
        <v>477438</v>
      </c>
      <c r="T5" s="57">
        <v>1222242102</v>
      </c>
      <c r="U5" s="59">
        <v>0</v>
      </c>
      <c r="V5" s="57"/>
      <c r="W5" s="57"/>
      <c r="X5" s="58">
        <v>45230</v>
      </c>
    </row>
    <row r="6" spans="1:24" hidden="1" x14ac:dyDescent="0.25">
      <c r="A6" s="57">
        <v>805016107</v>
      </c>
      <c r="B6" s="57" t="s">
        <v>11</v>
      </c>
      <c r="C6" s="57" t="s">
        <v>12</v>
      </c>
      <c r="D6" s="57">
        <v>12064</v>
      </c>
      <c r="E6" s="57" t="s">
        <v>57</v>
      </c>
      <c r="F6" s="57" t="s">
        <v>162</v>
      </c>
      <c r="G6" s="58">
        <v>44953</v>
      </c>
      <c r="H6" s="58">
        <v>44977</v>
      </c>
      <c r="I6" s="59">
        <v>487182</v>
      </c>
      <c r="J6" s="59">
        <v>487182</v>
      </c>
      <c r="K6" s="57" t="s">
        <v>276</v>
      </c>
      <c r="L6" s="59">
        <v>0</v>
      </c>
      <c r="M6" s="57"/>
      <c r="N6" s="59">
        <v>487182</v>
      </c>
      <c r="O6" s="59">
        <v>487182</v>
      </c>
      <c r="P6" s="59">
        <v>0</v>
      </c>
      <c r="Q6" s="59">
        <v>0</v>
      </c>
      <c r="R6" s="59">
        <v>487182</v>
      </c>
      <c r="S6" s="59">
        <v>477438</v>
      </c>
      <c r="T6" s="57">
        <v>1222242992</v>
      </c>
      <c r="U6" s="59">
        <v>0</v>
      </c>
      <c r="V6" s="57"/>
      <c r="W6" s="57"/>
      <c r="X6" s="58">
        <v>45230</v>
      </c>
    </row>
    <row r="7" spans="1:24" hidden="1" x14ac:dyDescent="0.25">
      <c r="A7" s="57">
        <v>805016107</v>
      </c>
      <c r="B7" s="57" t="s">
        <v>11</v>
      </c>
      <c r="C7" s="57" t="s">
        <v>12</v>
      </c>
      <c r="D7" s="57">
        <v>6739</v>
      </c>
      <c r="E7" s="57" t="s">
        <v>58</v>
      </c>
      <c r="F7" s="57" t="s">
        <v>163</v>
      </c>
      <c r="G7" s="58">
        <v>8216</v>
      </c>
      <c r="H7" s="58">
        <v>44764</v>
      </c>
      <c r="I7" s="59">
        <v>5313208</v>
      </c>
      <c r="J7" s="59">
        <v>5313208</v>
      </c>
      <c r="K7" s="57" t="s">
        <v>276</v>
      </c>
      <c r="L7" s="59">
        <v>0</v>
      </c>
      <c r="M7" s="57"/>
      <c r="N7" s="59">
        <v>5313208</v>
      </c>
      <c r="O7" s="59">
        <v>5313208</v>
      </c>
      <c r="P7" s="59">
        <v>0</v>
      </c>
      <c r="Q7" s="59">
        <v>0</v>
      </c>
      <c r="R7" s="59">
        <v>5313208</v>
      </c>
      <c r="S7" s="59">
        <v>5206944</v>
      </c>
      <c r="T7" s="57">
        <v>1222241226</v>
      </c>
      <c r="U7" s="59">
        <v>0</v>
      </c>
      <c r="V7" s="57"/>
      <c r="W7" s="57"/>
      <c r="X7" s="58">
        <v>45230</v>
      </c>
    </row>
    <row r="8" spans="1:24" hidden="1" x14ac:dyDescent="0.25">
      <c r="A8" s="57">
        <v>805016107</v>
      </c>
      <c r="B8" s="57" t="s">
        <v>11</v>
      </c>
      <c r="C8" s="57" t="s">
        <v>12</v>
      </c>
      <c r="D8" s="57">
        <v>7989</v>
      </c>
      <c r="E8" s="57" t="s">
        <v>59</v>
      </c>
      <c r="F8" s="57" t="s">
        <v>164</v>
      </c>
      <c r="G8" s="58">
        <v>8277</v>
      </c>
      <c r="H8" s="58">
        <v>44817</v>
      </c>
      <c r="I8" s="59">
        <v>293972</v>
      </c>
      <c r="J8" s="59">
        <v>293972</v>
      </c>
      <c r="K8" s="57" t="s">
        <v>276</v>
      </c>
      <c r="L8" s="59">
        <v>0</v>
      </c>
      <c r="M8" s="57"/>
      <c r="N8" s="59">
        <v>293972</v>
      </c>
      <c r="O8" s="59">
        <v>293972</v>
      </c>
      <c r="P8" s="59">
        <v>0</v>
      </c>
      <c r="Q8" s="59">
        <v>0</v>
      </c>
      <c r="R8" s="59">
        <v>293972</v>
      </c>
      <c r="S8" s="59">
        <v>288093</v>
      </c>
      <c r="T8" s="57">
        <v>1222241251</v>
      </c>
      <c r="U8" s="59">
        <v>0</v>
      </c>
      <c r="V8" s="57"/>
      <c r="W8" s="57"/>
      <c r="X8" s="58">
        <v>45230</v>
      </c>
    </row>
    <row r="9" spans="1:24" hidden="1" x14ac:dyDescent="0.25">
      <c r="A9" s="57">
        <v>805016107</v>
      </c>
      <c r="B9" s="57" t="s">
        <v>11</v>
      </c>
      <c r="C9" s="57" t="s">
        <v>12</v>
      </c>
      <c r="D9" s="57">
        <v>9673</v>
      </c>
      <c r="E9" s="57" t="s">
        <v>60</v>
      </c>
      <c r="F9" s="57" t="s">
        <v>165</v>
      </c>
      <c r="G9" s="58">
        <v>44864</v>
      </c>
      <c r="H9" s="58">
        <v>44914</v>
      </c>
      <c r="I9" s="59">
        <v>391846</v>
      </c>
      <c r="J9" s="59">
        <v>391846</v>
      </c>
      <c r="K9" s="57" t="s">
        <v>276</v>
      </c>
      <c r="L9" s="59">
        <v>0</v>
      </c>
      <c r="M9" s="57"/>
      <c r="N9" s="59">
        <v>391846</v>
      </c>
      <c r="O9" s="59">
        <v>391846</v>
      </c>
      <c r="P9" s="59">
        <v>0</v>
      </c>
      <c r="Q9" s="59">
        <v>0</v>
      </c>
      <c r="R9" s="59">
        <v>391846</v>
      </c>
      <c r="S9" s="59">
        <v>384009</v>
      </c>
      <c r="T9" s="57">
        <v>1222241766</v>
      </c>
      <c r="U9" s="59">
        <v>0</v>
      </c>
      <c r="V9" s="57"/>
      <c r="W9" s="57"/>
      <c r="X9" s="58">
        <v>45230</v>
      </c>
    </row>
    <row r="10" spans="1:24" hidden="1" x14ac:dyDescent="0.25">
      <c r="A10" s="57">
        <v>805016107</v>
      </c>
      <c r="B10" s="57" t="s">
        <v>11</v>
      </c>
      <c r="C10" s="57" t="s">
        <v>12</v>
      </c>
      <c r="D10" s="57">
        <v>3274</v>
      </c>
      <c r="E10" s="57" t="s">
        <v>61</v>
      </c>
      <c r="F10" s="57" t="s">
        <v>166</v>
      </c>
      <c r="G10" s="58">
        <v>44463</v>
      </c>
      <c r="H10" s="58">
        <v>44987</v>
      </c>
      <c r="I10" s="59">
        <v>524340</v>
      </c>
      <c r="J10" s="59">
        <v>376631</v>
      </c>
      <c r="K10" s="57" t="s">
        <v>278</v>
      </c>
      <c r="L10" s="59">
        <v>0</v>
      </c>
      <c r="M10" s="57"/>
      <c r="N10" s="59">
        <v>975340</v>
      </c>
      <c r="O10" s="59">
        <v>975340</v>
      </c>
      <c r="P10" s="59">
        <v>0</v>
      </c>
      <c r="Q10" s="59">
        <v>225500</v>
      </c>
      <c r="R10" s="59">
        <v>524340</v>
      </c>
      <c r="S10" s="59">
        <v>361634</v>
      </c>
      <c r="T10" s="57">
        <v>1222243122</v>
      </c>
      <c r="U10" s="59">
        <v>0</v>
      </c>
      <c r="V10" s="57"/>
      <c r="W10" s="57"/>
      <c r="X10" s="58">
        <v>45230</v>
      </c>
    </row>
    <row r="11" spans="1:24" hidden="1" x14ac:dyDescent="0.25">
      <c r="A11" s="57">
        <v>805016107</v>
      </c>
      <c r="B11" s="57" t="s">
        <v>11</v>
      </c>
      <c r="C11" s="57" t="s">
        <v>12</v>
      </c>
      <c r="D11" s="57">
        <v>3275</v>
      </c>
      <c r="E11" s="57" t="s">
        <v>62</v>
      </c>
      <c r="F11" s="57" t="s">
        <v>167</v>
      </c>
      <c r="G11" s="58">
        <v>44463</v>
      </c>
      <c r="H11" s="58">
        <v>44987</v>
      </c>
      <c r="I11" s="59">
        <v>819912</v>
      </c>
      <c r="J11" s="59">
        <v>636119</v>
      </c>
      <c r="K11" s="57" t="s">
        <v>278</v>
      </c>
      <c r="L11" s="59">
        <v>0</v>
      </c>
      <c r="M11" s="57"/>
      <c r="N11" s="59">
        <v>1231512</v>
      </c>
      <c r="O11" s="59">
        <v>1231512</v>
      </c>
      <c r="P11" s="59">
        <v>0</v>
      </c>
      <c r="Q11" s="59">
        <v>190800</v>
      </c>
      <c r="R11" s="59">
        <v>819912</v>
      </c>
      <c r="S11" s="59">
        <v>615305</v>
      </c>
      <c r="T11" s="57">
        <v>1222243123</v>
      </c>
      <c r="U11" s="59">
        <v>0</v>
      </c>
      <c r="V11" s="57"/>
      <c r="W11" s="57"/>
      <c r="X11" s="58">
        <v>45230</v>
      </c>
    </row>
    <row r="12" spans="1:24" hidden="1" x14ac:dyDescent="0.25">
      <c r="A12" s="57">
        <v>805016107</v>
      </c>
      <c r="B12" s="57" t="s">
        <v>11</v>
      </c>
      <c r="C12" s="57" t="s">
        <v>12</v>
      </c>
      <c r="D12" s="57">
        <v>3276</v>
      </c>
      <c r="E12" s="57" t="s">
        <v>63</v>
      </c>
      <c r="F12" s="57" t="s">
        <v>168</v>
      </c>
      <c r="G12" s="58">
        <v>44463</v>
      </c>
      <c r="H12" s="58">
        <v>44987</v>
      </c>
      <c r="I12" s="59">
        <v>537490</v>
      </c>
      <c r="J12" s="59">
        <v>480072</v>
      </c>
      <c r="K12" s="57" t="s">
        <v>278</v>
      </c>
      <c r="L12" s="59">
        <v>0</v>
      </c>
      <c r="M12" s="57"/>
      <c r="N12" s="59">
        <v>1013690</v>
      </c>
      <c r="O12" s="59">
        <v>1013690</v>
      </c>
      <c r="P12" s="59">
        <v>0</v>
      </c>
      <c r="Q12" s="59">
        <v>238100</v>
      </c>
      <c r="R12" s="59">
        <v>537490</v>
      </c>
      <c r="S12" s="59">
        <v>464560</v>
      </c>
      <c r="T12" s="57">
        <v>1222243124</v>
      </c>
      <c r="U12" s="59">
        <v>0</v>
      </c>
      <c r="V12" s="57"/>
      <c r="W12" s="57"/>
      <c r="X12" s="58">
        <v>45230</v>
      </c>
    </row>
    <row r="13" spans="1:24" hidden="1" x14ac:dyDescent="0.25">
      <c r="A13" s="57">
        <v>805016107</v>
      </c>
      <c r="B13" s="57" t="s">
        <v>11</v>
      </c>
      <c r="C13" s="57" t="s">
        <v>12</v>
      </c>
      <c r="D13" s="57">
        <v>4501</v>
      </c>
      <c r="E13" s="57" t="s">
        <v>64</v>
      </c>
      <c r="F13" s="57" t="s">
        <v>169</v>
      </c>
      <c r="G13" s="58">
        <v>44586</v>
      </c>
      <c r="H13" s="58">
        <v>44987</v>
      </c>
      <c r="I13" s="59">
        <v>323656</v>
      </c>
      <c r="J13" s="59">
        <v>257657</v>
      </c>
      <c r="K13" s="57" t="s">
        <v>276</v>
      </c>
      <c r="L13" s="59">
        <v>0</v>
      </c>
      <c r="M13" s="57"/>
      <c r="N13" s="59">
        <v>468856</v>
      </c>
      <c r="O13" s="59">
        <v>468856</v>
      </c>
      <c r="P13" s="59">
        <v>0</v>
      </c>
      <c r="Q13" s="59">
        <v>0</v>
      </c>
      <c r="R13" s="59">
        <v>323656</v>
      </c>
      <c r="S13" s="59">
        <v>248280</v>
      </c>
      <c r="T13" s="57">
        <v>1222243119</v>
      </c>
      <c r="U13" s="59">
        <v>0</v>
      </c>
      <c r="V13" s="57"/>
      <c r="W13" s="57"/>
      <c r="X13" s="58">
        <v>45230</v>
      </c>
    </row>
    <row r="14" spans="1:24" hidden="1" x14ac:dyDescent="0.25">
      <c r="A14" s="57">
        <v>805016107</v>
      </c>
      <c r="B14" s="57" t="s">
        <v>11</v>
      </c>
      <c r="C14" s="57" t="s">
        <v>12</v>
      </c>
      <c r="D14" s="57">
        <v>4502</v>
      </c>
      <c r="E14" s="57" t="s">
        <v>65</v>
      </c>
      <c r="F14" s="57" t="s">
        <v>170</v>
      </c>
      <c r="G14" s="58">
        <v>44586</v>
      </c>
      <c r="H14" s="58">
        <v>44987</v>
      </c>
      <c r="I14" s="59">
        <v>721660</v>
      </c>
      <c r="J14" s="59">
        <v>651084</v>
      </c>
      <c r="K14" s="57" t="s">
        <v>276</v>
      </c>
      <c r="L14" s="59">
        <v>0</v>
      </c>
      <c r="M14" s="57"/>
      <c r="N14" s="59">
        <v>795160</v>
      </c>
      <c r="O14" s="59">
        <v>795160</v>
      </c>
      <c r="P14" s="59">
        <v>0</v>
      </c>
      <c r="Q14" s="59">
        <v>0</v>
      </c>
      <c r="R14" s="59">
        <v>721660</v>
      </c>
      <c r="S14" s="59">
        <v>635181</v>
      </c>
      <c r="T14" s="57">
        <v>1222243120</v>
      </c>
      <c r="U14" s="59">
        <v>0</v>
      </c>
      <c r="V14" s="57"/>
      <c r="W14" s="57"/>
      <c r="X14" s="58">
        <v>45230</v>
      </c>
    </row>
    <row r="15" spans="1:24" hidden="1" x14ac:dyDescent="0.25">
      <c r="A15" s="57">
        <v>805016107</v>
      </c>
      <c r="B15" s="57" t="s">
        <v>11</v>
      </c>
      <c r="C15" s="57" t="s">
        <v>12</v>
      </c>
      <c r="D15" s="57">
        <v>4503</v>
      </c>
      <c r="E15" s="57" t="s">
        <v>66</v>
      </c>
      <c r="F15" s="57" t="s">
        <v>171</v>
      </c>
      <c r="G15" s="58">
        <v>44586</v>
      </c>
      <c r="H15" s="58">
        <v>44987</v>
      </c>
      <c r="I15" s="59">
        <v>1017614</v>
      </c>
      <c r="J15" s="59">
        <v>679356</v>
      </c>
      <c r="K15" s="57" t="s">
        <v>276</v>
      </c>
      <c r="L15" s="59">
        <v>0</v>
      </c>
      <c r="M15" s="57"/>
      <c r="N15" s="59">
        <v>1136914</v>
      </c>
      <c r="O15" s="59">
        <v>1136914</v>
      </c>
      <c r="P15" s="59">
        <v>0</v>
      </c>
      <c r="Q15" s="59">
        <v>0</v>
      </c>
      <c r="R15" s="59">
        <v>1017614</v>
      </c>
      <c r="S15" s="59">
        <v>656618</v>
      </c>
      <c r="T15" s="57">
        <v>1222243121</v>
      </c>
      <c r="U15" s="59">
        <v>0</v>
      </c>
      <c r="V15" s="57"/>
      <c r="W15" s="57"/>
      <c r="X15" s="58">
        <v>45230</v>
      </c>
    </row>
    <row r="16" spans="1:24" hidden="1" x14ac:dyDescent="0.25">
      <c r="A16" s="57">
        <v>805016107</v>
      </c>
      <c r="B16" s="57" t="s">
        <v>11</v>
      </c>
      <c r="C16" s="57" t="s">
        <v>12</v>
      </c>
      <c r="D16" s="57">
        <v>4504</v>
      </c>
      <c r="E16" s="57" t="s">
        <v>67</v>
      </c>
      <c r="F16" s="57" t="s">
        <v>172</v>
      </c>
      <c r="G16" s="58">
        <v>44586</v>
      </c>
      <c r="H16" s="58">
        <v>44987</v>
      </c>
      <c r="I16" s="59">
        <v>1561480</v>
      </c>
      <c r="J16" s="59">
        <v>949380</v>
      </c>
      <c r="K16" s="57" t="s">
        <v>276</v>
      </c>
      <c r="L16" s="59">
        <v>0</v>
      </c>
      <c r="M16" s="57"/>
      <c r="N16" s="59">
        <v>1561480</v>
      </c>
      <c r="O16" s="59">
        <v>1561480</v>
      </c>
      <c r="P16" s="59">
        <v>0</v>
      </c>
      <c r="Q16" s="59">
        <v>0</v>
      </c>
      <c r="R16" s="59">
        <v>1561480</v>
      </c>
      <c r="S16" s="59">
        <v>918150</v>
      </c>
      <c r="T16" s="57">
        <v>1222243118</v>
      </c>
      <c r="U16" s="59">
        <v>0</v>
      </c>
      <c r="V16" s="57"/>
      <c r="W16" s="57"/>
      <c r="X16" s="58">
        <v>45230</v>
      </c>
    </row>
    <row r="17" spans="1:24" hidden="1" x14ac:dyDescent="0.25">
      <c r="A17" s="57">
        <v>805016107</v>
      </c>
      <c r="B17" s="57" t="s">
        <v>11</v>
      </c>
      <c r="C17" s="57" t="s">
        <v>12</v>
      </c>
      <c r="D17" s="57">
        <v>5397</v>
      </c>
      <c r="E17" s="57" t="s">
        <v>68</v>
      </c>
      <c r="F17" s="57" t="s">
        <v>173</v>
      </c>
      <c r="G17" s="58">
        <v>44650</v>
      </c>
      <c r="H17" s="58">
        <v>44987</v>
      </c>
      <c r="I17" s="59">
        <v>293972</v>
      </c>
      <c r="J17" s="59">
        <v>293972</v>
      </c>
      <c r="K17" s="57" t="s">
        <v>276</v>
      </c>
      <c r="L17" s="59">
        <v>0</v>
      </c>
      <c r="M17" s="57"/>
      <c r="N17" s="59">
        <v>293972</v>
      </c>
      <c r="O17" s="59">
        <v>293972</v>
      </c>
      <c r="P17" s="59">
        <v>0</v>
      </c>
      <c r="Q17" s="59">
        <v>0</v>
      </c>
      <c r="R17" s="59">
        <v>293972</v>
      </c>
      <c r="S17" s="59">
        <v>288093</v>
      </c>
      <c r="T17" s="57">
        <v>1222243117</v>
      </c>
      <c r="U17" s="59">
        <v>0</v>
      </c>
      <c r="V17" s="57"/>
      <c r="W17" s="57"/>
      <c r="X17" s="58">
        <v>45230</v>
      </c>
    </row>
    <row r="18" spans="1:24" hidden="1" x14ac:dyDescent="0.25">
      <c r="A18" s="57">
        <v>805016107</v>
      </c>
      <c r="B18" s="57" t="s">
        <v>11</v>
      </c>
      <c r="C18" s="57" t="s">
        <v>12</v>
      </c>
      <c r="D18" s="57">
        <v>5444</v>
      </c>
      <c r="E18" s="57" t="s">
        <v>69</v>
      </c>
      <c r="F18" s="57" t="s">
        <v>174</v>
      </c>
      <c r="G18" s="58">
        <v>44650</v>
      </c>
      <c r="H18" s="58">
        <v>44987</v>
      </c>
      <c r="I18" s="59">
        <v>94118</v>
      </c>
      <c r="J18" s="59">
        <v>94118</v>
      </c>
      <c r="K18" s="57" t="s">
        <v>276</v>
      </c>
      <c r="L18" s="59">
        <v>0</v>
      </c>
      <c r="M18" s="57"/>
      <c r="N18" s="59">
        <v>124218</v>
      </c>
      <c r="O18" s="59">
        <v>124218</v>
      </c>
      <c r="P18" s="59">
        <v>0</v>
      </c>
      <c r="Q18" s="59">
        <v>0</v>
      </c>
      <c r="R18" s="59">
        <v>94118</v>
      </c>
      <c r="S18" s="59">
        <v>91634</v>
      </c>
      <c r="T18" s="57">
        <v>1222243111</v>
      </c>
      <c r="U18" s="59">
        <v>0</v>
      </c>
      <c r="V18" s="57"/>
      <c r="W18" s="57"/>
      <c r="X18" s="58">
        <v>45230</v>
      </c>
    </row>
    <row r="19" spans="1:24" hidden="1" x14ac:dyDescent="0.25">
      <c r="A19" s="57">
        <v>805016107</v>
      </c>
      <c r="B19" s="57" t="s">
        <v>11</v>
      </c>
      <c r="C19" s="57" t="s">
        <v>12</v>
      </c>
      <c r="D19" s="57">
        <v>5445</v>
      </c>
      <c r="E19" s="57" t="s">
        <v>70</v>
      </c>
      <c r="F19" s="57" t="s">
        <v>175</v>
      </c>
      <c r="G19" s="58">
        <v>44650</v>
      </c>
      <c r="H19" s="58">
        <v>44987</v>
      </c>
      <c r="I19" s="59">
        <v>692326</v>
      </c>
      <c r="J19" s="59">
        <v>692326</v>
      </c>
      <c r="K19" s="57" t="s">
        <v>276</v>
      </c>
      <c r="L19" s="59">
        <v>0</v>
      </c>
      <c r="M19" s="57"/>
      <c r="N19" s="59">
        <v>870476</v>
      </c>
      <c r="O19" s="59">
        <v>870476</v>
      </c>
      <c r="P19" s="59">
        <v>0</v>
      </c>
      <c r="Q19" s="59">
        <v>0</v>
      </c>
      <c r="R19" s="59">
        <v>692326</v>
      </c>
      <c r="S19" s="59">
        <v>607424</v>
      </c>
      <c r="T19" s="57">
        <v>1222243112</v>
      </c>
      <c r="U19" s="59">
        <v>0</v>
      </c>
      <c r="V19" s="57"/>
      <c r="W19" s="57"/>
      <c r="X19" s="58">
        <v>45230</v>
      </c>
    </row>
    <row r="20" spans="1:24" hidden="1" x14ac:dyDescent="0.25">
      <c r="A20" s="57">
        <v>805016107</v>
      </c>
      <c r="B20" s="57" t="s">
        <v>11</v>
      </c>
      <c r="C20" s="57" t="s">
        <v>12</v>
      </c>
      <c r="D20" s="57">
        <v>5446</v>
      </c>
      <c r="E20" s="57" t="s">
        <v>71</v>
      </c>
      <c r="F20" s="57" t="s">
        <v>176</v>
      </c>
      <c r="G20" s="58">
        <v>44650</v>
      </c>
      <c r="H20" s="58">
        <v>44987</v>
      </c>
      <c r="I20" s="59">
        <v>642508</v>
      </c>
      <c r="J20" s="59">
        <v>592382</v>
      </c>
      <c r="K20" s="57" t="s">
        <v>276</v>
      </c>
      <c r="L20" s="59">
        <v>0</v>
      </c>
      <c r="M20" s="57"/>
      <c r="N20" s="59">
        <v>796808</v>
      </c>
      <c r="O20" s="59">
        <v>796808</v>
      </c>
      <c r="P20" s="59">
        <v>0</v>
      </c>
      <c r="Q20" s="59">
        <v>0</v>
      </c>
      <c r="R20" s="59">
        <v>642508</v>
      </c>
      <c r="S20" s="59">
        <v>576446</v>
      </c>
      <c r="T20" s="57">
        <v>1222243113</v>
      </c>
      <c r="U20" s="59">
        <v>0</v>
      </c>
      <c r="V20" s="57"/>
      <c r="W20" s="57"/>
      <c r="X20" s="58">
        <v>45230</v>
      </c>
    </row>
    <row r="21" spans="1:24" hidden="1" x14ac:dyDescent="0.25">
      <c r="A21" s="57">
        <v>805016107</v>
      </c>
      <c r="B21" s="57" t="s">
        <v>11</v>
      </c>
      <c r="C21" s="57" t="s">
        <v>12</v>
      </c>
      <c r="D21" s="57">
        <v>5447</v>
      </c>
      <c r="E21" s="57" t="s">
        <v>72</v>
      </c>
      <c r="F21" s="57" t="s">
        <v>177</v>
      </c>
      <c r="G21" s="58">
        <v>44650</v>
      </c>
      <c r="H21" s="58">
        <v>44987</v>
      </c>
      <c r="I21" s="59">
        <v>763479</v>
      </c>
      <c r="J21" s="59">
        <v>599403</v>
      </c>
      <c r="K21" s="57" t="s">
        <v>276</v>
      </c>
      <c r="L21" s="59">
        <v>0</v>
      </c>
      <c r="M21" s="57"/>
      <c r="N21" s="59">
        <v>883879</v>
      </c>
      <c r="O21" s="59">
        <v>883879</v>
      </c>
      <c r="P21" s="59">
        <v>0</v>
      </c>
      <c r="Q21" s="59">
        <v>0</v>
      </c>
      <c r="R21" s="59">
        <v>763479</v>
      </c>
      <c r="S21" s="59">
        <v>581725</v>
      </c>
      <c r="T21" s="57">
        <v>1222243114</v>
      </c>
      <c r="U21" s="59">
        <v>0</v>
      </c>
      <c r="V21" s="57"/>
      <c r="W21" s="57"/>
      <c r="X21" s="58">
        <v>45230</v>
      </c>
    </row>
    <row r="22" spans="1:24" hidden="1" x14ac:dyDescent="0.25">
      <c r="A22" s="57">
        <v>805016107</v>
      </c>
      <c r="B22" s="57" t="s">
        <v>11</v>
      </c>
      <c r="C22" s="57" t="s">
        <v>12</v>
      </c>
      <c r="D22" s="57">
        <v>5448</v>
      </c>
      <c r="E22" s="57" t="s">
        <v>73</v>
      </c>
      <c r="F22" s="57" t="s">
        <v>178</v>
      </c>
      <c r="G22" s="58">
        <v>44650</v>
      </c>
      <c r="H22" s="58">
        <v>44987</v>
      </c>
      <c r="I22" s="59">
        <v>844374</v>
      </c>
      <c r="J22" s="59">
        <v>671376</v>
      </c>
      <c r="K22" s="57" t="s">
        <v>276</v>
      </c>
      <c r="L22" s="59">
        <v>0</v>
      </c>
      <c r="M22" s="57"/>
      <c r="N22" s="59">
        <v>1028774</v>
      </c>
      <c r="O22" s="59">
        <v>1028774</v>
      </c>
      <c r="P22" s="59">
        <v>0</v>
      </c>
      <c r="Q22" s="59">
        <v>0</v>
      </c>
      <c r="R22" s="59">
        <v>844374</v>
      </c>
      <c r="S22" s="59">
        <v>650801</v>
      </c>
      <c r="T22" s="57">
        <v>1222243115</v>
      </c>
      <c r="U22" s="59">
        <v>0</v>
      </c>
      <c r="V22" s="57"/>
      <c r="W22" s="57"/>
      <c r="X22" s="58">
        <v>45230</v>
      </c>
    </row>
    <row r="23" spans="1:24" hidden="1" x14ac:dyDescent="0.25">
      <c r="A23" s="57">
        <v>805016107</v>
      </c>
      <c r="B23" s="57" t="s">
        <v>11</v>
      </c>
      <c r="C23" s="57" t="s">
        <v>12</v>
      </c>
      <c r="D23" s="57">
        <v>5531</v>
      </c>
      <c r="E23" s="57" t="s">
        <v>74</v>
      </c>
      <c r="F23" s="57" t="s">
        <v>179</v>
      </c>
      <c r="G23" s="58">
        <v>44651</v>
      </c>
      <c r="H23" s="58">
        <v>44987</v>
      </c>
      <c r="I23" s="59">
        <v>672019</v>
      </c>
      <c r="J23" s="59">
        <v>521256</v>
      </c>
      <c r="K23" s="57" t="s">
        <v>276</v>
      </c>
      <c r="L23" s="59">
        <v>0</v>
      </c>
      <c r="M23" s="57"/>
      <c r="N23" s="59">
        <v>826319</v>
      </c>
      <c r="O23" s="59">
        <v>826319</v>
      </c>
      <c r="P23" s="59">
        <v>0</v>
      </c>
      <c r="Q23" s="59">
        <v>0</v>
      </c>
      <c r="R23" s="59">
        <v>672019</v>
      </c>
      <c r="S23" s="59">
        <v>504730</v>
      </c>
      <c r="T23" s="57">
        <v>1222243116</v>
      </c>
      <c r="U23" s="59">
        <v>0</v>
      </c>
      <c r="V23" s="57"/>
      <c r="W23" s="57"/>
      <c r="X23" s="58">
        <v>45230</v>
      </c>
    </row>
    <row r="24" spans="1:24" hidden="1" x14ac:dyDescent="0.25">
      <c r="A24" s="57">
        <v>805016107</v>
      </c>
      <c r="B24" s="57" t="s">
        <v>11</v>
      </c>
      <c r="C24" s="57" t="s">
        <v>12</v>
      </c>
      <c r="D24" s="57">
        <v>12624</v>
      </c>
      <c r="E24" s="57" t="s">
        <v>75</v>
      </c>
      <c r="F24" s="57" t="s">
        <v>180</v>
      </c>
      <c r="G24" s="58">
        <v>44979</v>
      </c>
      <c r="H24" s="58">
        <v>45006</v>
      </c>
      <c r="I24" s="59">
        <v>1043675</v>
      </c>
      <c r="J24" s="59">
        <v>945406</v>
      </c>
      <c r="K24" s="57" t="s">
        <v>278</v>
      </c>
      <c r="L24" s="59">
        <v>0</v>
      </c>
      <c r="M24" s="57"/>
      <c r="N24" s="59">
        <v>1265275</v>
      </c>
      <c r="O24" s="59">
        <v>1265275</v>
      </c>
      <c r="P24" s="59">
        <v>0</v>
      </c>
      <c r="Q24" s="59">
        <v>36403</v>
      </c>
      <c r="R24" s="59">
        <v>1007272</v>
      </c>
      <c r="S24" s="59">
        <v>884426</v>
      </c>
      <c r="T24" s="57">
        <v>1222245503</v>
      </c>
      <c r="U24" s="59">
        <v>0</v>
      </c>
      <c r="V24" s="57"/>
      <c r="W24" s="57"/>
      <c r="X24" s="58">
        <v>45230</v>
      </c>
    </row>
    <row r="25" spans="1:24" hidden="1" x14ac:dyDescent="0.25">
      <c r="A25" s="57">
        <v>805016107</v>
      </c>
      <c r="B25" s="57" t="s">
        <v>11</v>
      </c>
      <c r="C25" s="57" t="s">
        <v>12</v>
      </c>
      <c r="D25" s="57">
        <v>12655</v>
      </c>
      <c r="E25" s="57" t="s">
        <v>76</v>
      </c>
      <c r="F25" s="57" t="s">
        <v>181</v>
      </c>
      <c r="G25" s="58">
        <v>44981</v>
      </c>
      <c r="H25" s="58">
        <v>45006</v>
      </c>
      <c r="I25" s="59">
        <v>256380</v>
      </c>
      <c r="J25" s="59">
        <v>191949</v>
      </c>
      <c r="K25" s="57" t="s">
        <v>276</v>
      </c>
      <c r="L25" s="59">
        <v>0</v>
      </c>
      <c r="M25" s="57"/>
      <c r="N25" s="59">
        <v>428480</v>
      </c>
      <c r="O25" s="59">
        <v>428480</v>
      </c>
      <c r="P25" s="59">
        <v>0</v>
      </c>
      <c r="Q25" s="59">
        <v>0</v>
      </c>
      <c r="R25" s="59">
        <v>256380</v>
      </c>
      <c r="S25" s="59">
        <v>183379</v>
      </c>
      <c r="T25" s="57">
        <v>1222245504</v>
      </c>
      <c r="U25" s="59">
        <v>0</v>
      </c>
      <c r="V25" s="57"/>
      <c r="W25" s="57"/>
      <c r="X25" s="58">
        <v>45230</v>
      </c>
    </row>
    <row r="26" spans="1:24" hidden="1" x14ac:dyDescent="0.25">
      <c r="A26" s="57">
        <v>805016107</v>
      </c>
      <c r="B26" s="57" t="s">
        <v>11</v>
      </c>
      <c r="C26" s="57" t="s">
        <v>12</v>
      </c>
      <c r="D26" s="57">
        <v>12861</v>
      </c>
      <c r="E26" s="57" t="s">
        <v>77</v>
      </c>
      <c r="F26" s="57" t="s">
        <v>182</v>
      </c>
      <c r="G26" s="58">
        <v>44985</v>
      </c>
      <c r="H26" s="58">
        <v>45006</v>
      </c>
      <c r="I26" s="59">
        <v>654251</v>
      </c>
      <c r="J26" s="59">
        <v>596941</v>
      </c>
      <c r="K26" s="57" t="s">
        <v>276</v>
      </c>
      <c r="L26" s="59">
        <v>0</v>
      </c>
      <c r="M26" s="57"/>
      <c r="N26" s="59">
        <v>873451</v>
      </c>
      <c r="O26" s="59">
        <v>873451</v>
      </c>
      <c r="P26" s="59">
        <v>0</v>
      </c>
      <c r="Q26" s="59">
        <v>0</v>
      </c>
      <c r="R26" s="59">
        <v>654251</v>
      </c>
      <c r="S26" s="59">
        <v>579472</v>
      </c>
      <c r="T26" s="57">
        <v>1222245505</v>
      </c>
      <c r="U26" s="59">
        <v>0</v>
      </c>
      <c r="V26" s="57"/>
      <c r="W26" s="57"/>
      <c r="X26" s="58">
        <v>45230</v>
      </c>
    </row>
    <row r="27" spans="1:24" hidden="1" x14ac:dyDescent="0.25">
      <c r="A27" s="57">
        <v>805016107</v>
      </c>
      <c r="B27" s="57" t="s">
        <v>11</v>
      </c>
      <c r="C27" s="57" t="s">
        <v>12</v>
      </c>
      <c r="D27" s="57">
        <v>12862</v>
      </c>
      <c r="E27" s="57" t="s">
        <v>78</v>
      </c>
      <c r="F27" s="57" t="s">
        <v>183</v>
      </c>
      <c r="G27" s="58">
        <v>44985</v>
      </c>
      <c r="H27" s="58">
        <v>45006</v>
      </c>
      <c r="I27" s="59">
        <v>46740</v>
      </c>
      <c r="J27" s="59">
        <v>29589</v>
      </c>
      <c r="K27" s="57" t="s">
        <v>276</v>
      </c>
      <c r="L27" s="59">
        <v>0</v>
      </c>
      <c r="M27" s="57"/>
      <c r="N27" s="59">
        <v>80340</v>
      </c>
      <c r="O27" s="59">
        <v>80340</v>
      </c>
      <c r="P27" s="59">
        <v>0</v>
      </c>
      <c r="Q27" s="59">
        <v>0</v>
      </c>
      <c r="R27" s="59">
        <v>46740</v>
      </c>
      <c r="S27" s="59">
        <v>27982</v>
      </c>
      <c r="T27" s="57">
        <v>1222245506</v>
      </c>
      <c r="U27" s="59">
        <v>0</v>
      </c>
      <c r="V27" s="57"/>
      <c r="W27" s="57"/>
      <c r="X27" s="58">
        <v>45230</v>
      </c>
    </row>
    <row r="28" spans="1:24" hidden="1" x14ac:dyDescent="0.25">
      <c r="A28" s="57">
        <v>805016107</v>
      </c>
      <c r="B28" s="57" t="s">
        <v>11</v>
      </c>
      <c r="C28" s="57" t="s">
        <v>12</v>
      </c>
      <c r="D28" s="57">
        <v>12903</v>
      </c>
      <c r="E28" s="57" t="s">
        <v>79</v>
      </c>
      <c r="F28" s="57" t="s">
        <v>184</v>
      </c>
      <c r="G28" s="58">
        <v>44985</v>
      </c>
      <c r="H28" s="58">
        <v>45006</v>
      </c>
      <c r="I28" s="59">
        <v>390881</v>
      </c>
      <c r="J28" s="59">
        <v>390881</v>
      </c>
      <c r="K28" s="57" t="s">
        <v>276</v>
      </c>
      <c r="L28" s="59">
        <v>0</v>
      </c>
      <c r="M28" s="57"/>
      <c r="N28" s="59">
        <v>390881</v>
      </c>
      <c r="O28" s="59">
        <v>390881</v>
      </c>
      <c r="P28" s="59">
        <v>0</v>
      </c>
      <c r="Q28" s="59">
        <v>0</v>
      </c>
      <c r="R28" s="59">
        <v>390881</v>
      </c>
      <c r="S28" s="59">
        <v>383063</v>
      </c>
      <c r="T28" s="57">
        <v>1222245499</v>
      </c>
      <c r="U28" s="59">
        <v>0</v>
      </c>
      <c r="V28" s="57"/>
      <c r="W28" s="57"/>
      <c r="X28" s="58">
        <v>45230</v>
      </c>
    </row>
    <row r="29" spans="1:24" hidden="1" x14ac:dyDescent="0.25">
      <c r="A29" s="57">
        <v>805016107</v>
      </c>
      <c r="B29" s="57" t="s">
        <v>11</v>
      </c>
      <c r="C29" s="57" t="s">
        <v>12</v>
      </c>
      <c r="D29" s="57">
        <v>12905</v>
      </c>
      <c r="E29" s="57" t="s">
        <v>80</v>
      </c>
      <c r="F29" s="57" t="s">
        <v>185</v>
      </c>
      <c r="G29" s="58">
        <v>44985</v>
      </c>
      <c r="H29" s="58">
        <v>45006</v>
      </c>
      <c r="I29" s="59">
        <v>1136758</v>
      </c>
      <c r="J29" s="59">
        <v>1136758</v>
      </c>
      <c r="K29" s="57" t="s">
        <v>276</v>
      </c>
      <c r="L29" s="59">
        <v>0</v>
      </c>
      <c r="M29" s="57"/>
      <c r="N29" s="59">
        <v>1136758</v>
      </c>
      <c r="O29" s="59">
        <v>1136758</v>
      </c>
      <c r="P29" s="59">
        <v>0</v>
      </c>
      <c r="Q29" s="59">
        <v>0</v>
      </c>
      <c r="R29" s="59">
        <v>1136758</v>
      </c>
      <c r="S29" s="59">
        <v>1114023</v>
      </c>
      <c r="T29" s="57">
        <v>1222245500</v>
      </c>
      <c r="U29" s="59">
        <v>0</v>
      </c>
      <c r="V29" s="57"/>
      <c r="W29" s="57"/>
      <c r="X29" s="58">
        <v>45230</v>
      </c>
    </row>
    <row r="30" spans="1:24" hidden="1" x14ac:dyDescent="0.25">
      <c r="A30" s="57">
        <v>805016107</v>
      </c>
      <c r="B30" s="57" t="s">
        <v>11</v>
      </c>
      <c r="C30" s="57" t="s">
        <v>12</v>
      </c>
      <c r="D30" s="57">
        <v>12925</v>
      </c>
      <c r="E30" s="57" t="s">
        <v>81</v>
      </c>
      <c r="F30" s="57" t="s">
        <v>186</v>
      </c>
      <c r="G30" s="58">
        <v>44985</v>
      </c>
      <c r="H30" s="58">
        <v>45006</v>
      </c>
      <c r="I30" s="59">
        <v>36403</v>
      </c>
      <c r="J30" s="59">
        <v>32865</v>
      </c>
      <c r="K30" s="57" t="s">
        <v>276</v>
      </c>
      <c r="L30" s="59">
        <v>0</v>
      </c>
      <c r="M30" s="57"/>
      <c r="N30" s="59">
        <v>51203</v>
      </c>
      <c r="O30" s="59">
        <v>51203</v>
      </c>
      <c r="P30" s="59">
        <v>0</v>
      </c>
      <c r="Q30" s="59">
        <v>0</v>
      </c>
      <c r="R30" s="59">
        <v>36403</v>
      </c>
      <c r="S30" s="59">
        <v>31841</v>
      </c>
      <c r="T30" s="57">
        <v>1222245501</v>
      </c>
      <c r="U30" s="59">
        <v>0</v>
      </c>
      <c r="V30" s="57"/>
      <c r="W30" s="57"/>
      <c r="X30" s="58">
        <v>45230</v>
      </c>
    </row>
    <row r="31" spans="1:24" hidden="1" x14ac:dyDescent="0.25">
      <c r="A31" s="57">
        <v>805016107</v>
      </c>
      <c r="B31" s="57" t="s">
        <v>11</v>
      </c>
      <c r="C31" s="57" t="s">
        <v>12</v>
      </c>
      <c r="D31" s="57">
        <v>12936</v>
      </c>
      <c r="E31" s="57" t="s">
        <v>82</v>
      </c>
      <c r="F31" s="57" t="s">
        <v>187</v>
      </c>
      <c r="G31" s="58">
        <v>44985</v>
      </c>
      <c r="H31" s="58">
        <v>45006</v>
      </c>
      <c r="I31" s="59">
        <v>36403</v>
      </c>
      <c r="J31" s="59">
        <v>32865</v>
      </c>
      <c r="K31" s="57" t="s">
        <v>276</v>
      </c>
      <c r="L31" s="59">
        <v>0</v>
      </c>
      <c r="M31" s="57"/>
      <c r="N31" s="59">
        <v>51203</v>
      </c>
      <c r="O31" s="59">
        <v>51203</v>
      </c>
      <c r="P31" s="59">
        <v>0</v>
      </c>
      <c r="Q31" s="59">
        <v>0</v>
      </c>
      <c r="R31" s="59">
        <v>36403</v>
      </c>
      <c r="S31" s="59">
        <v>31841</v>
      </c>
      <c r="T31" s="57">
        <v>1222245502</v>
      </c>
      <c r="U31" s="59">
        <v>0</v>
      </c>
      <c r="V31" s="57"/>
      <c r="W31" s="57"/>
      <c r="X31" s="58">
        <v>45230</v>
      </c>
    </row>
    <row r="32" spans="1:24" hidden="1" x14ac:dyDescent="0.25">
      <c r="A32" s="57">
        <v>805016107</v>
      </c>
      <c r="B32" s="57" t="s">
        <v>11</v>
      </c>
      <c r="C32" s="57" t="s">
        <v>12</v>
      </c>
      <c r="D32" s="57">
        <v>13190</v>
      </c>
      <c r="E32" s="57" t="s">
        <v>83</v>
      </c>
      <c r="F32" s="57" t="s">
        <v>188</v>
      </c>
      <c r="G32" s="58">
        <v>45007</v>
      </c>
      <c r="H32" s="58">
        <v>45030</v>
      </c>
      <c r="I32" s="59">
        <v>230160</v>
      </c>
      <c r="J32" s="59">
        <v>187651</v>
      </c>
      <c r="K32" s="65" t="s">
        <v>277</v>
      </c>
      <c r="L32" s="59">
        <v>0</v>
      </c>
      <c r="M32" s="57"/>
      <c r="N32" s="59">
        <v>321360</v>
      </c>
      <c r="O32" s="59">
        <v>321360</v>
      </c>
      <c r="P32" s="59">
        <v>0</v>
      </c>
      <c r="Q32" s="59">
        <v>0</v>
      </c>
      <c r="R32" s="59">
        <v>230160</v>
      </c>
      <c r="S32" s="59">
        <v>181224</v>
      </c>
      <c r="T32" s="57">
        <v>1222316690</v>
      </c>
      <c r="U32" s="59">
        <v>42509</v>
      </c>
      <c r="V32" s="57">
        <v>2201449858</v>
      </c>
      <c r="W32" s="57">
        <v>45230</v>
      </c>
      <c r="X32" s="58">
        <v>45230</v>
      </c>
    </row>
    <row r="33" spans="1:24" hidden="1" x14ac:dyDescent="0.25">
      <c r="A33" s="57">
        <v>805016107</v>
      </c>
      <c r="B33" s="57" t="s">
        <v>11</v>
      </c>
      <c r="C33" s="57" t="s">
        <v>12</v>
      </c>
      <c r="D33" s="57">
        <v>13191</v>
      </c>
      <c r="E33" s="57" t="s">
        <v>84</v>
      </c>
      <c r="F33" s="57" t="s">
        <v>189</v>
      </c>
      <c r="G33" s="58">
        <v>45007</v>
      </c>
      <c r="H33" s="58">
        <v>45030</v>
      </c>
      <c r="I33" s="59">
        <v>668848</v>
      </c>
      <c r="J33" s="59">
        <v>603602</v>
      </c>
      <c r="K33" s="65" t="s">
        <v>277</v>
      </c>
      <c r="L33" s="59">
        <v>0</v>
      </c>
      <c r="M33" s="57"/>
      <c r="N33" s="59">
        <v>819248</v>
      </c>
      <c r="O33" s="59">
        <v>819248</v>
      </c>
      <c r="P33" s="59">
        <v>0</v>
      </c>
      <c r="Q33" s="59">
        <v>0</v>
      </c>
      <c r="R33" s="59">
        <v>668848</v>
      </c>
      <c r="S33" s="59">
        <v>587217</v>
      </c>
      <c r="T33" s="57">
        <v>1222316691</v>
      </c>
      <c r="U33" s="59">
        <v>65246</v>
      </c>
      <c r="V33" s="57">
        <v>2201449858</v>
      </c>
      <c r="W33" s="57">
        <v>45230</v>
      </c>
      <c r="X33" s="58">
        <v>45230</v>
      </c>
    </row>
    <row r="34" spans="1:24" hidden="1" x14ac:dyDescent="0.25">
      <c r="A34" s="57">
        <v>805016107</v>
      </c>
      <c r="B34" s="57" t="s">
        <v>11</v>
      </c>
      <c r="C34" s="57" t="s">
        <v>12</v>
      </c>
      <c r="D34" s="57">
        <v>13192</v>
      </c>
      <c r="E34" s="57" t="s">
        <v>85</v>
      </c>
      <c r="F34" s="57" t="s">
        <v>190</v>
      </c>
      <c r="G34" s="58">
        <v>45007</v>
      </c>
      <c r="H34" s="58">
        <v>45030</v>
      </c>
      <c r="I34" s="59">
        <v>679648</v>
      </c>
      <c r="J34" s="59">
        <v>613322</v>
      </c>
      <c r="K34" s="65" t="s">
        <v>277</v>
      </c>
      <c r="L34" s="59">
        <v>0</v>
      </c>
      <c r="M34" s="57"/>
      <c r="N34" s="59">
        <v>819248</v>
      </c>
      <c r="O34" s="59">
        <v>819248</v>
      </c>
      <c r="P34" s="59">
        <v>0</v>
      </c>
      <c r="Q34" s="59">
        <v>0</v>
      </c>
      <c r="R34" s="59">
        <v>679648</v>
      </c>
      <c r="S34" s="59">
        <v>596937</v>
      </c>
      <c r="T34" s="57">
        <v>1222316692</v>
      </c>
      <c r="U34" s="59">
        <v>66326</v>
      </c>
      <c r="V34" s="57">
        <v>2201449858</v>
      </c>
      <c r="W34" s="57">
        <v>45230</v>
      </c>
      <c r="X34" s="58">
        <v>45230</v>
      </c>
    </row>
    <row r="35" spans="1:24" hidden="1" x14ac:dyDescent="0.25">
      <c r="A35" s="57">
        <v>805016107</v>
      </c>
      <c r="B35" s="57" t="s">
        <v>11</v>
      </c>
      <c r="C35" s="57" t="s">
        <v>12</v>
      </c>
      <c r="D35" s="57">
        <v>13193</v>
      </c>
      <c r="E35" s="57" t="s">
        <v>86</v>
      </c>
      <c r="F35" s="57" t="s">
        <v>191</v>
      </c>
      <c r="G35" s="58">
        <v>45007</v>
      </c>
      <c r="H35" s="58">
        <v>45030</v>
      </c>
      <c r="I35" s="59">
        <v>3247880</v>
      </c>
      <c r="J35" s="59">
        <v>988005</v>
      </c>
      <c r="K35" s="65" t="s">
        <v>277</v>
      </c>
      <c r="L35" s="59">
        <v>0</v>
      </c>
      <c r="M35" s="57"/>
      <c r="N35" s="59">
        <v>3247880</v>
      </c>
      <c r="O35" s="59">
        <v>3247880</v>
      </c>
      <c r="P35" s="59">
        <v>0</v>
      </c>
      <c r="Q35" s="59">
        <v>0</v>
      </c>
      <c r="R35" s="59">
        <v>3247880</v>
      </c>
      <c r="S35" s="59">
        <v>923047</v>
      </c>
      <c r="T35" s="57">
        <v>1222316693</v>
      </c>
      <c r="U35" s="59">
        <v>2259875</v>
      </c>
      <c r="V35" s="57">
        <v>2201449858</v>
      </c>
      <c r="W35" s="57">
        <v>45230</v>
      </c>
      <c r="X35" s="58">
        <v>45230</v>
      </c>
    </row>
    <row r="36" spans="1:24" hidden="1" x14ac:dyDescent="0.25">
      <c r="A36" s="57">
        <v>805016107</v>
      </c>
      <c r="B36" s="57" t="s">
        <v>11</v>
      </c>
      <c r="C36" s="57" t="s">
        <v>12</v>
      </c>
      <c r="D36" s="57">
        <v>13194</v>
      </c>
      <c r="E36" s="57" t="s">
        <v>87</v>
      </c>
      <c r="F36" s="57" t="s">
        <v>192</v>
      </c>
      <c r="G36" s="58">
        <v>45007</v>
      </c>
      <c r="H36" s="58">
        <v>45030</v>
      </c>
      <c r="I36" s="59">
        <v>4871820</v>
      </c>
      <c r="J36" s="59">
        <v>1959446</v>
      </c>
      <c r="K36" s="65" t="s">
        <v>277</v>
      </c>
      <c r="L36" s="59">
        <v>0</v>
      </c>
      <c r="M36" s="57"/>
      <c r="N36" s="59">
        <v>4871820</v>
      </c>
      <c r="O36" s="59">
        <v>4871820</v>
      </c>
      <c r="P36" s="59">
        <v>0</v>
      </c>
      <c r="Q36" s="59">
        <v>0</v>
      </c>
      <c r="R36" s="59">
        <v>4871820</v>
      </c>
      <c r="S36" s="59">
        <v>1862010</v>
      </c>
      <c r="T36" s="57">
        <v>1222316694</v>
      </c>
      <c r="U36" s="59">
        <v>2912374</v>
      </c>
      <c r="V36" s="57">
        <v>2201449858</v>
      </c>
      <c r="W36" s="57">
        <v>45230</v>
      </c>
      <c r="X36" s="58">
        <v>45230</v>
      </c>
    </row>
    <row r="37" spans="1:24" hidden="1" x14ac:dyDescent="0.25">
      <c r="A37" s="57">
        <v>805016107</v>
      </c>
      <c r="B37" s="57" t="s">
        <v>11</v>
      </c>
      <c r="C37" s="57" t="s">
        <v>12</v>
      </c>
      <c r="D37" s="57">
        <v>13195</v>
      </c>
      <c r="E37" s="57" t="s">
        <v>88</v>
      </c>
      <c r="F37" s="57" t="s">
        <v>193</v>
      </c>
      <c r="G37" s="58">
        <v>45007</v>
      </c>
      <c r="H37" s="58">
        <v>45030</v>
      </c>
      <c r="I37" s="59">
        <v>649576</v>
      </c>
      <c r="J37" s="59">
        <v>649576</v>
      </c>
      <c r="K37" s="57" t="s">
        <v>276</v>
      </c>
      <c r="L37" s="59">
        <v>0</v>
      </c>
      <c r="M37" s="57"/>
      <c r="N37" s="59">
        <v>649576</v>
      </c>
      <c r="O37" s="59">
        <v>649576</v>
      </c>
      <c r="P37" s="59">
        <v>0</v>
      </c>
      <c r="Q37" s="59">
        <v>0</v>
      </c>
      <c r="R37" s="59">
        <v>649576</v>
      </c>
      <c r="S37" s="59">
        <v>636584</v>
      </c>
      <c r="T37" s="57">
        <v>1222316695</v>
      </c>
      <c r="U37" s="59">
        <v>0</v>
      </c>
      <c r="V37" s="57"/>
      <c r="W37" s="57"/>
      <c r="X37" s="58">
        <v>45230</v>
      </c>
    </row>
    <row r="38" spans="1:24" hidden="1" x14ac:dyDescent="0.25">
      <c r="A38" s="57">
        <v>805016107</v>
      </c>
      <c r="B38" s="57" t="s">
        <v>11</v>
      </c>
      <c r="C38" s="57" t="s">
        <v>12</v>
      </c>
      <c r="D38" s="57">
        <v>13196</v>
      </c>
      <c r="E38" s="57" t="s">
        <v>89</v>
      </c>
      <c r="F38" s="57" t="s">
        <v>194</v>
      </c>
      <c r="G38" s="58">
        <v>45007</v>
      </c>
      <c r="H38" s="58">
        <v>45030</v>
      </c>
      <c r="I38" s="59">
        <v>3247880</v>
      </c>
      <c r="J38" s="59">
        <v>3000209</v>
      </c>
      <c r="K38" s="65" t="s">
        <v>277</v>
      </c>
      <c r="L38" s="59">
        <v>0</v>
      </c>
      <c r="M38" s="57"/>
      <c r="N38" s="59">
        <v>3247880</v>
      </c>
      <c r="O38" s="59">
        <v>3247880</v>
      </c>
      <c r="P38" s="59">
        <v>0</v>
      </c>
      <c r="Q38" s="59">
        <v>0</v>
      </c>
      <c r="R38" s="59">
        <v>3247880</v>
      </c>
      <c r="S38" s="59">
        <v>706216</v>
      </c>
      <c r="T38" s="57">
        <v>1911363065</v>
      </c>
      <c r="U38" s="59">
        <v>247671</v>
      </c>
      <c r="V38" s="57">
        <v>2201449858</v>
      </c>
      <c r="W38" s="57">
        <v>45230</v>
      </c>
      <c r="X38" s="58">
        <v>45230</v>
      </c>
    </row>
    <row r="39" spans="1:24" hidden="1" x14ac:dyDescent="0.25">
      <c r="A39" s="57">
        <v>805016107</v>
      </c>
      <c r="B39" s="57" t="s">
        <v>11</v>
      </c>
      <c r="C39" s="57" t="s">
        <v>12</v>
      </c>
      <c r="D39" s="57">
        <v>13197</v>
      </c>
      <c r="E39" s="57" t="s">
        <v>90</v>
      </c>
      <c r="F39" s="57" t="s">
        <v>195</v>
      </c>
      <c r="G39" s="58">
        <v>45007</v>
      </c>
      <c r="H39" s="58">
        <v>45030</v>
      </c>
      <c r="I39" s="59">
        <v>162394</v>
      </c>
      <c r="J39" s="59">
        <v>162394</v>
      </c>
      <c r="K39" s="57" t="s">
        <v>276</v>
      </c>
      <c r="L39" s="59">
        <v>0</v>
      </c>
      <c r="M39" s="57"/>
      <c r="N39" s="59">
        <v>162394</v>
      </c>
      <c r="O39" s="59">
        <v>162394</v>
      </c>
      <c r="P39" s="59">
        <v>0</v>
      </c>
      <c r="Q39" s="59">
        <v>0</v>
      </c>
      <c r="R39" s="59">
        <v>162394</v>
      </c>
      <c r="S39" s="59">
        <v>159146</v>
      </c>
      <c r="T39" s="57">
        <v>1222316697</v>
      </c>
      <c r="U39" s="59">
        <v>0</v>
      </c>
      <c r="V39" s="57"/>
      <c r="W39" s="57"/>
      <c r="X39" s="58">
        <v>45230</v>
      </c>
    </row>
    <row r="40" spans="1:24" hidden="1" x14ac:dyDescent="0.25">
      <c r="A40" s="57">
        <v>805016107</v>
      </c>
      <c r="B40" s="57" t="s">
        <v>11</v>
      </c>
      <c r="C40" s="57" t="s">
        <v>12</v>
      </c>
      <c r="D40" s="57">
        <v>13198</v>
      </c>
      <c r="E40" s="57" t="s">
        <v>91</v>
      </c>
      <c r="F40" s="57" t="s">
        <v>196</v>
      </c>
      <c r="G40" s="58">
        <v>45007</v>
      </c>
      <c r="H40" s="58">
        <v>45030</v>
      </c>
      <c r="I40" s="59">
        <v>367465</v>
      </c>
      <c r="J40" s="59">
        <v>46962</v>
      </c>
      <c r="K40" s="65" t="s">
        <v>277</v>
      </c>
      <c r="L40" s="59">
        <v>0</v>
      </c>
      <c r="M40" s="57"/>
      <c r="N40" s="59">
        <v>367465</v>
      </c>
      <c r="O40" s="59">
        <v>367465</v>
      </c>
      <c r="P40" s="59">
        <v>0</v>
      </c>
      <c r="Q40" s="59">
        <v>0</v>
      </c>
      <c r="R40" s="59">
        <v>367465</v>
      </c>
      <c r="S40" s="59">
        <v>39613</v>
      </c>
      <c r="T40" s="57">
        <v>1222316698</v>
      </c>
      <c r="U40" s="59">
        <v>320503</v>
      </c>
      <c r="V40" s="57">
        <v>2201449858</v>
      </c>
      <c r="W40" s="57">
        <v>45230</v>
      </c>
      <c r="X40" s="58">
        <v>45230</v>
      </c>
    </row>
    <row r="41" spans="1:24" hidden="1" x14ac:dyDescent="0.25">
      <c r="A41" s="57">
        <v>805016107</v>
      </c>
      <c r="B41" s="57" t="s">
        <v>11</v>
      </c>
      <c r="C41" s="57" t="s">
        <v>12</v>
      </c>
      <c r="D41" s="57">
        <v>13199</v>
      </c>
      <c r="E41" s="57" t="s">
        <v>92</v>
      </c>
      <c r="F41" s="57" t="s">
        <v>197</v>
      </c>
      <c r="G41" s="58">
        <v>45007</v>
      </c>
      <c r="H41" s="58">
        <v>45030</v>
      </c>
      <c r="I41" s="59">
        <v>96408</v>
      </c>
      <c r="J41" s="59">
        <v>17990</v>
      </c>
      <c r="K41" s="65" t="s">
        <v>277</v>
      </c>
      <c r="L41" s="59">
        <v>0</v>
      </c>
      <c r="M41" s="57"/>
      <c r="N41" s="59">
        <v>96408</v>
      </c>
      <c r="O41" s="59">
        <v>96408</v>
      </c>
      <c r="P41" s="59">
        <v>0</v>
      </c>
      <c r="Q41" s="59">
        <v>0</v>
      </c>
      <c r="R41" s="59">
        <v>96408</v>
      </c>
      <c r="S41" s="59">
        <v>16062</v>
      </c>
      <c r="T41" s="57">
        <v>1222316699</v>
      </c>
      <c r="U41" s="59">
        <v>78418</v>
      </c>
      <c r="V41" s="57">
        <v>2201449858</v>
      </c>
      <c r="W41" s="57">
        <v>45230</v>
      </c>
      <c r="X41" s="58">
        <v>45230</v>
      </c>
    </row>
    <row r="42" spans="1:24" hidden="1" x14ac:dyDescent="0.25">
      <c r="A42" s="57">
        <v>805016107</v>
      </c>
      <c r="B42" s="57" t="s">
        <v>11</v>
      </c>
      <c r="C42" s="57" t="s">
        <v>12</v>
      </c>
      <c r="D42" s="57">
        <v>13200</v>
      </c>
      <c r="E42" s="57" t="s">
        <v>93</v>
      </c>
      <c r="F42" s="57" t="s">
        <v>198</v>
      </c>
      <c r="G42" s="58">
        <v>45007</v>
      </c>
      <c r="H42" s="58">
        <v>45030</v>
      </c>
      <c r="I42" s="59">
        <v>367465</v>
      </c>
      <c r="J42" s="59">
        <v>46962</v>
      </c>
      <c r="K42" s="65" t="s">
        <v>277</v>
      </c>
      <c r="L42" s="59">
        <v>0</v>
      </c>
      <c r="M42" s="57"/>
      <c r="N42" s="59">
        <v>367465</v>
      </c>
      <c r="O42" s="59">
        <v>367465</v>
      </c>
      <c r="P42" s="59">
        <v>0</v>
      </c>
      <c r="Q42" s="59">
        <v>0</v>
      </c>
      <c r="R42" s="59">
        <v>367465</v>
      </c>
      <c r="S42" s="59">
        <v>39613</v>
      </c>
      <c r="T42" s="57">
        <v>1222316700</v>
      </c>
      <c r="U42" s="59">
        <v>320503</v>
      </c>
      <c r="V42" s="57">
        <v>2201449858</v>
      </c>
      <c r="W42" s="57">
        <v>45230</v>
      </c>
      <c r="X42" s="58">
        <v>45230</v>
      </c>
    </row>
    <row r="43" spans="1:24" hidden="1" x14ac:dyDescent="0.25">
      <c r="A43" s="57">
        <v>805016107</v>
      </c>
      <c r="B43" s="57" t="s">
        <v>11</v>
      </c>
      <c r="C43" s="57" t="s">
        <v>12</v>
      </c>
      <c r="D43" s="57">
        <v>13649</v>
      </c>
      <c r="E43" s="57" t="s">
        <v>94</v>
      </c>
      <c r="F43" s="57" t="s">
        <v>199</v>
      </c>
      <c r="G43" s="58">
        <v>45016</v>
      </c>
      <c r="H43" s="58">
        <v>45030</v>
      </c>
      <c r="I43" s="59">
        <v>1818810</v>
      </c>
      <c r="J43" s="59">
        <v>1212782</v>
      </c>
      <c r="K43" s="65" t="s">
        <v>277</v>
      </c>
      <c r="L43" s="59">
        <v>0</v>
      </c>
      <c r="M43" s="57"/>
      <c r="N43" s="59">
        <v>1818810</v>
      </c>
      <c r="O43" s="59">
        <v>1818810</v>
      </c>
      <c r="P43" s="59">
        <v>0</v>
      </c>
      <c r="Q43" s="59">
        <v>0</v>
      </c>
      <c r="R43" s="59">
        <v>1818810</v>
      </c>
      <c r="S43" s="59">
        <v>1176406</v>
      </c>
      <c r="T43" s="57">
        <v>1222316701</v>
      </c>
      <c r="U43" s="59">
        <v>606028</v>
      </c>
      <c r="V43" s="57">
        <v>2201449858</v>
      </c>
      <c r="W43" s="57">
        <v>45230</v>
      </c>
      <c r="X43" s="58">
        <v>45230</v>
      </c>
    </row>
    <row r="44" spans="1:24" hidden="1" x14ac:dyDescent="0.25">
      <c r="A44" s="57">
        <v>805016107</v>
      </c>
      <c r="B44" s="57" t="s">
        <v>11</v>
      </c>
      <c r="C44" s="57" t="s">
        <v>12</v>
      </c>
      <c r="D44" s="57">
        <v>13654</v>
      </c>
      <c r="E44" s="57" t="s">
        <v>95</v>
      </c>
      <c r="F44" s="57" t="s">
        <v>200</v>
      </c>
      <c r="G44" s="58">
        <v>45016</v>
      </c>
      <c r="H44" s="58">
        <v>45030</v>
      </c>
      <c r="I44" s="59">
        <v>695932</v>
      </c>
      <c r="J44" s="59">
        <v>695932</v>
      </c>
      <c r="K44" s="57" t="s">
        <v>276</v>
      </c>
      <c r="L44" s="59">
        <v>0</v>
      </c>
      <c r="M44" s="57"/>
      <c r="N44" s="59">
        <v>695932</v>
      </c>
      <c r="O44" s="59">
        <v>695932</v>
      </c>
      <c r="P44" s="59">
        <v>0</v>
      </c>
      <c r="Q44" s="59">
        <v>0</v>
      </c>
      <c r="R44" s="59">
        <v>695932</v>
      </c>
      <c r="S44" s="59">
        <v>682013</v>
      </c>
      <c r="T44" s="57">
        <v>1911363074</v>
      </c>
      <c r="U44" s="59">
        <v>0</v>
      </c>
      <c r="V44" s="57"/>
      <c r="W44" s="57"/>
      <c r="X44" s="58">
        <v>45230</v>
      </c>
    </row>
    <row r="45" spans="1:24" x14ac:dyDescent="0.25">
      <c r="A45" s="57">
        <v>805016107</v>
      </c>
      <c r="B45" s="57" t="s">
        <v>11</v>
      </c>
      <c r="C45" s="57" t="s">
        <v>12</v>
      </c>
      <c r="D45" s="57">
        <v>13657</v>
      </c>
      <c r="E45" s="57" t="s">
        <v>96</v>
      </c>
      <c r="F45" s="57" t="s">
        <v>201</v>
      </c>
      <c r="G45" s="58">
        <v>45016</v>
      </c>
      <c r="H45" s="58">
        <v>45030</v>
      </c>
      <c r="I45" s="59">
        <v>89981</v>
      </c>
      <c r="J45" s="59">
        <v>56966</v>
      </c>
      <c r="K45" s="65" t="s">
        <v>275</v>
      </c>
      <c r="L45" s="59">
        <v>3600</v>
      </c>
      <c r="M45" s="57"/>
      <c r="N45" s="59">
        <v>89981</v>
      </c>
      <c r="O45" s="59">
        <v>89981</v>
      </c>
      <c r="P45" s="59">
        <v>0</v>
      </c>
      <c r="Q45" s="59">
        <v>0</v>
      </c>
      <c r="R45" s="59">
        <v>86381</v>
      </c>
      <c r="S45" s="59">
        <v>51638</v>
      </c>
      <c r="T45" s="57">
        <v>1222316702</v>
      </c>
      <c r="U45" s="59">
        <v>33015</v>
      </c>
      <c r="V45" s="57">
        <v>2201449858</v>
      </c>
      <c r="W45" s="57">
        <v>45230</v>
      </c>
      <c r="X45" s="58">
        <v>45230</v>
      </c>
    </row>
    <row r="46" spans="1:24" hidden="1" x14ac:dyDescent="0.25">
      <c r="A46" s="57">
        <v>805016107</v>
      </c>
      <c r="B46" s="57" t="s">
        <v>11</v>
      </c>
      <c r="C46" s="57" t="s">
        <v>12</v>
      </c>
      <c r="D46" s="57">
        <v>13686</v>
      </c>
      <c r="E46" s="57" t="s">
        <v>97</v>
      </c>
      <c r="F46" s="57" t="s">
        <v>202</v>
      </c>
      <c r="G46" s="58">
        <v>45016</v>
      </c>
      <c r="H46" s="58">
        <v>45030</v>
      </c>
      <c r="I46" s="59">
        <v>177014</v>
      </c>
      <c r="J46" s="59">
        <v>161571</v>
      </c>
      <c r="K46" s="65" t="s">
        <v>277</v>
      </c>
      <c r="L46" s="59">
        <v>0</v>
      </c>
      <c r="M46" s="57"/>
      <c r="N46" s="59">
        <v>271014</v>
      </c>
      <c r="O46" s="59">
        <v>271014</v>
      </c>
      <c r="P46" s="59">
        <v>0</v>
      </c>
      <c r="Q46" s="59">
        <v>0</v>
      </c>
      <c r="R46" s="59">
        <v>177014</v>
      </c>
      <c r="S46" s="59">
        <v>156151</v>
      </c>
      <c r="T46" s="57">
        <v>1222316703</v>
      </c>
      <c r="U46" s="59">
        <v>15443</v>
      </c>
      <c r="V46" s="57">
        <v>2201449858</v>
      </c>
      <c r="W46" s="57">
        <v>45230</v>
      </c>
      <c r="X46" s="58">
        <v>45230</v>
      </c>
    </row>
    <row r="47" spans="1:24" x14ac:dyDescent="0.25">
      <c r="A47" s="57">
        <v>805016107</v>
      </c>
      <c r="B47" s="57" t="s">
        <v>11</v>
      </c>
      <c r="C47" s="57" t="s">
        <v>12</v>
      </c>
      <c r="D47" s="57">
        <v>13697</v>
      </c>
      <c r="E47" s="57" t="s">
        <v>98</v>
      </c>
      <c r="F47" s="57" t="s">
        <v>203</v>
      </c>
      <c r="G47" s="58">
        <v>45016</v>
      </c>
      <c r="H47" s="58">
        <v>45030</v>
      </c>
      <c r="I47" s="59">
        <v>827964</v>
      </c>
      <c r="J47" s="59">
        <v>758492</v>
      </c>
      <c r="K47" s="65" t="s">
        <v>275</v>
      </c>
      <c r="L47" s="59">
        <v>36403</v>
      </c>
      <c r="M47" s="57"/>
      <c r="N47" s="59">
        <v>1018764</v>
      </c>
      <c r="O47" s="59">
        <v>1018764</v>
      </c>
      <c r="P47" s="59">
        <v>0</v>
      </c>
      <c r="Q47" s="59">
        <v>0</v>
      </c>
      <c r="R47" s="59">
        <v>791561</v>
      </c>
      <c r="S47" s="59">
        <v>702442</v>
      </c>
      <c r="T47" s="57">
        <v>1222316704</v>
      </c>
      <c r="U47" s="59">
        <v>69472</v>
      </c>
      <c r="V47" s="57">
        <v>2201449858</v>
      </c>
      <c r="W47" s="57">
        <v>45230</v>
      </c>
      <c r="X47" s="58">
        <v>45230</v>
      </c>
    </row>
    <row r="48" spans="1:24" hidden="1" x14ac:dyDescent="0.25">
      <c r="A48" s="57">
        <v>805016107</v>
      </c>
      <c r="B48" s="57" t="s">
        <v>11</v>
      </c>
      <c r="C48" s="57" t="s">
        <v>12</v>
      </c>
      <c r="D48" s="57">
        <v>13700</v>
      </c>
      <c r="E48" s="57" t="s">
        <v>99</v>
      </c>
      <c r="F48" s="57" t="s">
        <v>204</v>
      </c>
      <c r="G48" s="58">
        <v>45016</v>
      </c>
      <c r="H48" s="58">
        <v>45030</v>
      </c>
      <c r="I48" s="59">
        <v>345039</v>
      </c>
      <c r="J48" s="59">
        <v>284562</v>
      </c>
      <c r="K48" s="65" t="s">
        <v>277</v>
      </c>
      <c r="L48" s="59">
        <v>0</v>
      </c>
      <c r="M48" s="57"/>
      <c r="N48" s="59">
        <v>452639</v>
      </c>
      <c r="O48" s="59">
        <v>452639</v>
      </c>
      <c r="P48" s="59">
        <v>0</v>
      </c>
      <c r="Q48" s="59">
        <v>0</v>
      </c>
      <c r="R48" s="59">
        <v>345039</v>
      </c>
      <c r="S48" s="59">
        <v>275509</v>
      </c>
      <c r="T48" s="57">
        <v>1222316705</v>
      </c>
      <c r="U48" s="59">
        <v>60477</v>
      </c>
      <c r="V48" s="57">
        <v>2201449858</v>
      </c>
      <c r="W48" s="57">
        <v>45230</v>
      </c>
      <c r="X48" s="58">
        <v>45230</v>
      </c>
    </row>
    <row r="49" spans="1:24" hidden="1" x14ac:dyDescent="0.25">
      <c r="A49" s="57">
        <v>805016107</v>
      </c>
      <c r="B49" s="57" t="s">
        <v>11</v>
      </c>
      <c r="C49" s="57" t="s">
        <v>12</v>
      </c>
      <c r="D49" s="57">
        <v>13749</v>
      </c>
      <c r="E49" s="57" t="s">
        <v>100</v>
      </c>
      <c r="F49" s="57" t="s">
        <v>205</v>
      </c>
      <c r="G49" s="58">
        <v>45016</v>
      </c>
      <c r="H49" s="58">
        <v>45030</v>
      </c>
      <c r="I49" s="59">
        <v>95896</v>
      </c>
      <c r="J49" s="59">
        <v>78112</v>
      </c>
      <c r="K49" s="65" t="s">
        <v>277</v>
      </c>
      <c r="L49" s="59">
        <v>0</v>
      </c>
      <c r="M49" s="57"/>
      <c r="N49" s="59">
        <v>114696</v>
      </c>
      <c r="O49" s="59">
        <v>114696</v>
      </c>
      <c r="P49" s="59">
        <v>0</v>
      </c>
      <c r="Q49" s="59">
        <v>0</v>
      </c>
      <c r="R49" s="59">
        <v>95896</v>
      </c>
      <c r="S49" s="59">
        <v>75818</v>
      </c>
      <c r="T49" s="57">
        <v>1222316706</v>
      </c>
      <c r="U49" s="59">
        <v>17784</v>
      </c>
      <c r="V49" s="57">
        <v>2201449858</v>
      </c>
      <c r="W49" s="57">
        <v>45230</v>
      </c>
      <c r="X49" s="58">
        <v>45230</v>
      </c>
    </row>
    <row r="50" spans="1:24" hidden="1" x14ac:dyDescent="0.25">
      <c r="A50" s="57">
        <v>805016107</v>
      </c>
      <c r="B50" s="57" t="s">
        <v>11</v>
      </c>
      <c r="C50" s="57" t="s">
        <v>12</v>
      </c>
      <c r="D50" s="57">
        <v>14059</v>
      </c>
      <c r="E50" s="57" t="s">
        <v>101</v>
      </c>
      <c r="F50" s="57" t="s">
        <v>206</v>
      </c>
      <c r="G50" s="58">
        <v>45036</v>
      </c>
      <c r="H50" s="58">
        <v>45065</v>
      </c>
      <c r="I50" s="59">
        <v>329248</v>
      </c>
      <c r="J50" s="59">
        <v>45305</v>
      </c>
      <c r="K50" s="65" t="s">
        <v>277</v>
      </c>
      <c r="L50" s="59">
        <v>0</v>
      </c>
      <c r="M50" s="57"/>
      <c r="N50" s="59">
        <v>329248</v>
      </c>
      <c r="O50" s="59">
        <v>329248</v>
      </c>
      <c r="P50" s="59">
        <v>0</v>
      </c>
      <c r="Q50" s="59">
        <v>0</v>
      </c>
      <c r="R50" s="59">
        <v>329248</v>
      </c>
      <c r="S50" s="59">
        <v>38720</v>
      </c>
      <c r="T50" s="57">
        <v>1222324170</v>
      </c>
      <c r="U50" s="59">
        <v>283943</v>
      </c>
      <c r="V50" s="57">
        <v>2201449858</v>
      </c>
      <c r="W50" s="57">
        <v>45230</v>
      </c>
      <c r="X50" s="58">
        <v>45230</v>
      </c>
    </row>
    <row r="51" spans="1:24" hidden="1" x14ac:dyDescent="0.25">
      <c r="A51" s="57">
        <v>805016107</v>
      </c>
      <c r="B51" s="57" t="s">
        <v>11</v>
      </c>
      <c r="C51" s="57" t="s">
        <v>12</v>
      </c>
      <c r="D51" s="57">
        <v>14060</v>
      </c>
      <c r="E51" s="57" t="s">
        <v>102</v>
      </c>
      <c r="F51" s="57" t="s">
        <v>207</v>
      </c>
      <c r="G51" s="58">
        <v>45036</v>
      </c>
      <c r="H51" s="58">
        <v>45065</v>
      </c>
      <c r="I51" s="59">
        <v>5456430</v>
      </c>
      <c r="J51" s="59">
        <v>3317510</v>
      </c>
      <c r="K51" s="65" t="s">
        <v>277</v>
      </c>
      <c r="L51" s="59">
        <v>0</v>
      </c>
      <c r="M51" s="57"/>
      <c r="N51" s="59">
        <v>5456430</v>
      </c>
      <c r="O51" s="59">
        <v>5456430</v>
      </c>
      <c r="P51" s="59">
        <v>0</v>
      </c>
      <c r="Q51" s="59">
        <v>0</v>
      </c>
      <c r="R51" s="59">
        <v>5456430</v>
      </c>
      <c r="S51" s="59">
        <v>3208381</v>
      </c>
      <c r="T51" s="57">
        <v>1222324171</v>
      </c>
      <c r="U51" s="59">
        <v>2138920</v>
      </c>
      <c r="V51" s="57">
        <v>2201449858</v>
      </c>
      <c r="W51" s="57">
        <v>45230</v>
      </c>
      <c r="X51" s="58">
        <v>45230</v>
      </c>
    </row>
    <row r="52" spans="1:24" hidden="1" x14ac:dyDescent="0.25">
      <c r="A52" s="57">
        <v>805016107</v>
      </c>
      <c r="B52" s="57" t="s">
        <v>11</v>
      </c>
      <c r="C52" s="57" t="s">
        <v>12</v>
      </c>
      <c r="D52" s="57">
        <v>14203</v>
      </c>
      <c r="E52" s="57" t="s">
        <v>103</v>
      </c>
      <c r="F52" s="57" t="s">
        <v>208</v>
      </c>
      <c r="G52" s="58">
        <v>45044</v>
      </c>
      <c r="H52" s="58">
        <v>45065</v>
      </c>
      <c r="I52" s="59">
        <v>1818810</v>
      </c>
      <c r="J52" s="59">
        <v>1373202</v>
      </c>
      <c r="K52" s="65" t="s">
        <v>277</v>
      </c>
      <c r="L52" s="59">
        <v>0</v>
      </c>
      <c r="M52" s="57"/>
      <c r="N52" s="59">
        <v>1818810</v>
      </c>
      <c r="O52" s="59">
        <v>1818810</v>
      </c>
      <c r="P52" s="59">
        <v>0</v>
      </c>
      <c r="Q52" s="59">
        <v>0</v>
      </c>
      <c r="R52" s="59">
        <v>1818810</v>
      </c>
      <c r="S52" s="59">
        <v>1336826</v>
      </c>
      <c r="T52" s="57">
        <v>1222324172</v>
      </c>
      <c r="U52" s="59">
        <v>445608</v>
      </c>
      <c r="V52" s="57">
        <v>2201449858</v>
      </c>
      <c r="W52" s="57">
        <v>45230</v>
      </c>
      <c r="X52" s="58">
        <v>45230</v>
      </c>
    </row>
    <row r="53" spans="1:24" hidden="1" x14ac:dyDescent="0.25">
      <c r="A53" s="57">
        <v>805016107</v>
      </c>
      <c r="B53" s="57" t="s">
        <v>11</v>
      </c>
      <c r="C53" s="57" t="s">
        <v>12</v>
      </c>
      <c r="D53" s="57">
        <v>14204</v>
      </c>
      <c r="E53" s="57" t="s">
        <v>104</v>
      </c>
      <c r="F53" s="57" t="s">
        <v>209</v>
      </c>
      <c r="G53" s="58">
        <v>45044</v>
      </c>
      <c r="H53" s="58">
        <v>45065</v>
      </c>
      <c r="I53" s="59">
        <v>329248</v>
      </c>
      <c r="J53" s="59">
        <v>45305</v>
      </c>
      <c r="K53" s="65" t="s">
        <v>277</v>
      </c>
      <c r="L53" s="59">
        <v>0</v>
      </c>
      <c r="M53" s="57"/>
      <c r="N53" s="59">
        <v>329248</v>
      </c>
      <c r="O53" s="59">
        <v>329248</v>
      </c>
      <c r="P53" s="59">
        <v>0</v>
      </c>
      <c r="Q53" s="59">
        <v>0</v>
      </c>
      <c r="R53" s="59">
        <v>329248</v>
      </c>
      <c r="S53" s="59">
        <v>38720</v>
      </c>
      <c r="T53" s="57">
        <v>1222324173</v>
      </c>
      <c r="U53" s="59">
        <v>283943</v>
      </c>
      <c r="V53" s="57">
        <v>2201449858</v>
      </c>
      <c r="W53" s="57">
        <v>45230</v>
      </c>
      <c r="X53" s="58">
        <v>45230</v>
      </c>
    </row>
    <row r="54" spans="1:24" hidden="1" x14ac:dyDescent="0.25">
      <c r="A54" s="57">
        <v>805016107</v>
      </c>
      <c r="B54" s="57" t="s">
        <v>11</v>
      </c>
      <c r="C54" s="57" t="s">
        <v>12</v>
      </c>
      <c r="D54" s="57">
        <v>14213</v>
      </c>
      <c r="E54" s="57" t="s">
        <v>105</v>
      </c>
      <c r="F54" s="57" t="s">
        <v>210</v>
      </c>
      <c r="G54" s="58">
        <v>45044</v>
      </c>
      <c r="H54" s="58">
        <v>45064</v>
      </c>
      <c r="I54" s="59">
        <v>238340</v>
      </c>
      <c r="J54" s="59">
        <v>208136</v>
      </c>
      <c r="K54" s="65" t="s">
        <v>277</v>
      </c>
      <c r="L54" s="59">
        <v>0</v>
      </c>
      <c r="M54" s="57"/>
      <c r="N54" s="59">
        <v>299940</v>
      </c>
      <c r="O54" s="59">
        <v>299940</v>
      </c>
      <c r="P54" s="59">
        <v>0</v>
      </c>
      <c r="Q54" s="59">
        <v>0</v>
      </c>
      <c r="R54" s="59">
        <v>238340</v>
      </c>
      <c r="S54" s="59">
        <v>202137</v>
      </c>
      <c r="T54" s="57">
        <v>1222323339</v>
      </c>
      <c r="U54" s="59">
        <v>30204</v>
      </c>
      <c r="V54" s="57">
        <v>2201449858</v>
      </c>
      <c r="W54" s="57">
        <v>45230</v>
      </c>
      <c r="X54" s="58">
        <v>45230</v>
      </c>
    </row>
    <row r="55" spans="1:24" x14ac:dyDescent="0.25">
      <c r="A55" s="57">
        <v>805016107</v>
      </c>
      <c r="B55" s="57" t="s">
        <v>11</v>
      </c>
      <c r="C55" s="57" t="s">
        <v>12</v>
      </c>
      <c r="D55" s="57">
        <v>14218</v>
      </c>
      <c r="E55" s="57" t="s">
        <v>106</v>
      </c>
      <c r="F55" s="57" t="s">
        <v>211</v>
      </c>
      <c r="G55" s="58">
        <v>45044</v>
      </c>
      <c r="H55" s="58">
        <v>45064</v>
      </c>
      <c r="I55" s="59">
        <v>1080198</v>
      </c>
      <c r="J55" s="59">
        <v>890005</v>
      </c>
      <c r="K55" s="65" t="s">
        <v>275</v>
      </c>
      <c r="L55" s="59">
        <v>53348</v>
      </c>
      <c r="M55" s="57"/>
      <c r="N55" s="59">
        <v>1344998</v>
      </c>
      <c r="O55" s="59">
        <v>1344998</v>
      </c>
      <c r="P55" s="59">
        <v>0</v>
      </c>
      <c r="Q55" s="59">
        <v>0</v>
      </c>
      <c r="R55" s="59">
        <v>1026850</v>
      </c>
      <c r="S55" s="59">
        <v>810824</v>
      </c>
      <c r="T55" s="57">
        <v>1222323340</v>
      </c>
      <c r="U55" s="59">
        <v>190193</v>
      </c>
      <c r="V55" s="57">
        <v>2201449858</v>
      </c>
      <c r="W55" s="57">
        <v>45230</v>
      </c>
      <c r="X55" s="58">
        <v>45230</v>
      </c>
    </row>
    <row r="56" spans="1:24" hidden="1" x14ac:dyDescent="0.25">
      <c r="A56" s="57">
        <v>805016107</v>
      </c>
      <c r="B56" s="57" t="s">
        <v>11</v>
      </c>
      <c r="C56" s="57" t="s">
        <v>12</v>
      </c>
      <c r="D56" s="57">
        <v>14232</v>
      </c>
      <c r="E56" s="57" t="s">
        <v>107</v>
      </c>
      <c r="F56" s="57" t="s">
        <v>212</v>
      </c>
      <c r="G56" s="58">
        <v>45044</v>
      </c>
      <c r="H56" s="58">
        <v>45064</v>
      </c>
      <c r="I56" s="59">
        <v>706920</v>
      </c>
      <c r="J56" s="59">
        <v>582771</v>
      </c>
      <c r="K56" s="65" t="s">
        <v>277</v>
      </c>
      <c r="L56" s="59">
        <v>0</v>
      </c>
      <c r="M56" s="57"/>
      <c r="N56" s="59">
        <v>860220</v>
      </c>
      <c r="O56" s="59">
        <v>860220</v>
      </c>
      <c r="P56" s="59">
        <v>0</v>
      </c>
      <c r="Q56" s="59">
        <v>0</v>
      </c>
      <c r="R56" s="59">
        <v>706920</v>
      </c>
      <c r="S56" s="59">
        <v>565567</v>
      </c>
      <c r="T56" s="57">
        <v>1222323341</v>
      </c>
      <c r="U56" s="59">
        <v>124149</v>
      </c>
      <c r="V56" s="57">
        <v>2201449858</v>
      </c>
      <c r="W56" s="57">
        <v>45230</v>
      </c>
      <c r="X56" s="58">
        <v>45230</v>
      </c>
    </row>
    <row r="57" spans="1:24" hidden="1" x14ac:dyDescent="0.25">
      <c r="A57" s="57">
        <v>805016107</v>
      </c>
      <c r="B57" s="57" t="s">
        <v>11</v>
      </c>
      <c r="C57" s="57" t="s">
        <v>12</v>
      </c>
      <c r="D57" s="57">
        <v>14325</v>
      </c>
      <c r="E57" s="57" t="s">
        <v>108</v>
      </c>
      <c r="F57" s="57" t="s">
        <v>213</v>
      </c>
      <c r="G57" s="58">
        <v>45044</v>
      </c>
      <c r="H57" s="58">
        <v>45065</v>
      </c>
      <c r="I57" s="59">
        <v>329248</v>
      </c>
      <c r="J57" s="59">
        <v>45305</v>
      </c>
      <c r="K57" s="65" t="s">
        <v>277</v>
      </c>
      <c r="L57" s="59">
        <v>0</v>
      </c>
      <c r="M57" s="57"/>
      <c r="N57" s="59">
        <v>329248</v>
      </c>
      <c r="O57" s="59">
        <v>329248</v>
      </c>
      <c r="P57" s="59">
        <v>0</v>
      </c>
      <c r="Q57" s="59">
        <v>0</v>
      </c>
      <c r="R57" s="59">
        <v>329248</v>
      </c>
      <c r="S57" s="59">
        <v>38720</v>
      </c>
      <c r="T57" s="57">
        <v>1222324174</v>
      </c>
      <c r="U57" s="59">
        <v>283943</v>
      </c>
      <c r="V57" s="57">
        <v>2201449858</v>
      </c>
      <c r="W57" s="57">
        <v>45230</v>
      </c>
      <c r="X57" s="58">
        <v>45230</v>
      </c>
    </row>
    <row r="58" spans="1:24" hidden="1" x14ac:dyDescent="0.25">
      <c r="A58" s="57">
        <v>805016107</v>
      </c>
      <c r="B58" s="57" t="s">
        <v>11</v>
      </c>
      <c r="C58" s="57" t="s">
        <v>12</v>
      </c>
      <c r="D58" s="57">
        <v>14327</v>
      </c>
      <c r="E58" s="57" t="s">
        <v>109</v>
      </c>
      <c r="F58" s="57" t="s">
        <v>214</v>
      </c>
      <c r="G58" s="58">
        <v>45044</v>
      </c>
      <c r="H58" s="58">
        <v>45065</v>
      </c>
      <c r="I58" s="59">
        <v>329248</v>
      </c>
      <c r="J58" s="59">
        <v>45305</v>
      </c>
      <c r="K58" s="65" t="s">
        <v>277</v>
      </c>
      <c r="L58" s="59">
        <v>0</v>
      </c>
      <c r="M58" s="57"/>
      <c r="N58" s="59">
        <v>329248</v>
      </c>
      <c r="O58" s="59">
        <v>329248</v>
      </c>
      <c r="P58" s="59">
        <v>0</v>
      </c>
      <c r="Q58" s="59">
        <v>0</v>
      </c>
      <c r="R58" s="59">
        <v>329248</v>
      </c>
      <c r="S58" s="59">
        <v>38720</v>
      </c>
      <c r="T58" s="57">
        <v>1222324175</v>
      </c>
      <c r="U58" s="59">
        <v>283943</v>
      </c>
      <c r="V58" s="57">
        <v>2201449858</v>
      </c>
      <c r="W58" s="57">
        <v>45230</v>
      </c>
      <c r="X58" s="58">
        <v>45230</v>
      </c>
    </row>
    <row r="59" spans="1:24" hidden="1" x14ac:dyDescent="0.25">
      <c r="A59" s="57">
        <v>805016107</v>
      </c>
      <c r="B59" s="57" t="s">
        <v>11</v>
      </c>
      <c r="C59" s="57" t="s">
        <v>12</v>
      </c>
      <c r="D59" s="57">
        <v>14328</v>
      </c>
      <c r="E59" s="57" t="s">
        <v>110</v>
      </c>
      <c r="F59" s="57" t="s">
        <v>215</v>
      </c>
      <c r="G59" s="58">
        <v>45044</v>
      </c>
      <c r="H59" s="58">
        <v>45065</v>
      </c>
      <c r="I59" s="59">
        <v>329248</v>
      </c>
      <c r="J59" s="59">
        <v>45305</v>
      </c>
      <c r="K59" s="65" t="s">
        <v>277</v>
      </c>
      <c r="L59" s="59">
        <v>0</v>
      </c>
      <c r="M59" s="57"/>
      <c r="N59" s="59">
        <v>329248</v>
      </c>
      <c r="O59" s="59">
        <v>329248</v>
      </c>
      <c r="P59" s="59">
        <v>0</v>
      </c>
      <c r="Q59" s="59">
        <v>0</v>
      </c>
      <c r="R59" s="59">
        <v>329248</v>
      </c>
      <c r="S59" s="59">
        <v>38720</v>
      </c>
      <c r="T59" s="57">
        <v>1222324176</v>
      </c>
      <c r="U59" s="59">
        <v>283943</v>
      </c>
      <c r="V59" s="57">
        <v>2201449858</v>
      </c>
      <c r="W59" s="57">
        <v>45230</v>
      </c>
      <c r="X59" s="58">
        <v>45230</v>
      </c>
    </row>
    <row r="60" spans="1:24" hidden="1" x14ac:dyDescent="0.25">
      <c r="A60" s="57">
        <v>805016107</v>
      </c>
      <c r="B60" s="57" t="s">
        <v>11</v>
      </c>
      <c r="C60" s="57" t="s">
        <v>12</v>
      </c>
      <c r="D60" s="57">
        <v>14384</v>
      </c>
      <c r="E60" s="57" t="s">
        <v>111</v>
      </c>
      <c r="F60" s="57" t="s">
        <v>216</v>
      </c>
      <c r="G60" s="58">
        <v>45044</v>
      </c>
      <c r="H60" s="58">
        <v>45065</v>
      </c>
      <c r="I60" s="59">
        <v>67182</v>
      </c>
      <c r="J60" s="59">
        <v>58029</v>
      </c>
      <c r="K60" s="65" t="s">
        <v>277</v>
      </c>
      <c r="L60" s="59">
        <v>0</v>
      </c>
      <c r="M60" s="57"/>
      <c r="N60" s="59">
        <v>89982</v>
      </c>
      <c r="O60" s="59">
        <v>89982</v>
      </c>
      <c r="P60" s="59">
        <v>0</v>
      </c>
      <c r="Q60" s="59">
        <v>0</v>
      </c>
      <c r="R60" s="59">
        <v>67182</v>
      </c>
      <c r="S60" s="59">
        <v>56229</v>
      </c>
      <c r="T60" s="57">
        <v>1222324168</v>
      </c>
      <c r="U60" s="59">
        <v>9153</v>
      </c>
      <c r="V60" s="57">
        <v>2201449858</v>
      </c>
      <c r="W60" s="57">
        <v>45230</v>
      </c>
      <c r="X60" s="58">
        <v>45230</v>
      </c>
    </row>
    <row r="61" spans="1:24" hidden="1" x14ac:dyDescent="0.25">
      <c r="A61" s="57">
        <v>805016107</v>
      </c>
      <c r="B61" s="57" t="s">
        <v>11</v>
      </c>
      <c r="C61" s="57" t="s">
        <v>12</v>
      </c>
      <c r="D61" s="57">
        <v>14385</v>
      </c>
      <c r="E61" s="57" t="s">
        <v>112</v>
      </c>
      <c r="F61" s="57" t="s">
        <v>217</v>
      </c>
      <c r="G61" s="58">
        <v>45044</v>
      </c>
      <c r="H61" s="58">
        <v>45065</v>
      </c>
      <c r="I61" s="59">
        <v>255288</v>
      </c>
      <c r="J61" s="59">
        <v>215543</v>
      </c>
      <c r="K61" s="65" t="s">
        <v>277</v>
      </c>
      <c r="L61" s="59">
        <v>0</v>
      </c>
      <c r="M61" s="57"/>
      <c r="N61" s="59">
        <v>344088</v>
      </c>
      <c r="O61" s="59">
        <v>344088</v>
      </c>
      <c r="P61" s="59">
        <v>0</v>
      </c>
      <c r="Q61" s="59">
        <v>0</v>
      </c>
      <c r="R61" s="59">
        <v>255288</v>
      </c>
      <c r="S61" s="59">
        <v>208661</v>
      </c>
      <c r="T61" s="57">
        <v>1222324169</v>
      </c>
      <c r="U61" s="59">
        <v>39745</v>
      </c>
      <c r="V61" s="57">
        <v>2201449858</v>
      </c>
      <c r="W61" s="57">
        <v>45230</v>
      </c>
      <c r="X61" s="58">
        <v>45230</v>
      </c>
    </row>
    <row r="62" spans="1:24" hidden="1" x14ac:dyDescent="0.25">
      <c r="A62" s="57">
        <v>805016107</v>
      </c>
      <c r="B62" s="57" t="s">
        <v>11</v>
      </c>
      <c r="C62" s="57" t="s">
        <v>12</v>
      </c>
      <c r="D62" s="57">
        <v>14453</v>
      </c>
      <c r="E62" s="57" t="s">
        <v>113</v>
      </c>
      <c r="F62" s="57" t="s">
        <v>218</v>
      </c>
      <c r="G62" s="58">
        <v>45058</v>
      </c>
      <c r="H62" s="58">
        <v>45091</v>
      </c>
      <c r="I62" s="59">
        <v>678631</v>
      </c>
      <c r="J62" s="59">
        <v>546130</v>
      </c>
      <c r="K62" s="65" t="s">
        <v>277</v>
      </c>
      <c r="L62" s="59">
        <v>0</v>
      </c>
      <c r="M62" s="57"/>
      <c r="N62" s="59">
        <v>806231</v>
      </c>
      <c r="O62" s="59">
        <v>806231</v>
      </c>
      <c r="P62" s="59">
        <v>0</v>
      </c>
      <c r="Q62" s="59">
        <v>0</v>
      </c>
      <c r="R62" s="59">
        <v>678631</v>
      </c>
      <c r="S62" s="59">
        <v>530005</v>
      </c>
      <c r="T62" s="57">
        <v>1222325169</v>
      </c>
      <c r="U62" s="59">
        <v>132501</v>
      </c>
      <c r="V62" s="57">
        <v>2201449858</v>
      </c>
      <c r="W62" s="57">
        <v>45230</v>
      </c>
      <c r="X62" s="58">
        <v>45230</v>
      </c>
    </row>
    <row r="63" spans="1:24" hidden="1" x14ac:dyDescent="0.25">
      <c r="A63" s="57">
        <v>805016107</v>
      </c>
      <c r="B63" s="57" t="s">
        <v>11</v>
      </c>
      <c r="C63" s="57" t="s">
        <v>12</v>
      </c>
      <c r="D63" s="57">
        <v>14454</v>
      </c>
      <c r="E63" s="57" t="s">
        <v>114</v>
      </c>
      <c r="F63" s="57" t="s">
        <v>219</v>
      </c>
      <c r="G63" s="58">
        <v>45058</v>
      </c>
      <c r="H63" s="58">
        <v>45091</v>
      </c>
      <c r="I63" s="59">
        <v>101964</v>
      </c>
      <c r="J63" s="59">
        <v>86226</v>
      </c>
      <c r="K63" s="65" t="s">
        <v>277</v>
      </c>
      <c r="L63" s="59">
        <v>0</v>
      </c>
      <c r="M63" s="57"/>
      <c r="N63" s="59">
        <v>179964</v>
      </c>
      <c r="O63" s="59">
        <v>179964</v>
      </c>
      <c r="P63" s="59">
        <v>0</v>
      </c>
      <c r="Q63" s="59">
        <v>0</v>
      </c>
      <c r="R63" s="59">
        <v>101964</v>
      </c>
      <c r="S63" s="59">
        <v>82627</v>
      </c>
      <c r="T63" s="57">
        <v>1222325170</v>
      </c>
      <c r="U63" s="59">
        <v>15738</v>
      </c>
      <c r="V63" s="57">
        <v>2201449858</v>
      </c>
      <c r="W63" s="57">
        <v>45230</v>
      </c>
      <c r="X63" s="58">
        <v>45230</v>
      </c>
    </row>
    <row r="64" spans="1:24" hidden="1" x14ac:dyDescent="0.25">
      <c r="A64" s="57">
        <v>805016107</v>
      </c>
      <c r="B64" s="57" t="s">
        <v>11</v>
      </c>
      <c r="C64" s="57" t="s">
        <v>12</v>
      </c>
      <c r="D64" s="57">
        <v>14656</v>
      </c>
      <c r="E64" s="57" t="s">
        <v>115</v>
      </c>
      <c r="F64" s="57" t="s">
        <v>220</v>
      </c>
      <c r="G64" s="58">
        <v>45063</v>
      </c>
      <c r="H64" s="58">
        <v>45091</v>
      </c>
      <c r="I64" s="59">
        <v>160358</v>
      </c>
      <c r="J64" s="59">
        <v>133811</v>
      </c>
      <c r="K64" s="65" t="s">
        <v>277</v>
      </c>
      <c r="L64" s="59">
        <v>0</v>
      </c>
      <c r="M64" s="57"/>
      <c r="N64" s="59">
        <v>209958</v>
      </c>
      <c r="O64" s="59">
        <v>209958</v>
      </c>
      <c r="P64" s="59">
        <v>0</v>
      </c>
      <c r="Q64" s="59">
        <v>0</v>
      </c>
      <c r="R64" s="59">
        <v>160358</v>
      </c>
      <c r="S64" s="59">
        <v>129612</v>
      </c>
      <c r="T64" s="57">
        <v>1222325171</v>
      </c>
      <c r="U64" s="59">
        <v>26547</v>
      </c>
      <c r="V64" s="57">
        <v>2201449858</v>
      </c>
      <c r="W64" s="57">
        <v>45230</v>
      </c>
      <c r="X64" s="58">
        <v>45230</v>
      </c>
    </row>
    <row r="65" spans="1:24" hidden="1" x14ac:dyDescent="0.25">
      <c r="A65" s="57">
        <v>805016107</v>
      </c>
      <c r="B65" s="57" t="s">
        <v>11</v>
      </c>
      <c r="C65" s="57" t="s">
        <v>12</v>
      </c>
      <c r="D65" s="57">
        <v>14657</v>
      </c>
      <c r="E65" s="57" t="s">
        <v>116</v>
      </c>
      <c r="F65" s="57" t="s">
        <v>221</v>
      </c>
      <c r="G65" s="58">
        <v>45063</v>
      </c>
      <c r="H65" s="58">
        <v>45091</v>
      </c>
      <c r="I65" s="59">
        <v>671924</v>
      </c>
      <c r="J65" s="59">
        <v>547091</v>
      </c>
      <c r="K65" s="65" t="s">
        <v>277</v>
      </c>
      <c r="L65" s="59">
        <v>0</v>
      </c>
      <c r="M65" s="57"/>
      <c r="N65" s="59">
        <v>745524</v>
      </c>
      <c r="O65" s="59">
        <v>745524</v>
      </c>
      <c r="P65" s="59">
        <v>0</v>
      </c>
      <c r="Q65" s="59">
        <v>0</v>
      </c>
      <c r="R65" s="59">
        <v>671924</v>
      </c>
      <c r="S65" s="59">
        <v>532181</v>
      </c>
      <c r="T65" s="57">
        <v>1222325172</v>
      </c>
      <c r="U65" s="59">
        <v>124833</v>
      </c>
      <c r="V65" s="57">
        <v>2201449858</v>
      </c>
      <c r="W65" s="57">
        <v>45230</v>
      </c>
      <c r="X65" s="58">
        <v>45230</v>
      </c>
    </row>
    <row r="66" spans="1:24" hidden="1" x14ac:dyDescent="0.25">
      <c r="A66" s="57">
        <v>805016107</v>
      </c>
      <c r="B66" s="57" t="s">
        <v>11</v>
      </c>
      <c r="C66" s="57" t="s">
        <v>12</v>
      </c>
      <c r="D66" s="57">
        <v>14710</v>
      </c>
      <c r="E66" s="57" t="s">
        <v>117</v>
      </c>
      <c r="F66" s="57" t="s">
        <v>222</v>
      </c>
      <c r="G66" s="58">
        <v>45065</v>
      </c>
      <c r="H66" s="58">
        <v>45091</v>
      </c>
      <c r="I66" s="59">
        <v>545643</v>
      </c>
      <c r="J66" s="59">
        <v>545643</v>
      </c>
      <c r="K66" s="57" t="s">
        <v>276</v>
      </c>
      <c r="L66" s="59">
        <v>0</v>
      </c>
      <c r="M66" s="57"/>
      <c r="N66" s="59">
        <v>545643</v>
      </c>
      <c r="O66" s="59">
        <v>545643</v>
      </c>
      <c r="P66" s="59">
        <v>0</v>
      </c>
      <c r="Q66" s="59">
        <v>0</v>
      </c>
      <c r="R66" s="59">
        <v>545643</v>
      </c>
      <c r="S66" s="59">
        <v>534730</v>
      </c>
      <c r="T66" s="57">
        <v>1222325173</v>
      </c>
      <c r="U66" s="59">
        <v>0</v>
      </c>
      <c r="V66" s="57"/>
      <c r="W66" s="57"/>
      <c r="X66" s="58">
        <v>45230</v>
      </c>
    </row>
    <row r="67" spans="1:24" hidden="1" x14ac:dyDescent="0.25">
      <c r="A67" s="57">
        <v>805016107</v>
      </c>
      <c r="B67" s="57" t="s">
        <v>11</v>
      </c>
      <c r="C67" s="57" t="s">
        <v>12</v>
      </c>
      <c r="D67" s="57">
        <v>15054</v>
      </c>
      <c r="E67" s="57" t="s">
        <v>118</v>
      </c>
      <c r="F67" s="57" t="s">
        <v>223</v>
      </c>
      <c r="G67" s="58">
        <v>45076</v>
      </c>
      <c r="H67" s="58">
        <v>45091</v>
      </c>
      <c r="I67" s="59">
        <v>883360</v>
      </c>
      <c r="J67" s="59">
        <v>719880</v>
      </c>
      <c r="K67" s="65" t="s">
        <v>277</v>
      </c>
      <c r="L67" s="59">
        <v>0</v>
      </c>
      <c r="M67" s="57"/>
      <c r="N67" s="59">
        <v>1146960</v>
      </c>
      <c r="O67" s="59">
        <v>1146960</v>
      </c>
      <c r="P67" s="59">
        <v>0</v>
      </c>
      <c r="Q67" s="59">
        <v>0</v>
      </c>
      <c r="R67" s="59">
        <v>883360</v>
      </c>
      <c r="S67" s="59">
        <v>696941</v>
      </c>
      <c r="T67" s="57">
        <v>1222325174</v>
      </c>
      <c r="U67" s="59">
        <v>163480</v>
      </c>
      <c r="V67" s="57">
        <v>2201449858</v>
      </c>
      <c r="W67" s="57">
        <v>45230</v>
      </c>
      <c r="X67" s="58">
        <v>45230</v>
      </c>
    </row>
    <row r="68" spans="1:24" x14ac:dyDescent="0.25">
      <c r="A68" s="57">
        <v>805016107</v>
      </c>
      <c r="B68" s="57" t="s">
        <v>11</v>
      </c>
      <c r="C68" s="57" t="s">
        <v>12</v>
      </c>
      <c r="D68" s="57">
        <v>15057</v>
      </c>
      <c r="E68" s="57" t="s">
        <v>119</v>
      </c>
      <c r="F68" s="57" t="s">
        <v>224</v>
      </c>
      <c r="G68" s="58">
        <v>45077</v>
      </c>
      <c r="H68" s="58">
        <v>45091</v>
      </c>
      <c r="I68" s="59">
        <v>5456430</v>
      </c>
      <c r="J68" s="59">
        <v>5456430</v>
      </c>
      <c r="K68" s="65" t="s">
        <v>275</v>
      </c>
      <c r="L68" s="59">
        <v>1997580</v>
      </c>
      <c r="M68" s="57"/>
      <c r="N68" s="59">
        <v>5456430</v>
      </c>
      <c r="O68" s="59">
        <v>5456430</v>
      </c>
      <c r="P68" s="59">
        <v>0</v>
      </c>
      <c r="Q68" s="59">
        <v>0</v>
      </c>
      <c r="R68" s="59">
        <v>3458850</v>
      </c>
      <c r="S68" s="59">
        <v>3389673</v>
      </c>
      <c r="T68" s="57">
        <v>1222325175</v>
      </c>
      <c r="U68" s="59">
        <v>0</v>
      </c>
      <c r="V68" s="57"/>
      <c r="W68" s="57"/>
      <c r="X68" s="58">
        <v>45230</v>
      </c>
    </row>
    <row r="69" spans="1:24" hidden="1" x14ac:dyDescent="0.25">
      <c r="A69" s="57">
        <v>805016107</v>
      </c>
      <c r="B69" s="57" t="s">
        <v>11</v>
      </c>
      <c r="C69" s="57" t="s">
        <v>12</v>
      </c>
      <c r="D69" s="57">
        <v>15058</v>
      </c>
      <c r="E69" s="57" t="s">
        <v>120</v>
      </c>
      <c r="F69" s="57" t="s">
        <v>225</v>
      </c>
      <c r="G69" s="58">
        <v>45077</v>
      </c>
      <c r="H69" s="58">
        <v>45091</v>
      </c>
      <c r="I69" s="59">
        <v>363762</v>
      </c>
      <c r="J69" s="59">
        <v>363762</v>
      </c>
      <c r="K69" s="57" t="s">
        <v>276</v>
      </c>
      <c r="L69" s="59">
        <v>0</v>
      </c>
      <c r="M69" s="57"/>
      <c r="N69" s="59">
        <v>363762</v>
      </c>
      <c r="O69" s="59">
        <v>363762</v>
      </c>
      <c r="P69" s="59">
        <v>0</v>
      </c>
      <c r="Q69" s="59">
        <v>0</v>
      </c>
      <c r="R69" s="59">
        <v>363762</v>
      </c>
      <c r="S69" s="59">
        <v>356487</v>
      </c>
      <c r="T69" s="57">
        <v>1222325176</v>
      </c>
      <c r="U69" s="59">
        <v>0</v>
      </c>
      <c r="V69" s="57"/>
      <c r="W69" s="57"/>
      <c r="X69" s="58">
        <v>45230</v>
      </c>
    </row>
    <row r="70" spans="1:24" hidden="1" x14ac:dyDescent="0.25">
      <c r="A70" s="57">
        <v>805016107</v>
      </c>
      <c r="B70" s="57" t="s">
        <v>11</v>
      </c>
      <c r="C70" s="57" t="s">
        <v>12</v>
      </c>
      <c r="D70" s="57">
        <v>15059</v>
      </c>
      <c r="E70" s="57" t="s">
        <v>121</v>
      </c>
      <c r="F70" s="57" t="s">
        <v>226</v>
      </c>
      <c r="G70" s="58">
        <v>45077</v>
      </c>
      <c r="H70" s="58">
        <v>45091</v>
      </c>
      <c r="I70" s="59">
        <v>329248</v>
      </c>
      <c r="J70" s="59">
        <v>45305</v>
      </c>
      <c r="K70" s="65" t="s">
        <v>277</v>
      </c>
      <c r="L70" s="59">
        <v>0</v>
      </c>
      <c r="M70" s="57"/>
      <c r="N70" s="59">
        <v>329248</v>
      </c>
      <c r="O70" s="59">
        <v>329248</v>
      </c>
      <c r="P70" s="59">
        <v>0</v>
      </c>
      <c r="Q70" s="59">
        <v>0</v>
      </c>
      <c r="R70" s="59">
        <v>329248</v>
      </c>
      <c r="S70" s="59">
        <v>38720</v>
      </c>
      <c r="T70" s="57">
        <v>1222325177</v>
      </c>
      <c r="U70" s="59">
        <v>283943</v>
      </c>
      <c r="V70" s="57">
        <v>2201449858</v>
      </c>
      <c r="W70" s="57">
        <v>45230</v>
      </c>
      <c r="X70" s="58">
        <v>45230</v>
      </c>
    </row>
    <row r="71" spans="1:24" hidden="1" x14ac:dyDescent="0.25">
      <c r="A71" s="57">
        <v>805016107</v>
      </c>
      <c r="B71" s="57" t="s">
        <v>11</v>
      </c>
      <c r="C71" s="57" t="s">
        <v>12</v>
      </c>
      <c r="D71" s="57">
        <v>15060</v>
      </c>
      <c r="E71" s="57" t="s">
        <v>122</v>
      </c>
      <c r="F71" s="57" t="s">
        <v>227</v>
      </c>
      <c r="G71" s="58">
        <v>45077</v>
      </c>
      <c r="H71" s="58">
        <v>45091</v>
      </c>
      <c r="I71" s="59">
        <v>329248</v>
      </c>
      <c r="J71" s="59">
        <v>45305</v>
      </c>
      <c r="K71" s="65" t="s">
        <v>277</v>
      </c>
      <c r="L71" s="59">
        <v>0</v>
      </c>
      <c r="M71" s="57"/>
      <c r="N71" s="59">
        <v>329248</v>
      </c>
      <c r="O71" s="59">
        <v>329248</v>
      </c>
      <c r="P71" s="59">
        <v>0</v>
      </c>
      <c r="Q71" s="59">
        <v>0</v>
      </c>
      <c r="R71" s="59">
        <v>329248</v>
      </c>
      <c r="S71" s="59">
        <v>38720</v>
      </c>
      <c r="T71" s="57">
        <v>1222325178</v>
      </c>
      <c r="U71" s="59">
        <v>283943</v>
      </c>
      <c r="V71" s="57">
        <v>2201449858</v>
      </c>
      <c r="W71" s="57">
        <v>45230</v>
      </c>
      <c r="X71" s="58">
        <v>45230</v>
      </c>
    </row>
    <row r="72" spans="1:24" hidden="1" x14ac:dyDescent="0.25">
      <c r="A72" s="57">
        <v>805016107</v>
      </c>
      <c r="B72" s="57" t="s">
        <v>11</v>
      </c>
      <c r="C72" s="57" t="s">
        <v>12</v>
      </c>
      <c r="D72" s="57">
        <v>15127</v>
      </c>
      <c r="E72" s="57" t="s">
        <v>123</v>
      </c>
      <c r="F72" s="57" t="s">
        <v>228</v>
      </c>
      <c r="G72" s="58">
        <v>45077</v>
      </c>
      <c r="H72" s="58">
        <v>45091</v>
      </c>
      <c r="I72" s="59">
        <v>210334</v>
      </c>
      <c r="J72" s="59">
        <v>179774</v>
      </c>
      <c r="K72" s="65" t="s">
        <v>277</v>
      </c>
      <c r="L72" s="59">
        <v>0</v>
      </c>
      <c r="M72" s="57"/>
      <c r="N72" s="59">
        <v>329934</v>
      </c>
      <c r="O72" s="59">
        <v>329934</v>
      </c>
      <c r="P72" s="59">
        <v>0</v>
      </c>
      <c r="Q72" s="59">
        <v>0</v>
      </c>
      <c r="R72" s="59">
        <v>210334</v>
      </c>
      <c r="S72" s="59">
        <v>173175</v>
      </c>
      <c r="T72" s="57">
        <v>1222325181</v>
      </c>
      <c r="U72" s="59">
        <v>30560</v>
      </c>
      <c r="V72" s="57">
        <v>2201449858</v>
      </c>
      <c r="W72" s="57">
        <v>45230</v>
      </c>
      <c r="X72" s="58">
        <v>45230</v>
      </c>
    </row>
    <row r="73" spans="1:24" hidden="1" x14ac:dyDescent="0.25">
      <c r="A73" s="57">
        <v>805016107</v>
      </c>
      <c r="B73" s="57" t="s">
        <v>11</v>
      </c>
      <c r="C73" s="57" t="s">
        <v>12</v>
      </c>
      <c r="D73" s="57">
        <v>15130</v>
      </c>
      <c r="E73" s="57" t="s">
        <v>124</v>
      </c>
      <c r="F73" s="57" t="s">
        <v>229</v>
      </c>
      <c r="G73" s="58">
        <v>45077</v>
      </c>
      <c r="H73" s="58">
        <v>45091</v>
      </c>
      <c r="I73" s="59">
        <v>926560</v>
      </c>
      <c r="J73" s="59">
        <v>754872</v>
      </c>
      <c r="K73" s="65" t="s">
        <v>277</v>
      </c>
      <c r="L73" s="59">
        <v>0</v>
      </c>
      <c r="M73" s="57"/>
      <c r="N73" s="59">
        <v>1146960</v>
      </c>
      <c r="O73" s="59">
        <v>1146960</v>
      </c>
      <c r="P73" s="59">
        <v>0</v>
      </c>
      <c r="Q73" s="59">
        <v>0</v>
      </c>
      <c r="R73" s="59">
        <v>926560</v>
      </c>
      <c r="S73" s="59">
        <v>731933</v>
      </c>
      <c r="T73" s="57">
        <v>1222325179</v>
      </c>
      <c r="U73" s="59">
        <v>171688</v>
      </c>
      <c r="V73" s="57">
        <v>2201449858</v>
      </c>
      <c r="W73" s="57">
        <v>45230</v>
      </c>
      <c r="X73" s="58">
        <v>45230</v>
      </c>
    </row>
    <row r="74" spans="1:24" hidden="1" x14ac:dyDescent="0.25">
      <c r="A74" s="57">
        <v>805016107</v>
      </c>
      <c r="B74" s="57" t="s">
        <v>11</v>
      </c>
      <c r="C74" s="57" t="s">
        <v>12</v>
      </c>
      <c r="D74" s="57">
        <v>15151</v>
      </c>
      <c r="E74" s="57" t="s">
        <v>125</v>
      </c>
      <c r="F74" s="57" t="s">
        <v>230</v>
      </c>
      <c r="G74" s="58">
        <v>45077</v>
      </c>
      <c r="H74" s="58">
        <v>45091</v>
      </c>
      <c r="I74" s="59">
        <v>42548</v>
      </c>
      <c r="J74" s="59">
        <v>34682</v>
      </c>
      <c r="K74" s="65" t="s">
        <v>277</v>
      </c>
      <c r="L74" s="59">
        <v>0</v>
      </c>
      <c r="M74" s="57"/>
      <c r="N74" s="59">
        <v>57348</v>
      </c>
      <c r="O74" s="59">
        <v>57348</v>
      </c>
      <c r="P74" s="59">
        <v>0</v>
      </c>
      <c r="Q74" s="59">
        <v>0</v>
      </c>
      <c r="R74" s="59">
        <v>42548</v>
      </c>
      <c r="S74" s="59">
        <v>33535</v>
      </c>
      <c r="T74" s="57">
        <v>1222325180</v>
      </c>
      <c r="U74" s="59">
        <v>7866</v>
      </c>
      <c r="V74" s="57">
        <v>2201449858</v>
      </c>
      <c r="W74" s="57">
        <v>45230</v>
      </c>
      <c r="X74" s="58">
        <v>45230</v>
      </c>
    </row>
    <row r="75" spans="1:24" hidden="1" x14ac:dyDescent="0.25">
      <c r="A75" s="57">
        <v>805016107</v>
      </c>
      <c r="B75" s="57" t="s">
        <v>11</v>
      </c>
      <c r="C75" s="57" t="s">
        <v>12</v>
      </c>
      <c r="D75" s="57">
        <v>15602</v>
      </c>
      <c r="E75" s="57" t="s">
        <v>126</v>
      </c>
      <c r="F75" s="57" t="s">
        <v>231</v>
      </c>
      <c r="G75" s="58">
        <v>45103</v>
      </c>
      <c r="H75" s="58">
        <v>45126.291666666664</v>
      </c>
      <c r="I75" s="59">
        <v>411560</v>
      </c>
      <c r="J75" s="59">
        <v>411560</v>
      </c>
      <c r="K75" s="57" t="s">
        <v>276</v>
      </c>
      <c r="L75" s="59">
        <v>0</v>
      </c>
      <c r="M75" s="57"/>
      <c r="N75" s="59">
        <v>411560</v>
      </c>
      <c r="O75" s="59">
        <v>411560</v>
      </c>
      <c r="P75" s="59">
        <v>0</v>
      </c>
      <c r="Q75" s="59">
        <v>0</v>
      </c>
      <c r="R75" s="59">
        <v>411560</v>
      </c>
      <c r="S75" s="59">
        <v>0</v>
      </c>
      <c r="T75" s="57"/>
      <c r="U75" s="59">
        <v>0</v>
      </c>
      <c r="V75" s="57"/>
      <c r="W75" s="57"/>
      <c r="X75" s="58">
        <v>45230</v>
      </c>
    </row>
    <row r="76" spans="1:24" hidden="1" x14ac:dyDescent="0.25">
      <c r="A76" s="57">
        <v>805016107</v>
      </c>
      <c r="B76" s="57" t="s">
        <v>11</v>
      </c>
      <c r="C76" s="57" t="s">
        <v>12</v>
      </c>
      <c r="D76" s="57">
        <v>15603</v>
      </c>
      <c r="E76" s="57" t="s">
        <v>127</v>
      </c>
      <c r="F76" s="57" t="s">
        <v>232</v>
      </c>
      <c r="G76" s="58">
        <v>45103</v>
      </c>
      <c r="H76" s="58">
        <v>45126.291666666664</v>
      </c>
      <c r="I76" s="59">
        <v>411560</v>
      </c>
      <c r="J76" s="59">
        <v>411560</v>
      </c>
      <c r="K76" s="57" t="s">
        <v>276</v>
      </c>
      <c r="L76" s="59">
        <v>0</v>
      </c>
      <c r="M76" s="57"/>
      <c r="N76" s="59">
        <v>411560</v>
      </c>
      <c r="O76" s="59">
        <v>411560</v>
      </c>
      <c r="P76" s="59">
        <v>0</v>
      </c>
      <c r="Q76" s="59">
        <v>0</v>
      </c>
      <c r="R76" s="59">
        <v>411560</v>
      </c>
      <c r="S76" s="59">
        <v>0</v>
      </c>
      <c r="T76" s="57"/>
      <c r="U76" s="59">
        <v>0</v>
      </c>
      <c r="V76" s="57"/>
      <c r="W76" s="57"/>
      <c r="X76" s="58">
        <v>45230</v>
      </c>
    </row>
    <row r="77" spans="1:24" hidden="1" x14ac:dyDescent="0.25">
      <c r="A77" s="57">
        <v>805016107</v>
      </c>
      <c r="B77" s="57" t="s">
        <v>11</v>
      </c>
      <c r="C77" s="57" t="s">
        <v>12</v>
      </c>
      <c r="D77" s="57">
        <v>15604</v>
      </c>
      <c r="E77" s="57" t="s">
        <v>128</v>
      </c>
      <c r="F77" s="57" t="s">
        <v>233</v>
      </c>
      <c r="G77" s="58">
        <v>45103</v>
      </c>
      <c r="H77" s="58">
        <v>45126.291666666664</v>
      </c>
      <c r="I77" s="59">
        <v>41991</v>
      </c>
      <c r="J77" s="59">
        <v>41991</v>
      </c>
      <c r="K77" s="57" t="s">
        <v>276</v>
      </c>
      <c r="L77" s="59">
        <v>0</v>
      </c>
      <c r="M77" s="57"/>
      <c r="N77" s="59">
        <v>41991</v>
      </c>
      <c r="O77" s="59">
        <v>41991</v>
      </c>
      <c r="P77" s="59">
        <v>0</v>
      </c>
      <c r="Q77" s="59">
        <v>0</v>
      </c>
      <c r="R77" s="59">
        <v>41991</v>
      </c>
      <c r="S77" s="59">
        <v>0</v>
      </c>
      <c r="T77" s="57"/>
      <c r="U77" s="59">
        <v>0</v>
      </c>
      <c r="V77" s="57"/>
      <c r="W77" s="57"/>
      <c r="X77" s="58">
        <v>45230</v>
      </c>
    </row>
    <row r="78" spans="1:24" hidden="1" x14ac:dyDescent="0.25">
      <c r="A78" s="57">
        <v>805016107</v>
      </c>
      <c r="B78" s="57" t="s">
        <v>11</v>
      </c>
      <c r="C78" s="57" t="s">
        <v>12</v>
      </c>
      <c r="D78" s="57">
        <v>15686</v>
      </c>
      <c r="E78" s="57" t="s">
        <v>129</v>
      </c>
      <c r="F78" s="57" t="s">
        <v>234</v>
      </c>
      <c r="G78" s="58">
        <v>45104</v>
      </c>
      <c r="H78" s="58">
        <v>45126.291666666664</v>
      </c>
      <c r="I78" s="59">
        <v>4646116</v>
      </c>
      <c r="J78" s="59">
        <v>4646116</v>
      </c>
      <c r="K78" s="57" t="s">
        <v>276</v>
      </c>
      <c r="L78" s="59">
        <v>0</v>
      </c>
      <c r="M78" s="57"/>
      <c r="N78" s="59">
        <v>4646116</v>
      </c>
      <c r="O78" s="59">
        <v>4646116</v>
      </c>
      <c r="P78" s="59">
        <v>0</v>
      </c>
      <c r="Q78" s="59">
        <v>0</v>
      </c>
      <c r="R78" s="59">
        <v>4646116</v>
      </c>
      <c r="S78" s="59">
        <v>0</v>
      </c>
      <c r="T78" s="57"/>
      <c r="U78" s="59">
        <v>0</v>
      </c>
      <c r="V78" s="57"/>
      <c r="W78" s="57"/>
      <c r="X78" s="58">
        <v>45230</v>
      </c>
    </row>
    <row r="79" spans="1:24" hidden="1" x14ac:dyDescent="0.25">
      <c r="A79" s="57">
        <v>805016107</v>
      </c>
      <c r="B79" s="57" t="s">
        <v>11</v>
      </c>
      <c r="C79" s="57" t="s">
        <v>12</v>
      </c>
      <c r="D79" s="57">
        <v>15700</v>
      </c>
      <c r="E79" s="57" t="s">
        <v>130</v>
      </c>
      <c r="F79" s="57" t="s">
        <v>235</v>
      </c>
      <c r="G79" s="58">
        <v>45104</v>
      </c>
      <c r="H79" s="58">
        <v>45126.291666666664</v>
      </c>
      <c r="I79" s="59">
        <v>411880</v>
      </c>
      <c r="J79" s="59">
        <v>411880</v>
      </c>
      <c r="K79" s="57" t="s">
        <v>276</v>
      </c>
      <c r="L79" s="59">
        <v>0</v>
      </c>
      <c r="M79" s="57"/>
      <c r="N79" s="59">
        <v>599880</v>
      </c>
      <c r="O79" s="59">
        <v>599880</v>
      </c>
      <c r="P79" s="59">
        <v>0</v>
      </c>
      <c r="Q79" s="59">
        <v>0</v>
      </c>
      <c r="R79" s="59">
        <v>599880</v>
      </c>
      <c r="S79" s="59">
        <v>0</v>
      </c>
      <c r="T79" s="57"/>
      <c r="U79" s="59">
        <v>0</v>
      </c>
      <c r="V79" s="57"/>
      <c r="W79" s="57"/>
      <c r="X79" s="58">
        <v>45230</v>
      </c>
    </row>
    <row r="80" spans="1:24" hidden="1" x14ac:dyDescent="0.25">
      <c r="A80" s="57">
        <v>805016107</v>
      </c>
      <c r="B80" s="57" t="s">
        <v>11</v>
      </c>
      <c r="C80" s="57" t="s">
        <v>12</v>
      </c>
      <c r="D80" s="57">
        <v>15730</v>
      </c>
      <c r="E80" s="57" t="s">
        <v>131</v>
      </c>
      <c r="F80" s="57" t="s">
        <v>236</v>
      </c>
      <c r="G80" s="58">
        <v>45105</v>
      </c>
      <c r="H80" s="58">
        <v>45126.291666666664</v>
      </c>
      <c r="I80" s="59">
        <v>1002160</v>
      </c>
      <c r="J80" s="59">
        <v>1002160</v>
      </c>
      <c r="K80" s="57" t="s">
        <v>276</v>
      </c>
      <c r="L80" s="59">
        <v>0</v>
      </c>
      <c r="M80" s="57"/>
      <c r="N80" s="59">
        <v>1146960</v>
      </c>
      <c r="O80" s="59">
        <v>1146960</v>
      </c>
      <c r="P80" s="59">
        <v>0</v>
      </c>
      <c r="Q80" s="59">
        <v>0</v>
      </c>
      <c r="R80" s="59">
        <v>1146960</v>
      </c>
      <c r="S80" s="59">
        <v>0</v>
      </c>
      <c r="T80" s="57"/>
      <c r="U80" s="59">
        <v>0</v>
      </c>
      <c r="V80" s="57"/>
      <c r="W80" s="57"/>
      <c r="X80" s="58">
        <v>45230</v>
      </c>
    </row>
    <row r="81" spans="1:24" hidden="1" x14ac:dyDescent="0.25">
      <c r="A81" s="57">
        <v>805016107</v>
      </c>
      <c r="B81" s="57" t="s">
        <v>11</v>
      </c>
      <c r="C81" s="57" t="s">
        <v>12</v>
      </c>
      <c r="D81" s="57">
        <v>15731</v>
      </c>
      <c r="E81" s="57" t="s">
        <v>132</v>
      </c>
      <c r="F81" s="57" t="s">
        <v>237</v>
      </c>
      <c r="G81" s="58">
        <v>45105</v>
      </c>
      <c r="H81" s="58">
        <v>45126.291666666664</v>
      </c>
      <c r="I81" s="59">
        <v>1175700</v>
      </c>
      <c r="J81" s="59">
        <v>1175700</v>
      </c>
      <c r="K81" s="57" t="s">
        <v>276</v>
      </c>
      <c r="L81" s="59">
        <v>0</v>
      </c>
      <c r="M81" s="57"/>
      <c r="N81" s="59">
        <v>1433700</v>
      </c>
      <c r="O81" s="59">
        <v>1433700</v>
      </c>
      <c r="P81" s="59">
        <v>0</v>
      </c>
      <c r="Q81" s="59">
        <v>0</v>
      </c>
      <c r="R81" s="59">
        <v>1433700</v>
      </c>
      <c r="S81" s="59">
        <v>0</v>
      </c>
      <c r="T81" s="57"/>
      <c r="U81" s="59">
        <v>0</v>
      </c>
      <c r="V81" s="57"/>
      <c r="W81" s="57"/>
      <c r="X81" s="58">
        <v>45230</v>
      </c>
    </row>
    <row r="82" spans="1:24" hidden="1" x14ac:dyDescent="0.25">
      <c r="A82" s="57">
        <v>805016107</v>
      </c>
      <c r="B82" s="57" t="s">
        <v>11</v>
      </c>
      <c r="C82" s="57" t="s">
        <v>12</v>
      </c>
      <c r="D82" s="57">
        <v>15876</v>
      </c>
      <c r="E82" s="57" t="s">
        <v>133</v>
      </c>
      <c r="F82" s="57" t="s">
        <v>238</v>
      </c>
      <c r="G82" s="58">
        <v>45106</v>
      </c>
      <c r="H82" s="58">
        <v>45126.291666666664</v>
      </c>
      <c r="I82" s="59">
        <v>411560</v>
      </c>
      <c r="J82" s="59">
        <v>411560</v>
      </c>
      <c r="K82" s="57" t="s">
        <v>276</v>
      </c>
      <c r="L82" s="59">
        <v>0</v>
      </c>
      <c r="M82" s="57"/>
      <c r="N82" s="59">
        <v>411560</v>
      </c>
      <c r="O82" s="59">
        <v>411560</v>
      </c>
      <c r="P82" s="59">
        <v>0</v>
      </c>
      <c r="Q82" s="59">
        <v>0</v>
      </c>
      <c r="R82" s="59">
        <v>411560</v>
      </c>
      <c r="S82" s="59">
        <v>0</v>
      </c>
      <c r="T82" s="57"/>
      <c r="U82" s="59">
        <v>0</v>
      </c>
      <c r="V82" s="57"/>
      <c r="W82" s="57"/>
      <c r="X82" s="58">
        <v>45230</v>
      </c>
    </row>
    <row r="83" spans="1:24" hidden="1" x14ac:dyDescent="0.25">
      <c r="A83" s="57">
        <v>805016107</v>
      </c>
      <c r="B83" s="57" t="s">
        <v>11</v>
      </c>
      <c r="C83" s="57" t="s">
        <v>12</v>
      </c>
      <c r="D83" s="57">
        <v>15877</v>
      </c>
      <c r="E83" s="57" t="s">
        <v>134</v>
      </c>
      <c r="F83" s="57" t="s">
        <v>239</v>
      </c>
      <c r="G83" s="58">
        <v>45106</v>
      </c>
      <c r="H83" s="58">
        <v>45126.291666666664</v>
      </c>
      <c r="I83" s="59">
        <v>411560</v>
      </c>
      <c r="J83" s="59">
        <v>411560</v>
      </c>
      <c r="K83" s="57" t="s">
        <v>276</v>
      </c>
      <c r="L83" s="59">
        <v>0</v>
      </c>
      <c r="M83" s="57"/>
      <c r="N83" s="59">
        <v>411560</v>
      </c>
      <c r="O83" s="59">
        <v>411560</v>
      </c>
      <c r="P83" s="59">
        <v>0</v>
      </c>
      <c r="Q83" s="59">
        <v>0</v>
      </c>
      <c r="R83" s="59">
        <v>411560</v>
      </c>
      <c r="S83" s="59">
        <v>0</v>
      </c>
      <c r="T83" s="57"/>
      <c r="U83" s="59">
        <v>0</v>
      </c>
      <c r="V83" s="57"/>
      <c r="W83" s="57"/>
      <c r="X83" s="58">
        <v>45230</v>
      </c>
    </row>
    <row r="84" spans="1:24" hidden="1" x14ac:dyDescent="0.25">
      <c r="A84" s="57">
        <v>805016107</v>
      </c>
      <c r="B84" s="57" t="s">
        <v>11</v>
      </c>
      <c r="C84" s="57" t="s">
        <v>12</v>
      </c>
      <c r="D84" s="57">
        <v>15968</v>
      </c>
      <c r="E84" s="57" t="s">
        <v>135</v>
      </c>
      <c r="F84" s="57" t="s">
        <v>240</v>
      </c>
      <c r="G84" s="58">
        <v>45107</v>
      </c>
      <c r="H84" s="58">
        <v>45126.291666666664</v>
      </c>
      <c r="I84" s="59">
        <v>179946</v>
      </c>
      <c r="J84" s="59">
        <v>179946</v>
      </c>
      <c r="K84" s="57" t="s">
        <v>276</v>
      </c>
      <c r="L84" s="59">
        <v>0</v>
      </c>
      <c r="M84" s="57"/>
      <c r="N84" s="59">
        <v>269946</v>
      </c>
      <c r="O84" s="59">
        <v>269946</v>
      </c>
      <c r="P84" s="59">
        <v>0</v>
      </c>
      <c r="Q84" s="59">
        <v>0</v>
      </c>
      <c r="R84" s="59">
        <v>269946</v>
      </c>
      <c r="S84" s="59">
        <v>0</v>
      </c>
      <c r="T84" s="57"/>
      <c r="U84" s="59">
        <v>0</v>
      </c>
      <c r="V84" s="57"/>
      <c r="W84" s="57"/>
      <c r="X84" s="58">
        <v>45230</v>
      </c>
    </row>
    <row r="85" spans="1:24" hidden="1" x14ac:dyDescent="0.25">
      <c r="A85" s="57">
        <v>805016107</v>
      </c>
      <c r="B85" s="57" t="s">
        <v>11</v>
      </c>
      <c r="C85" s="57" t="s">
        <v>12</v>
      </c>
      <c r="D85" s="57">
        <v>15969</v>
      </c>
      <c r="E85" s="57" t="s">
        <v>136</v>
      </c>
      <c r="F85" s="57" t="s">
        <v>241</v>
      </c>
      <c r="G85" s="58">
        <v>45107</v>
      </c>
      <c r="H85" s="58">
        <v>45126.291666666664</v>
      </c>
      <c r="I85" s="59">
        <v>439639</v>
      </c>
      <c r="J85" s="59">
        <v>439639</v>
      </c>
      <c r="K85" s="57" t="s">
        <v>276</v>
      </c>
      <c r="L85" s="59">
        <v>0</v>
      </c>
      <c r="M85" s="57"/>
      <c r="N85" s="59">
        <v>576839</v>
      </c>
      <c r="O85" s="59">
        <v>576839</v>
      </c>
      <c r="P85" s="59">
        <v>0</v>
      </c>
      <c r="Q85" s="59">
        <v>0</v>
      </c>
      <c r="R85" s="59">
        <v>576839</v>
      </c>
      <c r="S85" s="59">
        <v>0</v>
      </c>
      <c r="T85" s="57"/>
      <c r="U85" s="59">
        <v>0</v>
      </c>
      <c r="V85" s="57"/>
      <c r="W85" s="57"/>
      <c r="X85" s="58">
        <v>45230</v>
      </c>
    </row>
    <row r="86" spans="1:24" hidden="1" x14ac:dyDescent="0.25">
      <c r="A86" s="57">
        <v>805016107</v>
      </c>
      <c r="B86" s="57" t="s">
        <v>11</v>
      </c>
      <c r="C86" s="57" t="s">
        <v>12</v>
      </c>
      <c r="D86" s="57">
        <v>15974</v>
      </c>
      <c r="E86" s="57" t="s">
        <v>137</v>
      </c>
      <c r="F86" s="57" t="s">
        <v>242</v>
      </c>
      <c r="G86" s="58">
        <v>45119</v>
      </c>
      <c r="H86" s="58">
        <v>45140.476590972219</v>
      </c>
      <c r="I86" s="59">
        <v>5675527</v>
      </c>
      <c r="J86" s="59">
        <v>5675527</v>
      </c>
      <c r="K86" s="57" t="s">
        <v>276</v>
      </c>
      <c r="L86" s="59">
        <v>0</v>
      </c>
      <c r="M86" s="57"/>
      <c r="N86" s="59">
        <v>5675527</v>
      </c>
      <c r="O86" s="59">
        <v>5675527</v>
      </c>
      <c r="P86" s="59">
        <v>0</v>
      </c>
      <c r="Q86" s="59">
        <v>0</v>
      </c>
      <c r="R86" s="59">
        <v>5675527</v>
      </c>
      <c r="S86" s="59">
        <v>0</v>
      </c>
      <c r="T86" s="57"/>
      <c r="U86" s="59">
        <v>0</v>
      </c>
      <c r="V86" s="57"/>
      <c r="W86" s="57"/>
      <c r="X86" s="58">
        <v>45230</v>
      </c>
    </row>
    <row r="87" spans="1:24" hidden="1" x14ac:dyDescent="0.25">
      <c r="A87" s="57">
        <v>805016107</v>
      </c>
      <c r="B87" s="57" t="s">
        <v>11</v>
      </c>
      <c r="C87" s="57" t="s">
        <v>12</v>
      </c>
      <c r="D87" s="57">
        <v>16577</v>
      </c>
      <c r="E87" s="57" t="s">
        <v>138</v>
      </c>
      <c r="F87" s="57" t="s">
        <v>243</v>
      </c>
      <c r="G87" s="58">
        <v>45137</v>
      </c>
      <c r="H87" s="58">
        <v>45140.512261574077</v>
      </c>
      <c r="I87" s="59">
        <v>1091286</v>
      </c>
      <c r="J87" s="59">
        <v>1091286</v>
      </c>
      <c r="K87" s="57" t="s">
        <v>276</v>
      </c>
      <c r="L87" s="59">
        <v>0</v>
      </c>
      <c r="M87" s="57"/>
      <c r="N87" s="59">
        <v>1091286</v>
      </c>
      <c r="O87" s="59">
        <v>1091286</v>
      </c>
      <c r="P87" s="59">
        <v>0</v>
      </c>
      <c r="Q87" s="59">
        <v>0</v>
      </c>
      <c r="R87" s="59">
        <v>1091286</v>
      </c>
      <c r="S87" s="59">
        <v>0</v>
      </c>
      <c r="T87" s="57"/>
      <c r="U87" s="59">
        <v>0</v>
      </c>
      <c r="V87" s="57"/>
      <c r="W87" s="57"/>
      <c r="X87" s="58">
        <v>45230</v>
      </c>
    </row>
    <row r="88" spans="1:24" hidden="1" x14ac:dyDescent="0.25">
      <c r="A88" s="57">
        <v>805016107</v>
      </c>
      <c r="B88" s="57" t="s">
        <v>11</v>
      </c>
      <c r="C88" s="57" t="s">
        <v>12</v>
      </c>
      <c r="D88" s="57">
        <v>16578</v>
      </c>
      <c r="E88" s="57" t="s">
        <v>139</v>
      </c>
      <c r="F88" s="57" t="s">
        <v>244</v>
      </c>
      <c r="G88" s="58">
        <v>45137</v>
      </c>
      <c r="H88" s="58">
        <v>45140.513888923611</v>
      </c>
      <c r="I88" s="59">
        <v>329248</v>
      </c>
      <c r="J88" s="59">
        <v>329248</v>
      </c>
      <c r="K88" s="57" t="s">
        <v>276</v>
      </c>
      <c r="L88" s="59">
        <v>0</v>
      </c>
      <c r="M88" s="57"/>
      <c r="N88" s="59">
        <v>329248</v>
      </c>
      <c r="O88" s="59">
        <v>329248</v>
      </c>
      <c r="P88" s="59">
        <v>0</v>
      </c>
      <c r="Q88" s="59">
        <v>0</v>
      </c>
      <c r="R88" s="59">
        <v>329248</v>
      </c>
      <c r="S88" s="59">
        <v>147320</v>
      </c>
      <c r="T88" s="57">
        <v>1222311220</v>
      </c>
      <c r="U88" s="59">
        <v>0</v>
      </c>
      <c r="V88" s="57"/>
      <c r="W88" s="57"/>
      <c r="X88" s="58">
        <v>45230</v>
      </c>
    </row>
    <row r="89" spans="1:24" hidden="1" x14ac:dyDescent="0.25">
      <c r="A89" s="57">
        <v>805016107</v>
      </c>
      <c r="B89" s="57" t="s">
        <v>11</v>
      </c>
      <c r="C89" s="57" t="s">
        <v>12</v>
      </c>
      <c r="D89" s="57">
        <v>16579</v>
      </c>
      <c r="E89" s="57" t="s">
        <v>140</v>
      </c>
      <c r="F89" s="57" t="s">
        <v>245</v>
      </c>
      <c r="G89" s="58">
        <v>45137</v>
      </c>
      <c r="H89" s="58">
        <v>45140.514693750003</v>
      </c>
      <c r="I89" s="59">
        <v>411560</v>
      </c>
      <c r="J89" s="59">
        <v>411560</v>
      </c>
      <c r="K89" s="57" t="s">
        <v>276</v>
      </c>
      <c r="L89" s="59">
        <v>0</v>
      </c>
      <c r="M89" s="57"/>
      <c r="N89" s="59">
        <v>411560</v>
      </c>
      <c r="O89" s="59">
        <v>411560</v>
      </c>
      <c r="P89" s="59">
        <v>0</v>
      </c>
      <c r="Q89" s="59">
        <v>0</v>
      </c>
      <c r="R89" s="59">
        <v>411560</v>
      </c>
      <c r="S89" s="59">
        <v>184150</v>
      </c>
      <c r="T89" s="57">
        <v>1222311221</v>
      </c>
      <c r="U89" s="59">
        <v>0</v>
      </c>
      <c r="V89" s="57"/>
      <c r="W89" s="57"/>
      <c r="X89" s="58">
        <v>45230</v>
      </c>
    </row>
    <row r="90" spans="1:24" hidden="1" x14ac:dyDescent="0.25">
      <c r="A90" s="57">
        <v>805016107</v>
      </c>
      <c r="B90" s="57" t="s">
        <v>11</v>
      </c>
      <c r="C90" s="57" t="s">
        <v>12</v>
      </c>
      <c r="D90" s="57">
        <v>16580</v>
      </c>
      <c r="E90" s="57" t="s">
        <v>141</v>
      </c>
      <c r="F90" s="57" t="s">
        <v>246</v>
      </c>
      <c r="G90" s="58">
        <v>45137</v>
      </c>
      <c r="H90" s="58">
        <v>45140.515390856483</v>
      </c>
      <c r="I90" s="59">
        <v>411560</v>
      </c>
      <c r="J90" s="59">
        <v>411560</v>
      </c>
      <c r="K90" s="57" t="s">
        <v>276</v>
      </c>
      <c r="L90" s="59">
        <v>0</v>
      </c>
      <c r="M90" s="57"/>
      <c r="N90" s="59">
        <v>411560</v>
      </c>
      <c r="O90" s="59">
        <v>411560</v>
      </c>
      <c r="P90" s="59">
        <v>0</v>
      </c>
      <c r="Q90" s="59">
        <v>0</v>
      </c>
      <c r="R90" s="59">
        <v>411560</v>
      </c>
      <c r="S90" s="59">
        <v>184150</v>
      </c>
      <c r="T90" s="57">
        <v>1222311223</v>
      </c>
      <c r="U90" s="59">
        <v>0</v>
      </c>
      <c r="V90" s="57"/>
      <c r="W90" s="57"/>
      <c r="X90" s="58">
        <v>45230</v>
      </c>
    </row>
    <row r="91" spans="1:24" hidden="1" x14ac:dyDescent="0.25">
      <c r="A91" s="57">
        <v>805016107</v>
      </c>
      <c r="B91" s="57" t="s">
        <v>11</v>
      </c>
      <c r="C91" s="57" t="s">
        <v>12</v>
      </c>
      <c r="D91" s="57">
        <v>16584</v>
      </c>
      <c r="E91" s="57" t="s">
        <v>142</v>
      </c>
      <c r="F91" s="57" t="s">
        <v>247</v>
      </c>
      <c r="G91" s="58">
        <v>45138</v>
      </c>
      <c r="H91" s="58">
        <v>45146.291666666664</v>
      </c>
      <c r="I91" s="59">
        <v>519856</v>
      </c>
      <c r="J91" s="59">
        <v>519856</v>
      </c>
      <c r="K91" s="57" t="s">
        <v>278</v>
      </c>
      <c r="L91" s="59">
        <v>0</v>
      </c>
      <c r="M91" s="57"/>
      <c r="N91" s="59">
        <v>719856</v>
      </c>
      <c r="O91" s="59">
        <v>719856</v>
      </c>
      <c r="P91" s="59">
        <v>29994</v>
      </c>
      <c r="Q91" s="59">
        <v>0</v>
      </c>
      <c r="R91" s="59">
        <v>689862</v>
      </c>
      <c r="S91" s="59">
        <v>0</v>
      </c>
      <c r="T91" s="57"/>
      <c r="U91" s="59">
        <v>0</v>
      </c>
      <c r="V91" s="57"/>
      <c r="W91" s="57"/>
      <c r="X91" s="58">
        <v>45230</v>
      </c>
    </row>
    <row r="92" spans="1:24" hidden="1" x14ac:dyDescent="0.25">
      <c r="A92" s="57">
        <v>805016107</v>
      </c>
      <c r="B92" s="57" t="s">
        <v>11</v>
      </c>
      <c r="C92" s="57" t="s">
        <v>12</v>
      </c>
      <c r="D92" s="57">
        <v>16609</v>
      </c>
      <c r="E92" s="57" t="s">
        <v>143</v>
      </c>
      <c r="F92" s="57" t="s">
        <v>248</v>
      </c>
      <c r="G92" s="58">
        <v>45138</v>
      </c>
      <c r="H92" s="58">
        <v>45146.291666666664</v>
      </c>
      <c r="I92" s="59">
        <v>1101404</v>
      </c>
      <c r="J92" s="59">
        <v>1101404</v>
      </c>
      <c r="K92" s="57" t="s">
        <v>276</v>
      </c>
      <c r="L92" s="59">
        <v>0</v>
      </c>
      <c r="M92" s="57"/>
      <c r="N92" s="59">
        <v>1319004</v>
      </c>
      <c r="O92" s="59">
        <v>1319004</v>
      </c>
      <c r="P92" s="59">
        <v>0</v>
      </c>
      <c r="Q92" s="59">
        <v>0</v>
      </c>
      <c r="R92" s="59">
        <v>1319004</v>
      </c>
      <c r="S92" s="59">
        <v>596666</v>
      </c>
      <c r="T92" s="57">
        <v>1222331782</v>
      </c>
      <c r="U92" s="59">
        <v>0</v>
      </c>
      <c r="V92" s="57"/>
      <c r="W92" s="57"/>
      <c r="X92" s="58">
        <v>45230</v>
      </c>
    </row>
    <row r="93" spans="1:24" hidden="1" x14ac:dyDescent="0.25">
      <c r="A93" s="57">
        <v>805016107</v>
      </c>
      <c r="B93" s="57" t="s">
        <v>11</v>
      </c>
      <c r="C93" s="57" t="s">
        <v>12</v>
      </c>
      <c r="D93" s="57">
        <v>16610</v>
      </c>
      <c r="E93" s="57" t="s">
        <v>144</v>
      </c>
      <c r="F93" s="57" t="s">
        <v>249</v>
      </c>
      <c r="G93" s="58">
        <v>45138</v>
      </c>
      <c r="H93" s="58">
        <v>45146.291666666664</v>
      </c>
      <c r="I93" s="59">
        <v>1082511</v>
      </c>
      <c r="J93" s="59">
        <v>1082511</v>
      </c>
      <c r="K93" s="57" t="s">
        <v>276</v>
      </c>
      <c r="L93" s="59">
        <v>0</v>
      </c>
      <c r="M93" s="57"/>
      <c r="N93" s="59">
        <v>1379711</v>
      </c>
      <c r="O93" s="59">
        <v>1379711</v>
      </c>
      <c r="P93" s="59">
        <v>0</v>
      </c>
      <c r="Q93" s="59">
        <v>0</v>
      </c>
      <c r="R93" s="59">
        <v>1379711</v>
      </c>
      <c r="S93" s="59">
        <v>56201</v>
      </c>
      <c r="T93" s="57">
        <v>1222331791</v>
      </c>
      <c r="U93" s="59">
        <v>0</v>
      </c>
      <c r="V93" s="57"/>
      <c r="W93" s="57"/>
      <c r="X93" s="58">
        <v>45230</v>
      </c>
    </row>
    <row r="94" spans="1:24" hidden="1" x14ac:dyDescent="0.25">
      <c r="A94" s="57">
        <v>805016107</v>
      </c>
      <c r="B94" s="57" t="s">
        <v>11</v>
      </c>
      <c r="C94" s="57" t="s">
        <v>12</v>
      </c>
      <c r="D94" s="57">
        <v>17025</v>
      </c>
      <c r="E94" s="57" t="s">
        <v>145</v>
      </c>
      <c r="F94" s="57" t="s">
        <v>250</v>
      </c>
      <c r="G94" s="58">
        <v>45168</v>
      </c>
      <c r="H94" s="58">
        <v>45231</v>
      </c>
      <c r="I94" s="59">
        <v>1385744</v>
      </c>
      <c r="J94" s="59">
        <v>1385744</v>
      </c>
      <c r="K94" s="57" t="s">
        <v>32</v>
      </c>
      <c r="L94" s="59">
        <v>0</v>
      </c>
      <c r="M94" s="57"/>
      <c r="N94" s="59">
        <v>0</v>
      </c>
      <c r="O94" s="59">
        <v>0</v>
      </c>
      <c r="P94" s="59">
        <v>0</v>
      </c>
      <c r="Q94" s="59">
        <v>0</v>
      </c>
      <c r="R94" s="59">
        <v>0</v>
      </c>
      <c r="S94" s="59">
        <v>0</v>
      </c>
      <c r="T94" s="57"/>
      <c r="U94" s="59">
        <v>0</v>
      </c>
      <c r="V94" s="57"/>
      <c r="W94" s="57"/>
      <c r="X94" s="58">
        <v>45230</v>
      </c>
    </row>
    <row r="95" spans="1:24" hidden="1" x14ac:dyDescent="0.25">
      <c r="A95" s="57">
        <v>805016107</v>
      </c>
      <c r="B95" s="57" t="s">
        <v>11</v>
      </c>
      <c r="C95" s="57" t="s">
        <v>12</v>
      </c>
      <c r="D95" s="57">
        <v>17026</v>
      </c>
      <c r="E95" s="57" t="s">
        <v>146</v>
      </c>
      <c r="F95" s="57" t="s">
        <v>251</v>
      </c>
      <c r="G95" s="58">
        <v>45168</v>
      </c>
      <c r="H95" s="58">
        <v>45174.701737268515</v>
      </c>
      <c r="I95" s="59">
        <v>411560</v>
      </c>
      <c r="J95" s="59">
        <v>411560</v>
      </c>
      <c r="K95" s="57" t="s">
        <v>276</v>
      </c>
      <c r="L95" s="59">
        <v>0</v>
      </c>
      <c r="M95" s="57"/>
      <c r="N95" s="59">
        <v>411560</v>
      </c>
      <c r="O95" s="59">
        <v>411560</v>
      </c>
      <c r="P95" s="59">
        <v>0</v>
      </c>
      <c r="Q95" s="59">
        <v>0</v>
      </c>
      <c r="R95" s="59">
        <v>411560</v>
      </c>
      <c r="S95" s="59">
        <v>0</v>
      </c>
      <c r="T95" s="57"/>
      <c r="U95" s="59">
        <v>0</v>
      </c>
      <c r="V95" s="57"/>
      <c r="W95" s="57"/>
      <c r="X95" s="58">
        <v>45230</v>
      </c>
    </row>
    <row r="96" spans="1:24" hidden="1" x14ac:dyDescent="0.25">
      <c r="A96" s="57">
        <v>805016107</v>
      </c>
      <c r="B96" s="57" t="s">
        <v>11</v>
      </c>
      <c r="C96" s="57" t="s">
        <v>12</v>
      </c>
      <c r="D96" s="57">
        <v>17027</v>
      </c>
      <c r="E96" s="57" t="s">
        <v>147</v>
      </c>
      <c r="F96" s="57" t="s">
        <v>252</v>
      </c>
      <c r="G96" s="58">
        <v>45168</v>
      </c>
      <c r="H96" s="58">
        <v>45174.701737268515</v>
      </c>
      <c r="I96" s="59">
        <v>1636929</v>
      </c>
      <c r="J96" s="59">
        <v>1636929</v>
      </c>
      <c r="K96" s="57" t="s">
        <v>32</v>
      </c>
      <c r="L96" s="59">
        <v>0</v>
      </c>
      <c r="M96" s="57"/>
      <c r="N96" s="59">
        <v>0</v>
      </c>
      <c r="O96" s="59">
        <v>0</v>
      </c>
      <c r="P96" s="59">
        <v>0</v>
      </c>
      <c r="Q96" s="59">
        <v>0</v>
      </c>
      <c r="R96" s="59">
        <v>0</v>
      </c>
      <c r="S96" s="59">
        <v>0</v>
      </c>
      <c r="T96" s="57"/>
      <c r="U96" s="59">
        <v>0</v>
      </c>
      <c r="V96" s="57"/>
      <c r="W96" s="57"/>
      <c r="X96" s="58">
        <v>45230</v>
      </c>
    </row>
    <row r="97" spans="1:24" hidden="1" x14ac:dyDescent="0.25">
      <c r="A97" s="57">
        <v>805016107</v>
      </c>
      <c r="B97" s="57" t="s">
        <v>11</v>
      </c>
      <c r="C97" s="57" t="s">
        <v>12</v>
      </c>
      <c r="D97" s="57">
        <v>17327</v>
      </c>
      <c r="E97" s="57" t="s">
        <v>148</v>
      </c>
      <c r="F97" s="57" t="s">
        <v>253</v>
      </c>
      <c r="G97" s="58">
        <v>45169</v>
      </c>
      <c r="H97" s="58">
        <v>45174.701737268515</v>
      </c>
      <c r="I97" s="59">
        <v>5456430</v>
      </c>
      <c r="J97" s="59">
        <v>5456430</v>
      </c>
      <c r="K97" s="57" t="s">
        <v>276</v>
      </c>
      <c r="L97" s="59">
        <v>0</v>
      </c>
      <c r="M97" s="57"/>
      <c r="N97" s="59">
        <v>5456430</v>
      </c>
      <c r="O97" s="59">
        <v>5456430</v>
      </c>
      <c r="P97" s="59">
        <v>0</v>
      </c>
      <c r="Q97" s="59">
        <v>0</v>
      </c>
      <c r="R97" s="59">
        <v>5456430</v>
      </c>
      <c r="S97" s="59">
        <v>4261162</v>
      </c>
      <c r="T97" s="57">
        <v>1222333658</v>
      </c>
      <c r="U97" s="59">
        <v>0</v>
      </c>
      <c r="V97" s="57"/>
      <c r="W97" s="57"/>
      <c r="X97" s="58">
        <v>45230</v>
      </c>
    </row>
    <row r="98" spans="1:24" hidden="1" x14ac:dyDescent="0.25">
      <c r="A98" s="57">
        <v>805016107</v>
      </c>
      <c r="B98" s="57" t="s">
        <v>11</v>
      </c>
      <c r="C98" s="57" t="s">
        <v>12</v>
      </c>
      <c r="D98" s="57">
        <v>17329</v>
      </c>
      <c r="E98" s="57" t="s">
        <v>149</v>
      </c>
      <c r="F98" s="57" t="s">
        <v>254</v>
      </c>
      <c r="G98" s="58">
        <v>45169</v>
      </c>
      <c r="H98" s="58">
        <v>45231</v>
      </c>
      <c r="I98" s="59">
        <v>425484</v>
      </c>
      <c r="J98" s="59">
        <v>425484</v>
      </c>
      <c r="K98" s="57" t="s">
        <v>32</v>
      </c>
      <c r="L98" s="59">
        <v>0</v>
      </c>
      <c r="M98" s="57"/>
      <c r="N98" s="59">
        <v>0</v>
      </c>
      <c r="O98" s="59">
        <v>0</v>
      </c>
      <c r="P98" s="59">
        <v>0</v>
      </c>
      <c r="Q98" s="59">
        <v>0</v>
      </c>
      <c r="R98" s="59">
        <v>0</v>
      </c>
      <c r="S98" s="59">
        <v>0</v>
      </c>
      <c r="T98" s="57"/>
      <c r="U98" s="59">
        <v>0</v>
      </c>
      <c r="V98" s="57"/>
      <c r="W98" s="57"/>
      <c r="X98" s="58">
        <v>45230</v>
      </c>
    </row>
    <row r="99" spans="1:24" hidden="1" x14ac:dyDescent="0.25">
      <c r="A99" s="57">
        <v>805016107</v>
      </c>
      <c r="B99" s="57" t="s">
        <v>11</v>
      </c>
      <c r="C99" s="57" t="s">
        <v>12</v>
      </c>
      <c r="D99" s="57">
        <v>17372</v>
      </c>
      <c r="E99" s="57" t="s">
        <v>150</v>
      </c>
      <c r="F99" s="57" t="s">
        <v>255</v>
      </c>
      <c r="G99" s="58">
        <v>45169</v>
      </c>
      <c r="H99" s="58">
        <v>45174.70524398148</v>
      </c>
      <c r="I99" s="59">
        <v>287688</v>
      </c>
      <c r="J99" s="59">
        <v>287688</v>
      </c>
      <c r="K99" s="57" t="s">
        <v>276</v>
      </c>
      <c r="L99" s="59">
        <v>0</v>
      </c>
      <c r="M99" s="57"/>
      <c r="N99" s="59">
        <v>344088</v>
      </c>
      <c r="O99" s="59">
        <v>344088</v>
      </c>
      <c r="P99" s="59">
        <v>0</v>
      </c>
      <c r="Q99" s="59">
        <v>0</v>
      </c>
      <c r="R99" s="59">
        <v>344088</v>
      </c>
      <c r="S99" s="59">
        <v>0</v>
      </c>
      <c r="T99" s="57"/>
      <c r="U99" s="59">
        <v>0</v>
      </c>
      <c r="V99" s="57"/>
      <c r="W99" s="57"/>
      <c r="X99" s="58">
        <v>45230</v>
      </c>
    </row>
    <row r="100" spans="1:24" hidden="1" x14ac:dyDescent="0.25">
      <c r="A100" s="57">
        <v>805016107</v>
      </c>
      <c r="B100" s="57" t="s">
        <v>11</v>
      </c>
      <c r="C100" s="57" t="s">
        <v>12</v>
      </c>
      <c r="D100" s="57">
        <v>17400</v>
      </c>
      <c r="E100" s="57" t="s">
        <v>151</v>
      </c>
      <c r="F100" s="57" t="s">
        <v>256</v>
      </c>
      <c r="G100" s="58">
        <v>45175</v>
      </c>
      <c r="H100" s="58"/>
      <c r="I100" s="59">
        <v>3637620</v>
      </c>
      <c r="J100" s="59">
        <v>3637620</v>
      </c>
      <c r="K100" s="57" t="s">
        <v>274</v>
      </c>
      <c r="L100" s="59">
        <v>0</v>
      </c>
      <c r="M100" s="57"/>
      <c r="N100" s="59">
        <v>0</v>
      </c>
      <c r="O100" s="59">
        <v>0</v>
      </c>
      <c r="P100" s="59">
        <v>0</v>
      </c>
      <c r="Q100" s="59">
        <v>0</v>
      </c>
      <c r="R100" s="59">
        <v>0</v>
      </c>
      <c r="S100" s="59">
        <v>0</v>
      </c>
      <c r="T100" s="57"/>
      <c r="U100" s="59">
        <v>0</v>
      </c>
      <c r="V100" s="57"/>
      <c r="W100" s="57"/>
      <c r="X100" s="58">
        <v>45230</v>
      </c>
    </row>
    <row r="101" spans="1:24" hidden="1" x14ac:dyDescent="0.25">
      <c r="A101" s="57">
        <v>805016107</v>
      </c>
      <c r="B101" s="57" t="s">
        <v>11</v>
      </c>
      <c r="C101" s="57" t="s">
        <v>12</v>
      </c>
      <c r="D101" s="57">
        <v>17496</v>
      </c>
      <c r="E101" s="57" t="s">
        <v>152</v>
      </c>
      <c r="F101" s="57" t="s">
        <v>257</v>
      </c>
      <c r="G101" s="58">
        <v>45184</v>
      </c>
      <c r="H101" s="58"/>
      <c r="I101" s="59">
        <v>1273167</v>
      </c>
      <c r="J101" s="59">
        <v>1273167</v>
      </c>
      <c r="K101" s="57" t="s">
        <v>274</v>
      </c>
      <c r="L101" s="59">
        <v>0</v>
      </c>
      <c r="M101" s="57"/>
      <c r="N101" s="59">
        <v>0</v>
      </c>
      <c r="O101" s="59">
        <v>0</v>
      </c>
      <c r="P101" s="59">
        <v>0</v>
      </c>
      <c r="Q101" s="59">
        <v>0</v>
      </c>
      <c r="R101" s="59">
        <v>0</v>
      </c>
      <c r="S101" s="59">
        <v>0</v>
      </c>
      <c r="T101" s="57"/>
      <c r="U101" s="59">
        <v>0</v>
      </c>
      <c r="V101" s="57"/>
      <c r="W101" s="57"/>
      <c r="X101" s="58">
        <v>45230</v>
      </c>
    </row>
    <row r="102" spans="1:24" hidden="1" x14ac:dyDescent="0.25">
      <c r="A102" s="57">
        <v>805016107</v>
      </c>
      <c r="B102" s="57" t="s">
        <v>11</v>
      </c>
      <c r="C102" s="57" t="s">
        <v>12</v>
      </c>
      <c r="D102" s="57">
        <v>17497</v>
      </c>
      <c r="E102" s="57" t="s">
        <v>153</v>
      </c>
      <c r="F102" s="57" t="s">
        <v>258</v>
      </c>
      <c r="G102" s="58">
        <v>45184</v>
      </c>
      <c r="H102" s="58"/>
      <c r="I102" s="59">
        <v>1818810</v>
      </c>
      <c r="J102" s="59">
        <v>1818810</v>
      </c>
      <c r="K102" s="57" t="s">
        <v>274</v>
      </c>
      <c r="L102" s="59">
        <v>0</v>
      </c>
      <c r="M102" s="57"/>
      <c r="N102" s="59">
        <v>0</v>
      </c>
      <c r="O102" s="59">
        <v>0</v>
      </c>
      <c r="P102" s="59">
        <v>0</v>
      </c>
      <c r="Q102" s="59">
        <v>0</v>
      </c>
      <c r="R102" s="59">
        <v>0</v>
      </c>
      <c r="S102" s="59">
        <v>0</v>
      </c>
      <c r="T102" s="57"/>
      <c r="U102" s="59">
        <v>0</v>
      </c>
      <c r="V102" s="57"/>
      <c r="W102" s="57"/>
      <c r="X102" s="58">
        <v>45230</v>
      </c>
    </row>
    <row r="103" spans="1:24" hidden="1" x14ac:dyDescent="0.25">
      <c r="A103" s="57">
        <v>805016107</v>
      </c>
      <c r="B103" s="57" t="s">
        <v>11</v>
      </c>
      <c r="C103" s="57" t="s">
        <v>12</v>
      </c>
      <c r="D103" s="57">
        <v>17776</v>
      </c>
      <c r="E103" s="57" t="s">
        <v>154</v>
      </c>
      <c r="F103" s="57" t="s">
        <v>259</v>
      </c>
      <c r="G103" s="58">
        <v>45189</v>
      </c>
      <c r="H103" s="58">
        <v>45211.625146180559</v>
      </c>
      <c r="I103" s="59">
        <v>1047404</v>
      </c>
      <c r="J103" s="59">
        <v>1047404</v>
      </c>
      <c r="K103" s="57" t="s">
        <v>32</v>
      </c>
      <c r="L103" s="59">
        <v>0</v>
      </c>
      <c r="M103" s="57"/>
      <c r="N103" s="59">
        <v>0</v>
      </c>
      <c r="O103" s="59">
        <v>0</v>
      </c>
      <c r="P103" s="59">
        <v>0</v>
      </c>
      <c r="Q103" s="59">
        <v>0</v>
      </c>
      <c r="R103" s="59">
        <v>0</v>
      </c>
      <c r="S103" s="59">
        <v>0</v>
      </c>
      <c r="T103" s="57"/>
      <c r="U103" s="59">
        <v>0</v>
      </c>
      <c r="V103" s="57"/>
      <c r="W103" s="57"/>
      <c r="X103" s="58">
        <v>45230</v>
      </c>
    </row>
    <row r="104" spans="1:24" hidden="1" x14ac:dyDescent="0.25">
      <c r="A104" s="57">
        <v>805016107</v>
      </c>
      <c r="B104" s="57" t="s">
        <v>11</v>
      </c>
      <c r="C104" s="57" t="s">
        <v>12</v>
      </c>
      <c r="D104" s="57">
        <v>17948</v>
      </c>
      <c r="E104" s="57" t="s">
        <v>155</v>
      </c>
      <c r="F104" s="57" t="s">
        <v>260</v>
      </c>
      <c r="G104" s="58">
        <v>45197</v>
      </c>
      <c r="H104" s="58"/>
      <c r="I104" s="59">
        <v>449905</v>
      </c>
      <c r="J104" s="59">
        <v>449905</v>
      </c>
      <c r="K104" s="57" t="s">
        <v>274</v>
      </c>
      <c r="L104" s="59">
        <v>0</v>
      </c>
      <c r="M104" s="57"/>
      <c r="N104" s="59">
        <v>0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7"/>
      <c r="U104" s="59">
        <v>0</v>
      </c>
      <c r="V104" s="57"/>
      <c r="W104" s="57"/>
      <c r="X104" s="58">
        <v>45230</v>
      </c>
    </row>
    <row r="105" spans="1:24" hidden="1" x14ac:dyDescent="0.25">
      <c r="A105" s="57">
        <v>805016107</v>
      </c>
      <c r="B105" s="57" t="s">
        <v>11</v>
      </c>
      <c r="C105" s="57" t="s">
        <v>12</v>
      </c>
      <c r="D105" s="57">
        <v>17949</v>
      </c>
      <c r="E105" s="57" t="s">
        <v>156</v>
      </c>
      <c r="F105" s="57" t="s">
        <v>261</v>
      </c>
      <c r="G105" s="58">
        <v>45197</v>
      </c>
      <c r="H105" s="58"/>
      <c r="I105" s="59">
        <v>6254691</v>
      </c>
      <c r="J105" s="59">
        <v>6254691</v>
      </c>
      <c r="K105" s="57" t="s">
        <v>274</v>
      </c>
      <c r="L105" s="59">
        <v>0</v>
      </c>
      <c r="M105" s="57"/>
      <c r="N105" s="59">
        <v>0</v>
      </c>
      <c r="O105" s="59">
        <v>0</v>
      </c>
      <c r="P105" s="59">
        <v>0</v>
      </c>
      <c r="Q105" s="59">
        <v>0</v>
      </c>
      <c r="R105" s="59">
        <v>0</v>
      </c>
      <c r="S105" s="59">
        <v>0</v>
      </c>
      <c r="T105" s="57"/>
      <c r="U105" s="59">
        <v>0</v>
      </c>
      <c r="V105" s="57"/>
      <c r="W105" s="57"/>
      <c r="X105" s="58">
        <v>45230</v>
      </c>
    </row>
    <row r="106" spans="1:24" hidden="1" x14ac:dyDescent="0.25">
      <c r="A106" s="57">
        <v>805016107</v>
      </c>
      <c r="B106" s="57" t="s">
        <v>11</v>
      </c>
      <c r="C106" s="57" t="s">
        <v>12</v>
      </c>
      <c r="D106" s="57">
        <v>18187</v>
      </c>
      <c r="E106" s="57" t="s">
        <v>157</v>
      </c>
      <c r="F106" s="57" t="s">
        <v>262</v>
      </c>
      <c r="G106" s="58">
        <v>45198</v>
      </c>
      <c r="H106" s="58">
        <v>45211.627233333333</v>
      </c>
      <c r="I106" s="59">
        <v>352304</v>
      </c>
      <c r="J106" s="59">
        <v>352304</v>
      </c>
      <c r="K106" s="57" t="s">
        <v>32</v>
      </c>
      <c r="L106" s="59">
        <v>0</v>
      </c>
      <c r="M106" s="57"/>
      <c r="N106" s="59">
        <v>0</v>
      </c>
      <c r="O106" s="59">
        <v>0</v>
      </c>
      <c r="P106" s="59">
        <v>0</v>
      </c>
      <c r="Q106" s="59">
        <v>0</v>
      </c>
      <c r="R106" s="59">
        <v>0</v>
      </c>
      <c r="S106" s="59">
        <v>0</v>
      </c>
      <c r="T106" s="57"/>
      <c r="U106" s="59">
        <v>0</v>
      </c>
      <c r="V106" s="57"/>
      <c r="W106" s="57"/>
      <c r="X106" s="58">
        <v>45230</v>
      </c>
    </row>
    <row r="107" spans="1:24" hidden="1" x14ac:dyDescent="0.25">
      <c r="A107" s="57">
        <v>805016107</v>
      </c>
      <c r="B107" s="57" t="s">
        <v>11</v>
      </c>
      <c r="C107" s="57" t="s">
        <v>12</v>
      </c>
      <c r="D107" s="57">
        <v>18188</v>
      </c>
      <c r="E107" s="57" t="s">
        <v>158</v>
      </c>
      <c r="F107" s="57" t="s">
        <v>263</v>
      </c>
      <c r="G107" s="58">
        <v>45198</v>
      </c>
      <c r="H107" s="58">
        <v>45211.629240972223</v>
      </c>
      <c r="I107" s="59">
        <v>1230900</v>
      </c>
      <c r="J107" s="59">
        <v>1230900</v>
      </c>
      <c r="K107" s="57" t="s">
        <v>32</v>
      </c>
      <c r="L107" s="59">
        <v>0</v>
      </c>
      <c r="M107" s="57"/>
      <c r="N107" s="59">
        <v>0</v>
      </c>
      <c r="O107" s="59">
        <v>0</v>
      </c>
      <c r="P107" s="59">
        <v>0</v>
      </c>
      <c r="Q107" s="59">
        <v>0</v>
      </c>
      <c r="R107" s="59">
        <v>0</v>
      </c>
      <c r="S107" s="59">
        <v>0</v>
      </c>
      <c r="T107" s="57"/>
      <c r="U107" s="59">
        <v>0</v>
      </c>
      <c r="V107" s="57"/>
      <c r="W107" s="57"/>
      <c r="X107" s="58">
        <v>45230</v>
      </c>
    </row>
    <row r="110" spans="1:24" x14ac:dyDescent="0.25">
      <c r="R110" s="69"/>
    </row>
  </sheetData>
  <autoFilter ref="A2:X107">
    <filterColumn colId="10">
      <filters>
        <filter val="FACTURA PENDIENTE EN PROGRAMACION DE PAGO - GLOSA CERRADA POR EXTEMPORANEIDAD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1" width="11.42578125" style="9"/>
    <col min="222" max="222" width="4.42578125" style="9" customWidth="1"/>
    <col min="223" max="223" width="11.42578125" style="9"/>
    <col min="224" max="224" width="17.5703125" style="9" customWidth="1"/>
    <col min="225" max="225" width="11.5703125" style="9" customWidth="1"/>
    <col min="226" max="229" width="11.42578125" style="9"/>
    <col min="230" max="230" width="22.5703125" style="9" customWidth="1"/>
    <col min="231" max="231" width="14" style="9" customWidth="1"/>
    <col min="232" max="232" width="1.7109375" style="9" customWidth="1"/>
    <col min="233" max="477" width="11.42578125" style="9"/>
    <col min="478" max="478" width="4.42578125" style="9" customWidth="1"/>
    <col min="479" max="479" width="11.42578125" style="9"/>
    <col min="480" max="480" width="17.5703125" style="9" customWidth="1"/>
    <col min="481" max="481" width="11.5703125" style="9" customWidth="1"/>
    <col min="482" max="485" width="11.42578125" style="9"/>
    <col min="486" max="486" width="22.5703125" style="9" customWidth="1"/>
    <col min="487" max="487" width="14" style="9" customWidth="1"/>
    <col min="488" max="488" width="1.7109375" style="9" customWidth="1"/>
    <col min="489" max="733" width="11.42578125" style="9"/>
    <col min="734" max="734" width="4.42578125" style="9" customWidth="1"/>
    <col min="735" max="735" width="11.42578125" style="9"/>
    <col min="736" max="736" width="17.5703125" style="9" customWidth="1"/>
    <col min="737" max="737" width="11.5703125" style="9" customWidth="1"/>
    <col min="738" max="741" width="11.42578125" style="9"/>
    <col min="742" max="742" width="22.5703125" style="9" customWidth="1"/>
    <col min="743" max="743" width="14" style="9" customWidth="1"/>
    <col min="744" max="744" width="1.7109375" style="9" customWidth="1"/>
    <col min="745" max="989" width="11.42578125" style="9"/>
    <col min="990" max="990" width="4.42578125" style="9" customWidth="1"/>
    <col min="991" max="991" width="11.42578125" style="9"/>
    <col min="992" max="992" width="17.5703125" style="9" customWidth="1"/>
    <col min="993" max="993" width="11.5703125" style="9" customWidth="1"/>
    <col min="994" max="997" width="11.42578125" style="9"/>
    <col min="998" max="998" width="22.5703125" style="9" customWidth="1"/>
    <col min="999" max="999" width="14" style="9" customWidth="1"/>
    <col min="1000" max="1000" width="1.7109375" style="9" customWidth="1"/>
    <col min="1001" max="1245" width="11.42578125" style="9"/>
    <col min="1246" max="1246" width="4.42578125" style="9" customWidth="1"/>
    <col min="1247" max="1247" width="11.42578125" style="9"/>
    <col min="1248" max="1248" width="17.5703125" style="9" customWidth="1"/>
    <col min="1249" max="1249" width="11.5703125" style="9" customWidth="1"/>
    <col min="1250" max="1253" width="11.42578125" style="9"/>
    <col min="1254" max="1254" width="22.5703125" style="9" customWidth="1"/>
    <col min="1255" max="1255" width="14" style="9" customWidth="1"/>
    <col min="1256" max="1256" width="1.7109375" style="9" customWidth="1"/>
    <col min="1257" max="1501" width="11.42578125" style="9"/>
    <col min="1502" max="1502" width="4.42578125" style="9" customWidth="1"/>
    <col min="1503" max="1503" width="11.42578125" style="9"/>
    <col min="1504" max="1504" width="17.5703125" style="9" customWidth="1"/>
    <col min="1505" max="1505" width="11.5703125" style="9" customWidth="1"/>
    <col min="1506" max="1509" width="11.42578125" style="9"/>
    <col min="1510" max="1510" width="22.5703125" style="9" customWidth="1"/>
    <col min="1511" max="1511" width="14" style="9" customWidth="1"/>
    <col min="1512" max="1512" width="1.7109375" style="9" customWidth="1"/>
    <col min="1513" max="1757" width="11.42578125" style="9"/>
    <col min="1758" max="1758" width="4.42578125" style="9" customWidth="1"/>
    <col min="1759" max="1759" width="11.42578125" style="9"/>
    <col min="1760" max="1760" width="17.5703125" style="9" customWidth="1"/>
    <col min="1761" max="1761" width="11.5703125" style="9" customWidth="1"/>
    <col min="1762" max="1765" width="11.42578125" style="9"/>
    <col min="1766" max="1766" width="22.5703125" style="9" customWidth="1"/>
    <col min="1767" max="1767" width="14" style="9" customWidth="1"/>
    <col min="1768" max="1768" width="1.7109375" style="9" customWidth="1"/>
    <col min="1769" max="2013" width="11.42578125" style="9"/>
    <col min="2014" max="2014" width="4.42578125" style="9" customWidth="1"/>
    <col min="2015" max="2015" width="11.42578125" style="9"/>
    <col min="2016" max="2016" width="17.5703125" style="9" customWidth="1"/>
    <col min="2017" max="2017" width="11.5703125" style="9" customWidth="1"/>
    <col min="2018" max="2021" width="11.42578125" style="9"/>
    <col min="2022" max="2022" width="22.5703125" style="9" customWidth="1"/>
    <col min="2023" max="2023" width="14" style="9" customWidth="1"/>
    <col min="2024" max="2024" width="1.7109375" style="9" customWidth="1"/>
    <col min="2025" max="2269" width="11.42578125" style="9"/>
    <col min="2270" max="2270" width="4.42578125" style="9" customWidth="1"/>
    <col min="2271" max="2271" width="11.42578125" style="9"/>
    <col min="2272" max="2272" width="17.5703125" style="9" customWidth="1"/>
    <col min="2273" max="2273" width="11.5703125" style="9" customWidth="1"/>
    <col min="2274" max="2277" width="11.42578125" style="9"/>
    <col min="2278" max="2278" width="22.5703125" style="9" customWidth="1"/>
    <col min="2279" max="2279" width="14" style="9" customWidth="1"/>
    <col min="2280" max="2280" width="1.7109375" style="9" customWidth="1"/>
    <col min="2281" max="2525" width="11.42578125" style="9"/>
    <col min="2526" max="2526" width="4.42578125" style="9" customWidth="1"/>
    <col min="2527" max="2527" width="11.42578125" style="9"/>
    <col min="2528" max="2528" width="17.5703125" style="9" customWidth="1"/>
    <col min="2529" max="2529" width="11.5703125" style="9" customWidth="1"/>
    <col min="2530" max="2533" width="11.42578125" style="9"/>
    <col min="2534" max="2534" width="22.5703125" style="9" customWidth="1"/>
    <col min="2535" max="2535" width="14" style="9" customWidth="1"/>
    <col min="2536" max="2536" width="1.7109375" style="9" customWidth="1"/>
    <col min="2537" max="2781" width="11.42578125" style="9"/>
    <col min="2782" max="2782" width="4.42578125" style="9" customWidth="1"/>
    <col min="2783" max="2783" width="11.42578125" style="9"/>
    <col min="2784" max="2784" width="17.5703125" style="9" customWidth="1"/>
    <col min="2785" max="2785" width="11.5703125" style="9" customWidth="1"/>
    <col min="2786" max="2789" width="11.42578125" style="9"/>
    <col min="2790" max="2790" width="22.5703125" style="9" customWidth="1"/>
    <col min="2791" max="2791" width="14" style="9" customWidth="1"/>
    <col min="2792" max="2792" width="1.7109375" style="9" customWidth="1"/>
    <col min="2793" max="3037" width="11.42578125" style="9"/>
    <col min="3038" max="3038" width="4.42578125" style="9" customWidth="1"/>
    <col min="3039" max="3039" width="11.42578125" style="9"/>
    <col min="3040" max="3040" width="17.5703125" style="9" customWidth="1"/>
    <col min="3041" max="3041" width="11.5703125" style="9" customWidth="1"/>
    <col min="3042" max="3045" width="11.42578125" style="9"/>
    <col min="3046" max="3046" width="22.5703125" style="9" customWidth="1"/>
    <col min="3047" max="3047" width="14" style="9" customWidth="1"/>
    <col min="3048" max="3048" width="1.7109375" style="9" customWidth="1"/>
    <col min="3049" max="3293" width="11.42578125" style="9"/>
    <col min="3294" max="3294" width="4.42578125" style="9" customWidth="1"/>
    <col min="3295" max="3295" width="11.42578125" style="9"/>
    <col min="3296" max="3296" width="17.5703125" style="9" customWidth="1"/>
    <col min="3297" max="3297" width="11.5703125" style="9" customWidth="1"/>
    <col min="3298" max="3301" width="11.42578125" style="9"/>
    <col min="3302" max="3302" width="22.5703125" style="9" customWidth="1"/>
    <col min="3303" max="3303" width="14" style="9" customWidth="1"/>
    <col min="3304" max="3304" width="1.7109375" style="9" customWidth="1"/>
    <col min="3305" max="3549" width="11.42578125" style="9"/>
    <col min="3550" max="3550" width="4.42578125" style="9" customWidth="1"/>
    <col min="3551" max="3551" width="11.42578125" style="9"/>
    <col min="3552" max="3552" width="17.5703125" style="9" customWidth="1"/>
    <col min="3553" max="3553" width="11.5703125" style="9" customWidth="1"/>
    <col min="3554" max="3557" width="11.42578125" style="9"/>
    <col min="3558" max="3558" width="22.5703125" style="9" customWidth="1"/>
    <col min="3559" max="3559" width="14" style="9" customWidth="1"/>
    <col min="3560" max="3560" width="1.7109375" style="9" customWidth="1"/>
    <col min="3561" max="3805" width="11.42578125" style="9"/>
    <col min="3806" max="3806" width="4.42578125" style="9" customWidth="1"/>
    <col min="3807" max="3807" width="11.42578125" style="9"/>
    <col min="3808" max="3808" width="17.5703125" style="9" customWidth="1"/>
    <col min="3809" max="3809" width="11.5703125" style="9" customWidth="1"/>
    <col min="3810" max="3813" width="11.42578125" style="9"/>
    <col min="3814" max="3814" width="22.5703125" style="9" customWidth="1"/>
    <col min="3815" max="3815" width="14" style="9" customWidth="1"/>
    <col min="3816" max="3816" width="1.7109375" style="9" customWidth="1"/>
    <col min="3817" max="4061" width="11.42578125" style="9"/>
    <col min="4062" max="4062" width="4.42578125" style="9" customWidth="1"/>
    <col min="4063" max="4063" width="11.42578125" style="9"/>
    <col min="4064" max="4064" width="17.5703125" style="9" customWidth="1"/>
    <col min="4065" max="4065" width="11.5703125" style="9" customWidth="1"/>
    <col min="4066" max="4069" width="11.42578125" style="9"/>
    <col min="4070" max="4070" width="22.5703125" style="9" customWidth="1"/>
    <col min="4071" max="4071" width="14" style="9" customWidth="1"/>
    <col min="4072" max="4072" width="1.7109375" style="9" customWidth="1"/>
    <col min="4073" max="4317" width="11.42578125" style="9"/>
    <col min="4318" max="4318" width="4.42578125" style="9" customWidth="1"/>
    <col min="4319" max="4319" width="11.42578125" style="9"/>
    <col min="4320" max="4320" width="17.5703125" style="9" customWidth="1"/>
    <col min="4321" max="4321" width="11.5703125" style="9" customWidth="1"/>
    <col min="4322" max="4325" width="11.42578125" style="9"/>
    <col min="4326" max="4326" width="22.5703125" style="9" customWidth="1"/>
    <col min="4327" max="4327" width="14" style="9" customWidth="1"/>
    <col min="4328" max="4328" width="1.7109375" style="9" customWidth="1"/>
    <col min="4329" max="4573" width="11.42578125" style="9"/>
    <col min="4574" max="4574" width="4.42578125" style="9" customWidth="1"/>
    <col min="4575" max="4575" width="11.42578125" style="9"/>
    <col min="4576" max="4576" width="17.5703125" style="9" customWidth="1"/>
    <col min="4577" max="4577" width="11.5703125" style="9" customWidth="1"/>
    <col min="4578" max="4581" width="11.42578125" style="9"/>
    <col min="4582" max="4582" width="22.5703125" style="9" customWidth="1"/>
    <col min="4583" max="4583" width="14" style="9" customWidth="1"/>
    <col min="4584" max="4584" width="1.7109375" style="9" customWidth="1"/>
    <col min="4585" max="4829" width="11.42578125" style="9"/>
    <col min="4830" max="4830" width="4.42578125" style="9" customWidth="1"/>
    <col min="4831" max="4831" width="11.42578125" style="9"/>
    <col min="4832" max="4832" width="17.5703125" style="9" customWidth="1"/>
    <col min="4833" max="4833" width="11.5703125" style="9" customWidth="1"/>
    <col min="4834" max="4837" width="11.42578125" style="9"/>
    <col min="4838" max="4838" width="22.5703125" style="9" customWidth="1"/>
    <col min="4839" max="4839" width="14" style="9" customWidth="1"/>
    <col min="4840" max="4840" width="1.7109375" style="9" customWidth="1"/>
    <col min="4841" max="5085" width="11.42578125" style="9"/>
    <col min="5086" max="5086" width="4.42578125" style="9" customWidth="1"/>
    <col min="5087" max="5087" width="11.42578125" style="9"/>
    <col min="5088" max="5088" width="17.5703125" style="9" customWidth="1"/>
    <col min="5089" max="5089" width="11.5703125" style="9" customWidth="1"/>
    <col min="5090" max="5093" width="11.42578125" style="9"/>
    <col min="5094" max="5094" width="22.5703125" style="9" customWidth="1"/>
    <col min="5095" max="5095" width="14" style="9" customWidth="1"/>
    <col min="5096" max="5096" width="1.7109375" style="9" customWidth="1"/>
    <col min="5097" max="5341" width="11.42578125" style="9"/>
    <col min="5342" max="5342" width="4.42578125" style="9" customWidth="1"/>
    <col min="5343" max="5343" width="11.42578125" style="9"/>
    <col min="5344" max="5344" width="17.5703125" style="9" customWidth="1"/>
    <col min="5345" max="5345" width="11.5703125" style="9" customWidth="1"/>
    <col min="5346" max="5349" width="11.42578125" style="9"/>
    <col min="5350" max="5350" width="22.5703125" style="9" customWidth="1"/>
    <col min="5351" max="5351" width="14" style="9" customWidth="1"/>
    <col min="5352" max="5352" width="1.7109375" style="9" customWidth="1"/>
    <col min="5353" max="5597" width="11.42578125" style="9"/>
    <col min="5598" max="5598" width="4.42578125" style="9" customWidth="1"/>
    <col min="5599" max="5599" width="11.42578125" style="9"/>
    <col min="5600" max="5600" width="17.5703125" style="9" customWidth="1"/>
    <col min="5601" max="5601" width="11.5703125" style="9" customWidth="1"/>
    <col min="5602" max="5605" width="11.42578125" style="9"/>
    <col min="5606" max="5606" width="22.5703125" style="9" customWidth="1"/>
    <col min="5607" max="5607" width="14" style="9" customWidth="1"/>
    <col min="5608" max="5608" width="1.7109375" style="9" customWidth="1"/>
    <col min="5609" max="5853" width="11.42578125" style="9"/>
    <col min="5854" max="5854" width="4.42578125" style="9" customWidth="1"/>
    <col min="5855" max="5855" width="11.42578125" style="9"/>
    <col min="5856" max="5856" width="17.5703125" style="9" customWidth="1"/>
    <col min="5857" max="5857" width="11.5703125" style="9" customWidth="1"/>
    <col min="5858" max="5861" width="11.42578125" style="9"/>
    <col min="5862" max="5862" width="22.5703125" style="9" customWidth="1"/>
    <col min="5863" max="5863" width="14" style="9" customWidth="1"/>
    <col min="5864" max="5864" width="1.7109375" style="9" customWidth="1"/>
    <col min="5865" max="6109" width="11.42578125" style="9"/>
    <col min="6110" max="6110" width="4.42578125" style="9" customWidth="1"/>
    <col min="6111" max="6111" width="11.42578125" style="9"/>
    <col min="6112" max="6112" width="17.5703125" style="9" customWidth="1"/>
    <col min="6113" max="6113" width="11.5703125" style="9" customWidth="1"/>
    <col min="6114" max="6117" width="11.42578125" style="9"/>
    <col min="6118" max="6118" width="22.5703125" style="9" customWidth="1"/>
    <col min="6119" max="6119" width="14" style="9" customWidth="1"/>
    <col min="6120" max="6120" width="1.7109375" style="9" customWidth="1"/>
    <col min="6121" max="6365" width="11.42578125" style="9"/>
    <col min="6366" max="6366" width="4.42578125" style="9" customWidth="1"/>
    <col min="6367" max="6367" width="11.42578125" style="9"/>
    <col min="6368" max="6368" width="17.5703125" style="9" customWidth="1"/>
    <col min="6369" max="6369" width="11.5703125" style="9" customWidth="1"/>
    <col min="6370" max="6373" width="11.42578125" style="9"/>
    <col min="6374" max="6374" width="22.5703125" style="9" customWidth="1"/>
    <col min="6375" max="6375" width="14" style="9" customWidth="1"/>
    <col min="6376" max="6376" width="1.7109375" style="9" customWidth="1"/>
    <col min="6377" max="6621" width="11.42578125" style="9"/>
    <col min="6622" max="6622" width="4.42578125" style="9" customWidth="1"/>
    <col min="6623" max="6623" width="11.42578125" style="9"/>
    <col min="6624" max="6624" width="17.5703125" style="9" customWidth="1"/>
    <col min="6625" max="6625" width="11.5703125" style="9" customWidth="1"/>
    <col min="6626" max="6629" width="11.42578125" style="9"/>
    <col min="6630" max="6630" width="22.5703125" style="9" customWidth="1"/>
    <col min="6631" max="6631" width="14" style="9" customWidth="1"/>
    <col min="6632" max="6632" width="1.7109375" style="9" customWidth="1"/>
    <col min="6633" max="6877" width="11.42578125" style="9"/>
    <col min="6878" max="6878" width="4.42578125" style="9" customWidth="1"/>
    <col min="6879" max="6879" width="11.42578125" style="9"/>
    <col min="6880" max="6880" width="17.5703125" style="9" customWidth="1"/>
    <col min="6881" max="6881" width="11.5703125" style="9" customWidth="1"/>
    <col min="6882" max="6885" width="11.42578125" style="9"/>
    <col min="6886" max="6886" width="22.5703125" style="9" customWidth="1"/>
    <col min="6887" max="6887" width="14" style="9" customWidth="1"/>
    <col min="6888" max="6888" width="1.7109375" style="9" customWidth="1"/>
    <col min="6889" max="7133" width="11.42578125" style="9"/>
    <col min="7134" max="7134" width="4.42578125" style="9" customWidth="1"/>
    <col min="7135" max="7135" width="11.42578125" style="9"/>
    <col min="7136" max="7136" width="17.5703125" style="9" customWidth="1"/>
    <col min="7137" max="7137" width="11.5703125" style="9" customWidth="1"/>
    <col min="7138" max="7141" width="11.42578125" style="9"/>
    <col min="7142" max="7142" width="22.5703125" style="9" customWidth="1"/>
    <col min="7143" max="7143" width="14" style="9" customWidth="1"/>
    <col min="7144" max="7144" width="1.7109375" style="9" customWidth="1"/>
    <col min="7145" max="7389" width="11.42578125" style="9"/>
    <col min="7390" max="7390" width="4.42578125" style="9" customWidth="1"/>
    <col min="7391" max="7391" width="11.42578125" style="9"/>
    <col min="7392" max="7392" width="17.5703125" style="9" customWidth="1"/>
    <col min="7393" max="7393" width="11.5703125" style="9" customWidth="1"/>
    <col min="7394" max="7397" width="11.42578125" style="9"/>
    <col min="7398" max="7398" width="22.5703125" style="9" customWidth="1"/>
    <col min="7399" max="7399" width="14" style="9" customWidth="1"/>
    <col min="7400" max="7400" width="1.7109375" style="9" customWidth="1"/>
    <col min="7401" max="7645" width="11.42578125" style="9"/>
    <col min="7646" max="7646" width="4.42578125" style="9" customWidth="1"/>
    <col min="7647" max="7647" width="11.42578125" style="9"/>
    <col min="7648" max="7648" width="17.5703125" style="9" customWidth="1"/>
    <col min="7649" max="7649" width="11.5703125" style="9" customWidth="1"/>
    <col min="7650" max="7653" width="11.42578125" style="9"/>
    <col min="7654" max="7654" width="22.5703125" style="9" customWidth="1"/>
    <col min="7655" max="7655" width="14" style="9" customWidth="1"/>
    <col min="7656" max="7656" width="1.7109375" style="9" customWidth="1"/>
    <col min="7657" max="7901" width="11.42578125" style="9"/>
    <col min="7902" max="7902" width="4.42578125" style="9" customWidth="1"/>
    <col min="7903" max="7903" width="11.42578125" style="9"/>
    <col min="7904" max="7904" width="17.5703125" style="9" customWidth="1"/>
    <col min="7905" max="7905" width="11.5703125" style="9" customWidth="1"/>
    <col min="7906" max="7909" width="11.42578125" style="9"/>
    <col min="7910" max="7910" width="22.5703125" style="9" customWidth="1"/>
    <col min="7911" max="7911" width="14" style="9" customWidth="1"/>
    <col min="7912" max="7912" width="1.7109375" style="9" customWidth="1"/>
    <col min="7913" max="8157" width="11.42578125" style="9"/>
    <col min="8158" max="8158" width="4.42578125" style="9" customWidth="1"/>
    <col min="8159" max="8159" width="11.42578125" style="9"/>
    <col min="8160" max="8160" width="17.5703125" style="9" customWidth="1"/>
    <col min="8161" max="8161" width="11.5703125" style="9" customWidth="1"/>
    <col min="8162" max="8165" width="11.42578125" style="9"/>
    <col min="8166" max="8166" width="22.5703125" style="9" customWidth="1"/>
    <col min="8167" max="8167" width="14" style="9" customWidth="1"/>
    <col min="8168" max="8168" width="1.7109375" style="9" customWidth="1"/>
    <col min="8169" max="8413" width="11.42578125" style="9"/>
    <col min="8414" max="8414" width="4.42578125" style="9" customWidth="1"/>
    <col min="8415" max="8415" width="11.42578125" style="9"/>
    <col min="8416" max="8416" width="17.5703125" style="9" customWidth="1"/>
    <col min="8417" max="8417" width="11.5703125" style="9" customWidth="1"/>
    <col min="8418" max="8421" width="11.42578125" style="9"/>
    <col min="8422" max="8422" width="22.5703125" style="9" customWidth="1"/>
    <col min="8423" max="8423" width="14" style="9" customWidth="1"/>
    <col min="8424" max="8424" width="1.7109375" style="9" customWidth="1"/>
    <col min="8425" max="8669" width="11.42578125" style="9"/>
    <col min="8670" max="8670" width="4.42578125" style="9" customWidth="1"/>
    <col min="8671" max="8671" width="11.42578125" style="9"/>
    <col min="8672" max="8672" width="17.5703125" style="9" customWidth="1"/>
    <col min="8673" max="8673" width="11.5703125" style="9" customWidth="1"/>
    <col min="8674" max="8677" width="11.42578125" style="9"/>
    <col min="8678" max="8678" width="22.5703125" style="9" customWidth="1"/>
    <col min="8679" max="8679" width="14" style="9" customWidth="1"/>
    <col min="8680" max="8680" width="1.7109375" style="9" customWidth="1"/>
    <col min="8681" max="8925" width="11.42578125" style="9"/>
    <col min="8926" max="8926" width="4.42578125" style="9" customWidth="1"/>
    <col min="8927" max="8927" width="11.42578125" style="9"/>
    <col min="8928" max="8928" width="17.5703125" style="9" customWidth="1"/>
    <col min="8929" max="8929" width="11.5703125" style="9" customWidth="1"/>
    <col min="8930" max="8933" width="11.42578125" style="9"/>
    <col min="8934" max="8934" width="22.5703125" style="9" customWidth="1"/>
    <col min="8935" max="8935" width="14" style="9" customWidth="1"/>
    <col min="8936" max="8936" width="1.7109375" style="9" customWidth="1"/>
    <col min="8937" max="9181" width="11.42578125" style="9"/>
    <col min="9182" max="9182" width="4.42578125" style="9" customWidth="1"/>
    <col min="9183" max="9183" width="11.42578125" style="9"/>
    <col min="9184" max="9184" width="17.5703125" style="9" customWidth="1"/>
    <col min="9185" max="9185" width="11.5703125" style="9" customWidth="1"/>
    <col min="9186" max="9189" width="11.42578125" style="9"/>
    <col min="9190" max="9190" width="22.5703125" style="9" customWidth="1"/>
    <col min="9191" max="9191" width="14" style="9" customWidth="1"/>
    <col min="9192" max="9192" width="1.7109375" style="9" customWidth="1"/>
    <col min="9193" max="9437" width="11.42578125" style="9"/>
    <col min="9438" max="9438" width="4.42578125" style="9" customWidth="1"/>
    <col min="9439" max="9439" width="11.42578125" style="9"/>
    <col min="9440" max="9440" width="17.5703125" style="9" customWidth="1"/>
    <col min="9441" max="9441" width="11.5703125" style="9" customWidth="1"/>
    <col min="9442" max="9445" width="11.42578125" style="9"/>
    <col min="9446" max="9446" width="22.5703125" style="9" customWidth="1"/>
    <col min="9447" max="9447" width="14" style="9" customWidth="1"/>
    <col min="9448" max="9448" width="1.7109375" style="9" customWidth="1"/>
    <col min="9449" max="9693" width="11.42578125" style="9"/>
    <col min="9694" max="9694" width="4.42578125" style="9" customWidth="1"/>
    <col min="9695" max="9695" width="11.42578125" style="9"/>
    <col min="9696" max="9696" width="17.5703125" style="9" customWidth="1"/>
    <col min="9697" max="9697" width="11.5703125" style="9" customWidth="1"/>
    <col min="9698" max="9701" width="11.42578125" style="9"/>
    <col min="9702" max="9702" width="22.5703125" style="9" customWidth="1"/>
    <col min="9703" max="9703" width="14" style="9" customWidth="1"/>
    <col min="9704" max="9704" width="1.7109375" style="9" customWidth="1"/>
    <col min="9705" max="9949" width="11.42578125" style="9"/>
    <col min="9950" max="9950" width="4.42578125" style="9" customWidth="1"/>
    <col min="9951" max="9951" width="11.42578125" style="9"/>
    <col min="9952" max="9952" width="17.5703125" style="9" customWidth="1"/>
    <col min="9953" max="9953" width="11.5703125" style="9" customWidth="1"/>
    <col min="9954" max="9957" width="11.42578125" style="9"/>
    <col min="9958" max="9958" width="22.5703125" style="9" customWidth="1"/>
    <col min="9959" max="9959" width="14" style="9" customWidth="1"/>
    <col min="9960" max="9960" width="1.7109375" style="9" customWidth="1"/>
    <col min="9961" max="10205" width="11.42578125" style="9"/>
    <col min="10206" max="10206" width="4.42578125" style="9" customWidth="1"/>
    <col min="10207" max="10207" width="11.42578125" style="9"/>
    <col min="10208" max="10208" width="17.5703125" style="9" customWidth="1"/>
    <col min="10209" max="10209" width="11.5703125" style="9" customWidth="1"/>
    <col min="10210" max="10213" width="11.42578125" style="9"/>
    <col min="10214" max="10214" width="22.5703125" style="9" customWidth="1"/>
    <col min="10215" max="10215" width="14" style="9" customWidth="1"/>
    <col min="10216" max="10216" width="1.7109375" style="9" customWidth="1"/>
    <col min="10217" max="10461" width="11.42578125" style="9"/>
    <col min="10462" max="10462" width="4.42578125" style="9" customWidth="1"/>
    <col min="10463" max="10463" width="11.42578125" style="9"/>
    <col min="10464" max="10464" width="17.5703125" style="9" customWidth="1"/>
    <col min="10465" max="10465" width="11.5703125" style="9" customWidth="1"/>
    <col min="10466" max="10469" width="11.42578125" style="9"/>
    <col min="10470" max="10470" width="22.5703125" style="9" customWidth="1"/>
    <col min="10471" max="10471" width="14" style="9" customWidth="1"/>
    <col min="10472" max="10472" width="1.7109375" style="9" customWidth="1"/>
    <col min="10473" max="10717" width="11.42578125" style="9"/>
    <col min="10718" max="10718" width="4.42578125" style="9" customWidth="1"/>
    <col min="10719" max="10719" width="11.42578125" style="9"/>
    <col min="10720" max="10720" width="17.5703125" style="9" customWidth="1"/>
    <col min="10721" max="10721" width="11.5703125" style="9" customWidth="1"/>
    <col min="10722" max="10725" width="11.42578125" style="9"/>
    <col min="10726" max="10726" width="22.5703125" style="9" customWidth="1"/>
    <col min="10727" max="10727" width="14" style="9" customWidth="1"/>
    <col min="10728" max="10728" width="1.7109375" style="9" customWidth="1"/>
    <col min="10729" max="10973" width="11.42578125" style="9"/>
    <col min="10974" max="10974" width="4.42578125" style="9" customWidth="1"/>
    <col min="10975" max="10975" width="11.42578125" style="9"/>
    <col min="10976" max="10976" width="17.5703125" style="9" customWidth="1"/>
    <col min="10977" max="10977" width="11.5703125" style="9" customWidth="1"/>
    <col min="10978" max="10981" width="11.42578125" style="9"/>
    <col min="10982" max="10982" width="22.5703125" style="9" customWidth="1"/>
    <col min="10983" max="10983" width="14" style="9" customWidth="1"/>
    <col min="10984" max="10984" width="1.7109375" style="9" customWidth="1"/>
    <col min="10985" max="11229" width="11.42578125" style="9"/>
    <col min="11230" max="11230" width="4.42578125" style="9" customWidth="1"/>
    <col min="11231" max="11231" width="11.42578125" style="9"/>
    <col min="11232" max="11232" width="17.5703125" style="9" customWidth="1"/>
    <col min="11233" max="11233" width="11.5703125" style="9" customWidth="1"/>
    <col min="11234" max="11237" width="11.42578125" style="9"/>
    <col min="11238" max="11238" width="22.5703125" style="9" customWidth="1"/>
    <col min="11239" max="11239" width="14" style="9" customWidth="1"/>
    <col min="11240" max="11240" width="1.7109375" style="9" customWidth="1"/>
    <col min="11241" max="11485" width="11.42578125" style="9"/>
    <col min="11486" max="11486" width="4.42578125" style="9" customWidth="1"/>
    <col min="11487" max="11487" width="11.42578125" style="9"/>
    <col min="11488" max="11488" width="17.5703125" style="9" customWidth="1"/>
    <col min="11489" max="11489" width="11.5703125" style="9" customWidth="1"/>
    <col min="11490" max="11493" width="11.42578125" style="9"/>
    <col min="11494" max="11494" width="22.5703125" style="9" customWidth="1"/>
    <col min="11495" max="11495" width="14" style="9" customWidth="1"/>
    <col min="11496" max="11496" width="1.7109375" style="9" customWidth="1"/>
    <col min="11497" max="11741" width="11.42578125" style="9"/>
    <col min="11742" max="11742" width="4.42578125" style="9" customWidth="1"/>
    <col min="11743" max="11743" width="11.42578125" style="9"/>
    <col min="11744" max="11744" width="17.5703125" style="9" customWidth="1"/>
    <col min="11745" max="11745" width="11.5703125" style="9" customWidth="1"/>
    <col min="11746" max="11749" width="11.42578125" style="9"/>
    <col min="11750" max="11750" width="22.5703125" style="9" customWidth="1"/>
    <col min="11751" max="11751" width="14" style="9" customWidth="1"/>
    <col min="11752" max="11752" width="1.7109375" style="9" customWidth="1"/>
    <col min="11753" max="11997" width="11.42578125" style="9"/>
    <col min="11998" max="11998" width="4.42578125" style="9" customWidth="1"/>
    <col min="11999" max="11999" width="11.42578125" style="9"/>
    <col min="12000" max="12000" width="17.5703125" style="9" customWidth="1"/>
    <col min="12001" max="12001" width="11.5703125" style="9" customWidth="1"/>
    <col min="12002" max="12005" width="11.42578125" style="9"/>
    <col min="12006" max="12006" width="22.5703125" style="9" customWidth="1"/>
    <col min="12007" max="12007" width="14" style="9" customWidth="1"/>
    <col min="12008" max="12008" width="1.7109375" style="9" customWidth="1"/>
    <col min="12009" max="12253" width="11.42578125" style="9"/>
    <col min="12254" max="12254" width="4.42578125" style="9" customWidth="1"/>
    <col min="12255" max="12255" width="11.42578125" style="9"/>
    <col min="12256" max="12256" width="17.5703125" style="9" customWidth="1"/>
    <col min="12257" max="12257" width="11.5703125" style="9" customWidth="1"/>
    <col min="12258" max="12261" width="11.42578125" style="9"/>
    <col min="12262" max="12262" width="22.5703125" style="9" customWidth="1"/>
    <col min="12263" max="12263" width="14" style="9" customWidth="1"/>
    <col min="12264" max="12264" width="1.7109375" style="9" customWidth="1"/>
    <col min="12265" max="12509" width="11.42578125" style="9"/>
    <col min="12510" max="12510" width="4.42578125" style="9" customWidth="1"/>
    <col min="12511" max="12511" width="11.42578125" style="9"/>
    <col min="12512" max="12512" width="17.5703125" style="9" customWidth="1"/>
    <col min="12513" max="12513" width="11.5703125" style="9" customWidth="1"/>
    <col min="12514" max="12517" width="11.42578125" style="9"/>
    <col min="12518" max="12518" width="22.5703125" style="9" customWidth="1"/>
    <col min="12519" max="12519" width="14" style="9" customWidth="1"/>
    <col min="12520" max="12520" width="1.7109375" style="9" customWidth="1"/>
    <col min="12521" max="12765" width="11.42578125" style="9"/>
    <col min="12766" max="12766" width="4.42578125" style="9" customWidth="1"/>
    <col min="12767" max="12767" width="11.42578125" style="9"/>
    <col min="12768" max="12768" width="17.5703125" style="9" customWidth="1"/>
    <col min="12769" max="12769" width="11.5703125" style="9" customWidth="1"/>
    <col min="12770" max="12773" width="11.42578125" style="9"/>
    <col min="12774" max="12774" width="22.5703125" style="9" customWidth="1"/>
    <col min="12775" max="12775" width="14" style="9" customWidth="1"/>
    <col min="12776" max="12776" width="1.7109375" style="9" customWidth="1"/>
    <col min="12777" max="13021" width="11.42578125" style="9"/>
    <col min="13022" max="13022" width="4.42578125" style="9" customWidth="1"/>
    <col min="13023" max="13023" width="11.42578125" style="9"/>
    <col min="13024" max="13024" width="17.5703125" style="9" customWidth="1"/>
    <col min="13025" max="13025" width="11.5703125" style="9" customWidth="1"/>
    <col min="13026" max="13029" width="11.42578125" style="9"/>
    <col min="13030" max="13030" width="22.5703125" style="9" customWidth="1"/>
    <col min="13031" max="13031" width="14" style="9" customWidth="1"/>
    <col min="13032" max="13032" width="1.7109375" style="9" customWidth="1"/>
    <col min="13033" max="13277" width="11.42578125" style="9"/>
    <col min="13278" max="13278" width="4.42578125" style="9" customWidth="1"/>
    <col min="13279" max="13279" width="11.42578125" style="9"/>
    <col min="13280" max="13280" width="17.5703125" style="9" customWidth="1"/>
    <col min="13281" max="13281" width="11.5703125" style="9" customWidth="1"/>
    <col min="13282" max="13285" width="11.42578125" style="9"/>
    <col min="13286" max="13286" width="22.5703125" style="9" customWidth="1"/>
    <col min="13287" max="13287" width="14" style="9" customWidth="1"/>
    <col min="13288" max="13288" width="1.7109375" style="9" customWidth="1"/>
    <col min="13289" max="13533" width="11.42578125" style="9"/>
    <col min="13534" max="13534" width="4.42578125" style="9" customWidth="1"/>
    <col min="13535" max="13535" width="11.42578125" style="9"/>
    <col min="13536" max="13536" width="17.5703125" style="9" customWidth="1"/>
    <col min="13537" max="13537" width="11.5703125" style="9" customWidth="1"/>
    <col min="13538" max="13541" width="11.42578125" style="9"/>
    <col min="13542" max="13542" width="22.5703125" style="9" customWidth="1"/>
    <col min="13543" max="13543" width="14" style="9" customWidth="1"/>
    <col min="13544" max="13544" width="1.7109375" style="9" customWidth="1"/>
    <col min="13545" max="13789" width="11.42578125" style="9"/>
    <col min="13790" max="13790" width="4.42578125" style="9" customWidth="1"/>
    <col min="13791" max="13791" width="11.42578125" style="9"/>
    <col min="13792" max="13792" width="17.5703125" style="9" customWidth="1"/>
    <col min="13793" max="13793" width="11.5703125" style="9" customWidth="1"/>
    <col min="13794" max="13797" width="11.42578125" style="9"/>
    <col min="13798" max="13798" width="22.5703125" style="9" customWidth="1"/>
    <col min="13799" max="13799" width="14" style="9" customWidth="1"/>
    <col min="13800" max="13800" width="1.7109375" style="9" customWidth="1"/>
    <col min="13801" max="14045" width="11.42578125" style="9"/>
    <col min="14046" max="14046" width="4.42578125" style="9" customWidth="1"/>
    <col min="14047" max="14047" width="11.42578125" style="9"/>
    <col min="14048" max="14048" width="17.5703125" style="9" customWidth="1"/>
    <col min="14049" max="14049" width="11.5703125" style="9" customWidth="1"/>
    <col min="14050" max="14053" width="11.42578125" style="9"/>
    <col min="14054" max="14054" width="22.5703125" style="9" customWidth="1"/>
    <col min="14055" max="14055" width="14" style="9" customWidth="1"/>
    <col min="14056" max="14056" width="1.7109375" style="9" customWidth="1"/>
    <col min="14057" max="14301" width="11.42578125" style="9"/>
    <col min="14302" max="14302" width="4.42578125" style="9" customWidth="1"/>
    <col min="14303" max="14303" width="11.42578125" style="9"/>
    <col min="14304" max="14304" width="17.5703125" style="9" customWidth="1"/>
    <col min="14305" max="14305" width="11.5703125" style="9" customWidth="1"/>
    <col min="14306" max="14309" width="11.42578125" style="9"/>
    <col min="14310" max="14310" width="22.5703125" style="9" customWidth="1"/>
    <col min="14311" max="14311" width="14" style="9" customWidth="1"/>
    <col min="14312" max="14312" width="1.7109375" style="9" customWidth="1"/>
    <col min="14313" max="14557" width="11.42578125" style="9"/>
    <col min="14558" max="14558" width="4.42578125" style="9" customWidth="1"/>
    <col min="14559" max="14559" width="11.42578125" style="9"/>
    <col min="14560" max="14560" width="17.5703125" style="9" customWidth="1"/>
    <col min="14561" max="14561" width="11.5703125" style="9" customWidth="1"/>
    <col min="14562" max="14565" width="11.42578125" style="9"/>
    <col min="14566" max="14566" width="22.5703125" style="9" customWidth="1"/>
    <col min="14567" max="14567" width="14" style="9" customWidth="1"/>
    <col min="14568" max="14568" width="1.7109375" style="9" customWidth="1"/>
    <col min="14569" max="14813" width="11.42578125" style="9"/>
    <col min="14814" max="14814" width="4.42578125" style="9" customWidth="1"/>
    <col min="14815" max="14815" width="11.42578125" style="9"/>
    <col min="14816" max="14816" width="17.5703125" style="9" customWidth="1"/>
    <col min="14817" max="14817" width="11.5703125" style="9" customWidth="1"/>
    <col min="14818" max="14821" width="11.42578125" style="9"/>
    <col min="14822" max="14822" width="22.5703125" style="9" customWidth="1"/>
    <col min="14823" max="14823" width="14" style="9" customWidth="1"/>
    <col min="14824" max="14824" width="1.7109375" style="9" customWidth="1"/>
    <col min="14825" max="15069" width="11.42578125" style="9"/>
    <col min="15070" max="15070" width="4.42578125" style="9" customWidth="1"/>
    <col min="15071" max="15071" width="11.42578125" style="9"/>
    <col min="15072" max="15072" width="17.5703125" style="9" customWidth="1"/>
    <col min="15073" max="15073" width="11.5703125" style="9" customWidth="1"/>
    <col min="15074" max="15077" width="11.42578125" style="9"/>
    <col min="15078" max="15078" width="22.5703125" style="9" customWidth="1"/>
    <col min="15079" max="15079" width="14" style="9" customWidth="1"/>
    <col min="15080" max="15080" width="1.7109375" style="9" customWidth="1"/>
    <col min="15081" max="15325" width="11.42578125" style="9"/>
    <col min="15326" max="15326" width="4.42578125" style="9" customWidth="1"/>
    <col min="15327" max="15327" width="11.42578125" style="9"/>
    <col min="15328" max="15328" width="17.5703125" style="9" customWidth="1"/>
    <col min="15329" max="15329" width="11.5703125" style="9" customWidth="1"/>
    <col min="15330" max="15333" width="11.42578125" style="9"/>
    <col min="15334" max="15334" width="22.5703125" style="9" customWidth="1"/>
    <col min="15335" max="15335" width="14" style="9" customWidth="1"/>
    <col min="15336" max="15336" width="1.7109375" style="9" customWidth="1"/>
    <col min="15337" max="15581" width="11.42578125" style="9"/>
    <col min="15582" max="15582" width="4.42578125" style="9" customWidth="1"/>
    <col min="15583" max="15583" width="11.42578125" style="9"/>
    <col min="15584" max="15584" width="17.5703125" style="9" customWidth="1"/>
    <col min="15585" max="15585" width="11.5703125" style="9" customWidth="1"/>
    <col min="15586" max="15589" width="11.42578125" style="9"/>
    <col min="15590" max="15590" width="22.5703125" style="9" customWidth="1"/>
    <col min="15591" max="15591" width="14" style="9" customWidth="1"/>
    <col min="15592" max="15592" width="1.7109375" style="9" customWidth="1"/>
    <col min="15593" max="15837" width="11.42578125" style="9"/>
    <col min="15838" max="15838" width="4.42578125" style="9" customWidth="1"/>
    <col min="15839" max="15839" width="11.42578125" style="9"/>
    <col min="15840" max="15840" width="17.5703125" style="9" customWidth="1"/>
    <col min="15841" max="15841" width="11.5703125" style="9" customWidth="1"/>
    <col min="15842" max="15845" width="11.42578125" style="9"/>
    <col min="15846" max="15846" width="22.5703125" style="9" customWidth="1"/>
    <col min="15847" max="15847" width="14" style="9" customWidth="1"/>
    <col min="15848" max="15848" width="1.7109375" style="9" customWidth="1"/>
    <col min="15849" max="16093" width="11.42578125" style="9"/>
    <col min="16094" max="16094" width="4.42578125" style="9" customWidth="1"/>
    <col min="16095" max="16095" width="11.42578125" style="9"/>
    <col min="16096" max="16096" width="17.5703125" style="9" customWidth="1"/>
    <col min="16097" max="16097" width="11.5703125" style="9" customWidth="1"/>
    <col min="16098" max="16101" width="11.42578125" style="9"/>
    <col min="16102" max="16102" width="22.5703125" style="9" customWidth="1"/>
    <col min="16103" max="16103" width="14" style="9" customWidth="1"/>
    <col min="16104" max="16104" width="1.7109375" style="9" customWidth="1"/>
    <col min="16105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17</v>
      </c>
      <c r="E2" s="13"/>
      <c r="F2" s="13"/>
      <c r="G2" s="13"/>
      <c r="H2" s="13"/>
      <c r="I2" s="14"/>
      <c r="J2" s="15" t="s">
        <v>18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19</v>
      </c>
      <c r="E4" s="13"/>
      <c r="F4" s="13"/>
      <c r="G4" s="13"/>
      <c r="H4" s="13"/>
      <c r="I4" s="14"/>
      <c r="J4" s="15" t="s">
        <v>20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280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264</v>
      </c>
      <c r="J12" s="29"/>
    </row>
    <row r="13" spans="2:10" x14ac:dyDescent="0.2">
      <c r="B13" s="28"/>
      <c r="C13" s="30" t="s">
        <v>265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21</v>
      </c>
      <c r="J15" s="29"/>
    </row>
    <row r="16" spans="2:10" x14ac:dyDescent="0.2">
      <c r="B16" s="28"/>
      <c r="C16" s="32"/>
      <c r="J16" s="29"/>
    </row>
    <row r="17" spans="2:12" x14ac:dyDescent="0.2">
      <c r="B17" s="28"/>
      <c r="C17" s="9" t="s">
        <v>22</v>
      </c>
      <c r="D17" s="31"/>
      <c r="H17" s="33" t="s">
        <v>23</v>
      </c>
      <c r="I17" s="33" t="s">
        <v>24</v>
      </c>
      <c r="J17" s="29"/>
    </row>
    <row r="18" spans="2:12" x14ac:dyDescent="0.2">
      <c r="B18" s="28"/>
      <c r="C18" s="30" t="s">
        <v>25</v>
      </c>
      <c r="D18" s="30"/>
      <c r="E18" s="30"/>
      <c r="F18" s="30"/>
      <c r="H18" s="34">
        <v>105</v>
      </c>
      <c r="I18" s="70">
        <v>92177641</v>
      </c>
      <c r="J18" s="29"/>
    </row>
    <row r="19" spans="2:12" x14ac:dyDescent="0.2">
      <c r="B19" s="28"/>
      <c r="C19" s="9" t="s">
        <v>26</v>
      </c>
      <c r="H19" s="35">
        <v>0</v>
      </c>
      <c r="I19" s="36">
        <v>0</v>
      </c>
      <c r="J19" s="29"/>
    </row>
    <row r="20" spans="2:12" x14ac:dyDescent="0.2">
      <c r="B20" s="28"/>
      <c r="C20" s="9" t="s">
        <v>27</v>
      </c>
      <c r="H20" s="35">
        <v>0</v>
      </c>
      <c r="I20" s="36">
        <v>0</v>
      </c>
      <c r="J20" s="29"/>
    </row>
    <row r="21" spans="2:12" x14ac:dyDescent="0.2">
      <c r="B21" s="28"/>
      <c r="C21" s="9" t="s">
        <v>28</v>
      </c>
      <c r="H21" s="35">
        <v>5</v>
      </c>
      <c r="I21" s="37">
        <v>13434193</v>
      </c>
      <c r="J21" s="29"/>
    </row>
    <row r="22" spans="2:12" x14ac:dyDescent="0.2">
      <c r="B22" s="28"/>
      <c r="C22" s="9" t="s">
        <v>29</v>
      </c>
      <c r="H22" s="35">
        <v>5</v>
      </c>
      <c r="I22" s="36">
        <v>720797</v>
      </c>
      <c r="J22" s="29"/>
    </row>
    <row r="23" spans="2:12" ht="13.5" thickBot="1" x14ac:dyDescent="0.25">
      <c r="B23" s="28"/>
      <c r="C23" s="9" t="s">
        <v>279</v>
      </c>
      <c r="H23" s="38">
        <v>4</v>
      </c>
      <c r="I23" s="39">
        <v>2090931</v>
      </c>
      <c r="J23" s="29"/>
    </row>
    <row r="24" spans="2:12" x14ac:dyDescent="0.2">
      <c r="B24" s="28"/>
      <c r="C24" s="30" t="s">
        <v>30</v>
      </c>
      <c r="D24" s="30"/>
      <c r="E24" s="30"/>
      <c r="F24" s="30"/>
      <c r="H24" s="34">
        <f>H19+H20+H21+H22+H23</f>
        <v>14</v>
      </c>
      <c r="I24" s="40">
        <f>I19+I20+I21+I22+I23</f>
        <v>16245921</v>
      </c>
      <c r="J24" s="29"/>
    </row>
    <row r="25" spans="2:12" x14ac:dyDescent="0.2">
      <c r="B25" s="28"/>
      <c r="C25" s="9" t="s">
        <v>31</v>
      </c>
      <c r="H25" s="35">
        <v>85</v>
      </c>
      <c r="I25" s="36">
        <v>69852955</v>
      </c>
      <c r="J25" s="29"/>
    </row>
    <row r="26" spans="2:12" ht="13.5" thickBot="1" x14ac:dyDescent="0.25">
      <c r="B26" s="28"/>
      <c r="C26" s="9" t="s">
        <v>32</v>
      </c>
      <c r="H26" s="38">
        <v>6</v>
      </c>
      <c r="I26" s="39">
        <v>6078765</v>
      </c>
      <c r="J26" s="29"/>
    </row>
    <row r="27" spans="2:12" x14ac:dyDescent="0.2">
      <c r="B27" s="28"/>
      <c r="C27" s="30" t="s">
        <v>33</v>
      </c>
      <c r="D27" s="30"/>
      <c r="E27" s="30"/>
      <c r="F27" s="30"/>
      <c r="H27" s="34">
        <f>H25+H26</f>
        <v>91</v>
      </c>
      <c r="I27" s="40">
        <f>I25+I26</f>
        <v>75931720</v>
      </c>
      <c r="J27" s="29"/>
    </row>
    <row r="28" spans="2:12" ht="13.5" thickBot="1" x14ac:dyDescent="0.25">
      <c r="B28" s="28"/>
      <c r="C28" s="9" t="s">
        <v>34</v>
      </c>
      <c r="D28" s="30"/>
      <c r="E28" s="30"/>
      <c r="F28" s="30"/>
      <c r="H28" s="38">
        <v>0</v>
      </c>
      <c r="I28" s="39">
        <v>0</v>
      </c>
      <c r="J28" s="29"/>
    </row>
    <row r="29" spans="2:12" x14ac:dyDescent="0.2">
      <c r="B29" s="28"/>
      <c r="C29" s="30" t="s">
        <v>35</v>
      </c>
      <c r="D29" s="30"/>
      <c r="E29" s="30"/>
      <c r="F29" s="30"/>
      <c r="H29" s="35">
        <f>H28</f>
        <v>0</v>
      </c>
      <c r="I29" s="36">
        <f>I28</f>
        <v>0</v>
      </c>
      <c r="J29" s="29"/>
      <c r="L29" s="71"/>
    </row>
    <row r="30" spans="2:12" x14ac:dyDescent="0.2">
      <c r="B30" s="28"/>
      <c r="C30" s="30"/>
      <c r="D30" s="30"/>
      <c r="E30" s="30"/>
      <c r="F30" s="30"/>
      <c r="H30" s="41"/>
      <c r="I30" s="40"/>
      <c r="J30" s="29"/>
    </row>
    <row r="31" spans="2:12" ht="13.5" thickBot="1" x14ac:dyDescent="0.25">
      <c r="B31" s="28"/>
      <c r="C31" s="30" t="s">
        <v>36</v>
      </c>
      <c r="D31" s="30"/>
      <c r="H31" s="42">
        <f>H24+H27+H29</f>
        <v>105</v>
      </c>
      <c r="I31" s="43">
        <f>I24+I27+I29</f>
        <v>92177641</v>
      </c>
      <c r="J31" s="29"/>
    </row>
    <row r="32" spans="2:12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281</v>
      </c>
      <c r="D36" s="45"/>
      <c r="G36" s="46" t="s">
        <v>37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282</v>
      </c>
      <c r="G38" s="47" t="s">
        <v>38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Geraldine Valencia Zambrano</cp:lastModifiedBy>
  <cp:lastPrinted>2023-11-17T13:13:27Z</cp:lastPrinted>
  <dcterms:created xsi:type="dcterms:W3CDTF">2023-11-02T19:11:03Z</dcterms:created>
  <dcterms:modified xsi:type="dcterms:W3CDTF">2023-11-24T14:47:17Z</dcterms:modified>
</cp:coreProperties>
</file>