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0191916 CLINICA SAN FRANCISCO S.A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G1" i="2"/>
  <c r="I29" i="3" l="1"/>
  <c r="H29" i="3"/>
  <c r="I27" i="3"/>
  <c r="H27" i="3"/>
  <c r="I24" i="3"/>
  <c r="H24" i="3"/>
  <c r="I31" i="3" l="1"/>
  <c r="H31" i="3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<sst xmlns="http://schemas.openxmlformats.org/spreadsheetml/2006/main" count="69" uniqueCount="57">
  <si>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</si>
  <si>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</si>
  <si>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</si>
  <si>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</si>
  <si>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</si>
  <si>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</si>
  <si>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</si>
  <si>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</si>
  <si>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</si>
  <si>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</si>
  <si>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</si>
  <si>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FH</t>
  </si>
  <si>
    <t>EVENTO</t>
  </si>
  <si>
    <t>COVID</t>
  </si>
  <si>
    <t>Tulua</t>
  </si>
  <si>
    <t>CLINICA SAN FRANCISCO S.A</t>
  </si>
  <si>
    <t xml:space="preserve"> ENTIDAD</t>
  </si>
  <si>
    <t>NUMERO FACTURA</t>
  </si>
  <si>
    <t>FECHA FACT IPS</t>
  </si>
  <si>
    <t>VALOR FACT IPS</t>
  </si>
  <si>
    <t>SALDO FACT IPS</t>
  </si>
  <si>
    <t>VALO CANCELADO SAP</t>
  </si>
  <si>
    <t>RETENCION</t>
  </si>
  <si>
    <t>DOC COMPENSACION SAP</t>
  </si>
  <si>
    <t>FECHA COMPENSACION SAP</t>
  </si>
  <si>
    <t>VALOR TRANFERENCIA</t>
  </si>
  <si>
    <t>F CORTE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</si>
  <si>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</si>
  <si>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</si>
  <si>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</si>
  <si>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</si>
  <si>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13/03/2023</t>
  </si>
  <si>
    <t>Con Corte al dia: 28/02/2023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</si>
  <si>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</si>
  <si>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</si>
  <si>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</si>
  <si>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</si>
  <si>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</si>
  <si>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</si>
  <si>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</si>
  <si>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</si>
  <si>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</si>
  <si>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</si>
  <si>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</si>
  <si>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</si>
  <si>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</si>
  <si>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</si>
  <si>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</si>
  <si>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Institución prestadora de Servicios de Salud</t>
  </si>
  <si>
    <t>Cartera - Cuentas Salud EPS Comfenalco Valle.</t>
  </si>
  <si>
    <t>Señores : CLINICA SAN FRANCISCO S.A</t>
  </si>
  <si>
    <t>NIT: 800191916</t>
  </si>
  <si>
    <t>FACTURA CANCELADA</t>
  </si>
  <si>
    <t>ESTADO EPS NOVIEMBRE 20</t>
  </si>
  <si>
    <t>26.04.2023</t>
  </si>
  <si>
    <t>SANTIAGO DE CALI , NOVIEMBRE 20 DE 2023</t>
  </si>
  <si>
    <t>Geraldine Valencia Zambrano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</si>
</sst>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\ _€_-;\-* #,##0\ _€_-;_-* &quot;-&quot;??\ _€_-;_-@_-"/>
    <numFmt numFmtId="165" formatCode="[$-240A]d&quot; de &quot;mmmm&quot; de &quot;yyyy;@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5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0" fillId="0" borderId="0" xfId="0" applyFont="1"/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1" fillId="0" borderId="0" xfId="1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32</xdr:row>
      <xdr:rowOff>148167</xdr:rowOff>
    </xdr:from>
    <xdr:to>
      <xdr:col>8</xdr:col>
      <xdr:colOff>338668</xdr:colOff>
      <xdr:row>35</xdr:row>
      <xdr:rowOff>24024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7417" y="5302250"/>
          <a:ext cx="1852084" cy="3521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H9" sqref="H9"/>
    </sheetView>
  </sheetViews>
  <sheetFormatPr baseColWidth="10" defaultRowHeight="15" x14ac:dyDescent="0.25"/>
  <cols>
    <col min="2" max="2" width="26.42578125" bestFit="1" customWidth="1"/>
    <col min="3" max="3" width="9" customWidth="1"/>
    <col min="4" max="4" width="8.85546875" customWidth="1"/>
    <col min="5" max="5" width="12" customWidth="1"/>
    <col min="6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800191916</v>
      </c>
      <c r="B2" s="1" t="s">
        <v>15</v>
      </c>
      <c r="C2" s="1" t="s">
        <v>11</v>
      </c>
      <c r="D2" s="1">
        <v>250139</v>
      </c>
      <c r="E2" s="5">
        <v>44566</v>
      </c>
      <c r="F2" s="5">
        <v>44692</v>
      </c>
      <c r="G2" s="1">
        <v>65700</v>
      </c>
      <c r="H2" s="1">
        <v>65700</v>
      </c>
      <c r="I2" s="4" t="s">
        <v>12</v>
      </c>
      <c r="J2" s="4" t="s">
        <v>14</v>
      </c>
      <c r="K2" s="4"/>
    </row>
    <row r="3" spans="1:11" x14ac:dyDescent="0.25">
      <c r="A3" s="1">
        <v>800191916</v>
      </c>
      <c r="B3" s="1" t="s">
        <v>15</v>
      </c>
      <c r="C3" s="1" t="s">
        <v>11</v>
      </c>
      <c r="D3" s="1">
        <v>250954</v>
      </c>
      <c r="E3" s="5">
        <v>44572</v>
      </c>
      <c r="F3" s="5">
        <v>44691</v>
      </c>
      <c r="G3" s="1">
        <v>80832</v>
      </c>
      <c r="H3" s="1">
        <v>80832</v>
      </c>
      <c r="I3" s="4" t="s">
        <v>12</v>
      </c>
      <c r="J3" s="4" t="s">
        <v>14</v>
      </c>
      <c r="K3" s="4" t="s">
        <v>13</v>
      </c>
    </row>
    <row r="4" spans="1:11" x14ac:dyDescent="0.25">
      <c r="A4" s="1"/>
      <c r="B4" s="1"/>
      <c r="C4" s="1"/>
      <c r="D4" s="1"/>
      <c r="E4" s="1"/>
      <c r="F4" s="1"/>
      <c r="G4" s="1"/>
      <c r="H4" s="1">
        <f>SUM(H2:H3)</f>
        <v>146532</v>
      </c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showGridLines="0" zoomScale="73" zoomScaleNormal="73" workbookViewId="0">
      <selection activeCell="H16" sqref="H16"/>
    </sheetView>
  </sheetViews>
  <sheetFormatPr baseColWidth="10" defaultRowHeight="15" x14ac:dyDescent="0.25"/>
  <cols>
    <col min="1" max="1" width="11.85546875" style="50" customWidth="1"/>
    <col min="2" max="2" width="26.42578125" style="50" bestFit="1" customWidth="1"/>
    <col min="3" max="3" width="11.42578125" style="50"/>
    <col min="4" max="4" width="11.5703125" style="50" bestFit="1" customWidth="1"/>
    <col min="5" max="5" width="12.28515625" style="50" bestFit="1" customWidth="1"/>
    <col min="6" max="6" width="11.5703125" style="50" bestFit="1" customWidth="1"/>
    <col min="7" max="7" width="14.5703125" style="50" bestFit="1" customWidth="1"/>
    <col min="8" max="8" width="20.42578125" style="50" bestFit="1" customWidth="1"/>
    <col min="9" max="9" width="16.5703125" style="57" bestFit="1" customWidth="1"/>
    <col min="10" max="10" width="11.7109375" style="50" bestFit="1" customWidth="1"/>
    <col min="11" max="12" width="20.28515625" style="50" bestFit="1" customWidth="1"/>
    <col min="13" max="13" width="14.85546875" style="50" bestFit="1" customWidth="1"/>
    <col min="14" max="14" width="12.28515625" style="50" bestFit="1" customWidth="1"/>
    <col min="15" max="16384" width="11.42578125" style="50"/>
  </cols>
  <sheetData>
    <row r="1" spans="1:14" s="58" customFormat="1" x14ac:dyDescent="0.25">
      <c r="G1" s="58">
        <f>SUBTOTAL(9,G3:G4)</f>
        <v>146532</v>
      </c>
      <c r="I1" s="58">
        <f>SUBTOTAL(9,I3:I4)</f>
        <v>143601</v>
      </c>
    </row>
    <row r="2" spans="1:14" ht="30" x14ac:dyDescent="0.25">
      <c r="A2" s="2" t="s">
        <v>6</v>
      </c>
      <c r="B2" s="2" t="s">
        <v>16</v>
      </c>
      <c r="C2" s="2" t="s">
        <v>0</v>
      </c>
      <c r="D2" s="2" t="s">
        <v>17</v>
      </c>
      <c r="E2" s="2" t="s">
        <v>18</v>
      </c>
      <c r="F2" s="51" t="s">
        <v>19</v>
      </c>
      <c r="G2" s="51" t="s">
        <v>20</v>
      </c>
      <c r="H2" s="52" t="s">
        <v>53</v>
      </c>
      <c r="I2" s="53" t="s">
        <v>21</v>
      </c>
      <c r="J2" s="53" t="s">
        <v>22</v>
      </c>
      <c r="K2" s="52" t="s">
        <v>23</v>
      </c>
      <c r="L2" s="52" t="s">
        <v>24</v>
      </c>
      <c r="M2" s="53" t="s">
        <v>25</v>
      </c>
      <c r="N2" s="2" t="s">
        <v>26</v>
      </c>
    </row>
    <row r="3" spans="1:14" x14ac:dyDescent="0.25">
      <c r="A3" s="54">
        <v>800191916</v>
      </c>
      <c r="B3" s="54" t="s">
        <v>15</v>
      </c>
      <c r="C3" s="54" t="s">
        <v>11</v>
      </c>
      <c r="D3" s="54">
        <v>250139</v>
      </c>
      <c r="E3" s="55">
        <v>44566</v>
      </c>
      <c r="F3" s="56">
        <v>65700</v>
      </c>
      <c r="G3" s="56">
        <v>65700</v>
      </c>
      <c r="H3" s="54" t="s">
        <v>52</v>
      </c>
      <c r="I3" s="56">
        <v>64386</v>
      </c>
      <c r="J3" s="56">
        <v>1314</v>
      </c>
      <c r="K3" s="54">
        <v>2201380340</v>
      </c>
      <c r="L3" s="54" t="s">
        <v>54</v>
      </c>
      <c r="M3" s="56">
        <v>143601</v>
      </c>
      <c r="N3" s="55">
        <v>44985</v>
      </c>
    </row>
    <row r="4" spans="1:14" x14ac:dyDescent="0.25">
      <c r="A4" s="54">
        <v>800191916</v>
      </c>
      <c r="B4" s="54" t="s">
        <v>15</v>
      </c>
      <c r="C4" s="54" t="s">
        <v>11</v>
      </c>
      <c r="D4" s="54">
        <v>250954</v>
      </c>
      <c r="E4" s="55">
        <v>44572</v>
      </c>
      <c r="F4" s="56">
        <v>80832</v>
      </c>
      <c r="G4" s="56">
        <v>80832</v>
      </c>
      <c r="H4" s="54" t="s">
        <v>52</v>
      </c>
      <c r="I4" s="56">
        <v>79215</v>
      </c>
      <c r="J4" s="56">
        <v>1617</v>
      </c>
      <c r="K4" s="54">
        <v>2201380340</v>
      </c>
      <c r="L4" s="54" t="s">
        <v>54</v>
      </c>
      <c r="M4" s="56">
        <v>143601</v>
      </c>
      <c r="N4" s="55">
        <v>44985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8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12" width="11.42578125" style="6"/>
    <col min="13" max="13" width="20.42578125" style="6" bestFit="1" customWidth="1"/>
    <col min="14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3" ht="6" customHeight="1" thickBot="1" x14ac:dyDescent="0.25"/>
    <row r="2" spans="2:13" ht="19.5" customHeight="1" x14ac:dyDescent="0.2">
      <c r="B2" s="7"/>
      <c r="C2" s="8"/>
      <c r="D2" s="9" t="s">
        <v>27</v>
      </c>
      <c r="E2" s="10"/>
      <c r="F2" s="10"/>
      <c r="G2" s="10"/>
      <c r="H2" s="10"/>
      <c r="I2" s="11"/>
      <c r="J2" s="12" t="s">
        <v>28</v>
      </c>
    </row>
    <row r="3" spans="2:13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3" x14ac:dyDescent="0.2">
      <c r="B4" s="13"/>
      <c r="C4" s="14"/>
      <c r="D4" s="9" t="s">
        <v>29</v>
      </c>
      <c r="E4" s="10"/>
      <c r="F4" s="10"/>
      <c r="G4" s="10"/>
      <c r="H4" s="10"/>
      <c r="I4" s="11"/>
      <c r="J4" s="12" t="s">
        <v>30</v>
      </c>
    </row>
    <row r="5" spans="2:13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3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3" x14ac:dyDescent="0.2">
      <c r="B7" s="25"/>
      <c r="J7" s="26"/>
    </row>
    <row r="8" spans="2:13" x14ac:dyDescent="0.2">
      <c r="B8" s="25"/>
      <c r="J8" s="26"/>
    </row>
    <row r="9" spans="2:13" x14ac:dyDescent="0.2">
      <c r="B9" s="25"/>
      <c r="J9" s="26"/>
    </row>
    <row r="10" spans="2:13" x14ac:dyDescent="0.2">
      <c r="B10" s="25"/>
      <c r="C10" s="27" t="s">
        <v>55</v>
      </c>
      <c r="E10" s="28"/>
      <c r="H10" s="29"/>
      <c r="J10" s="26"/>
      <c r="M10" s="29"/>
    </row>
    <row r="11" spans="2:13" x14ac:dyDescent="0.2">
      <c r="B11" s="25"/>
      <c r="J11" s="26"/>
    </row>
    <row r="12" spans="2:13" x14ac:dyDescent="0.2">
      <c r="B12" s="25"/>
      <c r="C12" s="27" t="s">
        <v>50</v>
      </c>
      <c r="J12" s="26"/>
    </row>
    <row r="13" spans="2:13" x14ac:dyDescent="0.2">
      <c r="B13" s="25"/>
      <c r="C13" s="27" t="s">
        <v>51</v>
      </c>
      <c r="J13" s="26"/>
    </row>
    <row r="14" spans="2:13" x14ac:dyDescent="0.2">
      <c r="B14" s="25"/>
      <c r="J14" s="26"/>
    </row>
    <row r="15" spans="2:13" x14ac:dyDescent="0.2">
      <c r="B15" s="25"/>
      <c r="C15" s="6" t="s">
        <v>31</v>
      </c>
      <c r="J15" s="26"/>
    </row>
    <row r="16" spans="2:13" x14ac:dyDescent="0.2">
      <c r="B16" s="25"/>
      <c r="C16" s="30"/>
      <c r="J16" s="26"/>
    </row>
    <row r="17" spans="2:10" x14ac:dyDescent="0.2">
      <c r="B17" s="25"/>
      <c r="C17" s="6" t="s">
        <v>32</v>
      </c>
      <c r="D17" s="28"/>
      <c r="H17" s="31" t="s">
        <v>33</v>
      </c>
      <c r="I17" s="31" t="s">
        <v>34</v>
      </c>
      <c r="J17" s="26"/>
    </row>
    <row r="18" spans="2:10" x14ac:dyDescent="0.2">
      <c r="B18" s="25"/>
      <c r="C18" s="27" t="s">
        <v>35</v>
      </c>
      <c r="D18" s="27"/>
      <c r="E18" s="27"/>
      <c r="F18" s="27"/>
      <c r="H18" s="32">
        <v>2</v>
      </c>
      <c r="I18" s="33">
        <v>146532</v>
      </c>
      <c r="J18" s="26"/>
    </row>
    <row r="19" spans="2:10" x14ac:dyDescent="0.2">
      <c r="B19" s="25"/>
      <c r="C19" s="6" t="s">
        <v>36</v>
      </c>
      <c r="H19" s="34">
        <v>2</v>
      </c>
      <c r="I19" s="35">
        <v>146532</v>
      </c>
      <c r="J19" s="26"/>
    </row>
    <row r="20" spans="2:10" x14ac:dyDescent="0.2">
      <c r="B20" s="25"/>
      <c r="C20" s="6" t="s">
        <v>37</v>
      </c>
      <c r="H20" s="34">
        <v>0</v>
      </c>
      <c r="I20" s="35">
        <v>0</v>
      </c>
      <c r="J20" s="26"/>
    </row>
    <row r="21" spans="2:10" x14ac:dyDescent="0.2">
      <c r="B21" s="25"/>
      <c r="C21" s="6" t="s">
        <v>38</v>
      </c>
      <c r="H21" s="34">
        <v>0</v>
      </c>
      <c r="I21" s="36">
        <v>0</v>
      </c>
      <c r="J21" s="26"/>
    </row>
    <row r="22" spans="2:10" x14ac:dyDescent="0.2">
      <c r="B22" s="25"/>
      <c r="C22" s="6" t="s">
        <v>39</v>
      </c>
      <c r="H22" s="34">
        <v>0</v>
      </c>
      <c r="I22" s="35">
        <v>0</v>
      </c>
      <c r="J22" s="26"/>
    </row>
    <row r="23" spans="2:10" ht="13.5" thickBot="1" x14ac:dyDescent="0.25">
      <c r="B23" s="25"/>
      <c r="C23" s="6" t="s">
        <v>40</v>
      </c>
      <c r="H23" s="37">
        <v>0</v>
      </c>
      <c r="I23" s="38">
        <v>0</v>
      </c>
      <c r="J23" s="26"/>
    </row>
    <row r="24" spans="2:10" x14ac:dyDescent="0.2">
      <c r="B24" s="25"/>
      <c r="C24" s="27" t="s">
        <v>41</v>
      </c>
      <c r="D24" s="27"/>
      <c r="E24" s="27"/>
      <c r="F24" s="27"/>
      <c r="H24" s="32">
        <f>H19+H20+H21+H22+H23</f>
        <v>2</v>
      </c>
      <c r="I24" s="39">
        <f>I19+I20+I21+I22+I23</f>
        <v>146532</v>
      </c>
      <c r="J24" s="26"/>
    </row>
    <row r="25" spans="2:10" x14ac:dyDescent="0.2">
      <c r="B25" s="25"/>
      <c r="C25" s="6" t="s">
        <v>42</v>
      </c>
      <c r="H25" s="34">
        <v>0</v>
      </c>
      <c r="I25" s="35">
        <v>0</v>
      </c>
      <c r="J25" s="26"/>
    </row>
    <row r="26" spans="2:10" ht="13.5" thickBot="1" x14ac:dyDescent="0.25">
      <c r="B26" s="25"/>
      <c r="C26" s="6" t="s">
        <v>43</v>
      </c>
      <c r="H26" s="37">
        <v>0</v>
      </c>
      <c r="I26" s="38">
        <v>0</v>
      </c>
      <c r="J26" s="26"/>
    </row>
    <row r="27" spans="2:10" x14ac:dyDescent="0.2">
      <c r="B27" s="25"/>
      <c r="C27" s="27" t="s">
        <v>44</v>
      </c>
      <c r="D27" s="27"/>
      <c r="E27" s="27"/>
      <c r="F27" s="27"/>
      <c r="H27" s="32">
        <f>H25+H26</f>
        <v>0</v>
      </c>
      <c r="I27" s="39">
        <f>I25+I26</f>
        <v>0</v>
      </c>
      <c r="J27" s="26"/>
    </row>
    <row r="28" spans="2:10" ht="13.5" thickBot="1" x14ac:dyDescent="0.25">
      <c r="B28" s="25"/>
      <c r="C28" s="6" t="s">
        <v>45</v>
      </c>
      <c r="D28" s="27"/>
      <c r="E28" s="27"/>
      <c r="F28" s="27"/>
      <c r="H28" s="37">
        <v>0</v>
      </c>
      <c r="I28" s="38">
        <v>0</v>
      </c>
      <c r="J28" s="26"/>
    </row>
    <row r="29" spans="2:10" x14ac:dyDescent="0.2">
      <c r="B29" s="25"/>
      <c r="C29" s="27" t="s">
        <v>46</v>
      </c>
      <c r="D29" s="27"/>
      <c r="E29" s="27"/>
      <c r="F29" s="27"/>
      <c r="H29" s="34">
        <f>H28</f>
        <v>0</v>
      </c>
      <c r="I29" s="35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40"/>
      <c r="I30" s="39"/>
      <c r="J30" s="26"/>
    </row>
    <row r="31" spans="2:10" ht="13.5" thickBot="1" x14ac:dyDescent="0.25">
      <c r="B31" s="25"/>
      <c r="C31" s="27" t="s">
        <v>47</v>
      </c>
      <c r="D31" s="27"/>
      <c r="H31" s="41">
        <f>H24+H27+H29</f>
        <v>2</v>
      </c>
      <c r="I31" s="42">
        <f>I24+I27+I29</f>
        <v>146532</v>
      </c>
      <c r="J31" s="26"/>
    </row>
    <row r="32" spans="2:10" ht="13.5" thickTop="1" x14ac:dyDescent="0.2">
      <c r="B32" s="25"/>
      <c r="C32" s="27"/>
      <c r="D32" s="27"/>
      <c r="H32" s="43"/>
      <c r="I32" s="35"/>
      <c r="J32" s="26"/>
    </row>
    <row r="33" spans="2:10" x14ac:dyDescent="0.2">
      <c r="B33" s="25"/>
      <c r="G33" s="43"/>
      <c r="H33" s="43"/>
      <c r="I33" s="43"/>
      <c r="J33" s="26"/>
    </row>
    <row r="34" spans="2:10" x14ac:dyDescent="0.2">
      <c r="B34" s="25"/>
      <c r="G34" s="43"/>
      <c r="H34" s="43"/>
      <c r="I34" s="43"/>
      <c r="J34" s="26"/>
    </row>
    <row r="35" spans="2:10" x14ac:dyDescent="0.2">
      <c r="B35" s="25"/>
      <c r="G35" s="43"/>
      <c r="H35" s="43"/>
      <c r="I35" s="43"/>
      <c r="J35" s="26"/>
    </row>
    <row r="36" spans="2:10" ht="13.5" thickBot="1" x14ac:dyDescent="0.25">
      <c r="B36" s="25"/>
      <c r="C36" s="44"/>
      <c r="D36" s="44"/>
      <c r="G36" s="45" t="s">
        <v>56</v>
      </c>
      <c r="H36" s="44"/>
      <c r="I36" s="43"/>
      <c r="J36" s="26"/>
    </row>
    <row r="37" spans="2:10" ht="4.5" customHeight="1" x14ac:dyDescent="0.2">
      <c r="B37" s="25"/>
      <c r="C37" s="43"/>
      <c r="D37" s="43"/>
      <c r="G37" s="43"/>
      <c r="H37" s="43"/>
      <c r="I37" s="43"/>
      <c r="J37" s="26"/>
    </row>
    <row r="38" spans="2:10" x14ac:dyDescent="0.2">
      <c r="B38" s="25"/>
      <c r="C38" s="27" t="s">
        <v>48</v>
      </c>
      <c r="G38" s="46" t="s">
        <v>49</v>
      </c>
      <c r="H38" s="43"/>
      <c r="I38" s="43"/>
      <c r="J38" s="26"/>
    </row>
    <row r="39" spans="2:10" x14ac:dyDescent="0.2">
      <c r="B39" s="25"/>
      <c r="G39" s="43"/>
      <c r="H39" s="43"/>
      <c r="I39" s="43"/>
      <c r="J39" s="26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2023-11-20T20:41:04Z</dcterms:modified>
</cp:coreProperties>
</file>