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05019730_SOLAIR\"/>
    </mc:Choice>
  </mc:AlternateContent>
  <bookViews>
    <workbookView xWindow="-120" yWindow="-120" windowWidth="29040" windowHeight="1572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Print_Area" localSheetId="0">'INFO IPS'!$A$1:$L$11</definedName>
  </definedNames>
  <calcPr calcId="152511"/>
  <pivotCaches>
    <pivotCache cacheId="2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0" i="4"/>
  <c r="H30" i="4"/>
  <c r="I25" i="4"/>
  <c r="I31" i="4" s="1"/>
  <c r="H25" i="4"/>
  <c r="H31" i="4" s="1"/>
  <c r="P1" i="2"/>
  <c r="J1" i="2" l="1"/>
  <c r="I1" i="2"/>
  <c r="H11" i="1" l="1"/>
  <c r="I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<sst xmlns="http://schemas.openxmlformats.org/spreadsheetml/2006/main" count="158" uniqueCount="105">
  <si>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</si>
  <si>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</si>
  <si>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</si>
  <si>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</si>
  <si>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</si>
  <si>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</si>
  <si>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</si>
  <si>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</si>
  <si>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SOL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</si>
  <si>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</si>
  <si>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</si>
  <si>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</si>
  <si>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</si>
  <si>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</si>
  <si>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</si>
  <si>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</si>
  <si>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</si>
  <si>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 xml:space="preserve">retenciones </t>
  </si>
  <si>
    <t>revisionconciliacioncarteracuentassalud@epsdelagente.com.co</t>
  </si>
  <si>
    <t>Correo</t>
  </si>
  <si>
    <t xml:space="preserve">tel. </t>
  </si>
  <si>
    <t xml:space="preserve">PBX (602) 8862727 ext. 2467  - Cel. 3226850722  </t>
  </si>
  <si>
    <t>Dpto de Caretra</t>
  </si>
  <si>
    <t>COD</t>
  </si>
  <si>
    <t>primeros 10 dias c/ms -mensual o paz y salvo</t>
  </si>
  <si>
    <t xml:space="preserve">SOL </t>
  </si>
  <si>
    <t>FECHA DE CORTE AL 30 DE SEPTIEMBRE 2023</t>
  </si>
  <si>
    <t xml:space="preserve">TOTAL </t>
  </si>
  <si>
    <t>SOL2121</t>
  </si>
  <si>
    <t>SOL2166</t>
  </si>
  <si>
    <t>SOL 3369</t>
  </si>
  <si>
    <t>LLAVE</t>
  </si>
  <si>
    <t>805019730_SOL_2121</t>
  </si>
  <si>
    <t>805019730_SOL_2166</t>
  </si>
  <si>
    <t>805019730_SOL _3369</t>
  </si>
  <si>
    <t>ESTADO EPS 14 DE NOVIEMBRE 2023</t>
  </si>
  <si>
    <t>FACTURA EN PROCESO INTERNO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</si>
  <si>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</si>
  <si>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</si>
  <si>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</si>
  <si>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</si>
  <si>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</si>
  <si>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</si>
  <si>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</si>
  <si>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DEVOLUCION</t>
  </si>
  <si>
    <t>OBSERVACION GLOSA DEVOLUCION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</si>
  <si>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</si>
  <si>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</si>
  <si>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</si>
  <si>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</si>
  <si>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</si>
  <si>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</si>
  <si>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</si>
  <si>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</si>
  <si>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</si>
  <si>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</si>
  <si>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</si>
  <si>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</si>
  <si>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</si>
  <si>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</si>
  <si>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OK</t>
  </si>
  <si>
    <t>26.09.2023</t>
  </si>
  <si>
    <t>SI</t>
  </si>
  <si>
    <t>FACTURA CANCELADA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</si>
  <si>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</si>
  <si>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</si>
  <si>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</si>
  <si>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</si>
  <si>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</si>
  <si>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</si>
  <si>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</si>
  <si>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</si>
  <si>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Señores :SOLAIR</t>
  </si>
  <si>
    <t>NIT: 805019730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</si>
  <si>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</si>
  <si>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</si>
  <si>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</si>
  <si>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</si>
  <si>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</si>
  <si>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</si>
  <si>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</si>
  <si>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</si>
  <si>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</si>
  <si>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</si>
  <si>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</si>
  <si>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</si>
  <si>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</si>
  <si>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-</t>
  </si>
  <si>
    <t>SUB TOTAL  CARTERA EN PROCESO POR LA EPS</t>
  </si>
  <si>
    <t>TOTAL CARTERA REVISADA</t>
  </si>
  <si>
    <t>NATALIA GRANADOS</t>
  </si>
  <si>
    <t>IPS.</t>
  </si>
  <si>
    <t>ANALISTA CUENTAS SALUD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</si>
  <si>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</si>
  <si>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</si>
  <si>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</si>
  <si>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</si>
  <si>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</si>
  <si>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30/09/2023</t>
  </si>
  <si>
    <t>TOTAL CARTERA REVISADA CIRCULAR 030</t>
  </si>
  <si>
    <t>IPS</t>
  </si>
  <si>
    <t>EPS COMFENALCO VALLE</t>
  </si>
  <si>
    <t>SANTIAGO DE CALI , NOVIEMBRE 14 DE 2023</t>
  </si>
  <si>
    <t>A continuacion me permito remitir nuestra respuesta al estado de cartera presentado en la fecha:30/10/2023</t>
  </si>
  <si>
    <t>Con Corte al dia :31/10/2023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</si>
</sst>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0_ ;\-0\ "/>
    <numFmt numFmtId="165" formatCode="&quot;$&quot;\ #,##0"/>
    <numFmt numFmtId="166" formatCode="_-* #,##0\ _€_-;\-* #,##0\ _€_-;_-* &quot;-&quot;??\ _€_-;_-@_-"/>
    <numFmt numFmtId="169" formatCode="&quot;$&quot;\ #,##0;[Red]&quot;$&quot;\ #,##0"/>
    <numFmt numFmtId="170" formatCode="_-* #,##0_-;\-* #,##0_-;_-* &quot;-&quot;??_-;_-@_-"/>
    <numFmt numFmtId="171" formatCode="[$-240A]d&quot; de &quot;mmmm&quot; de &quot;yyyy;@"/>
    <numFmt numFmtId="172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0" fillId="0" borderId="0"/>
    <xf numFmtId="43" fontId="10" fillId="0" borderId="0" applyNumberFormat="0" applyFill="0" applyBorder="0" applyAlignment="0" applyProtection="0"/>
  </cellStyleXfs>
  <cellXfs count="10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64" fontId="5" fillId="0" borderId="1" xfId="2" applyNumberFormat="1" applyFont="1" applyBorder="1" applyAlignment="1" applyProtection="1">
      <alignment vertical="center"/>
    </xf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" fontId="6" fillId="2" borderId="2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1" fontId="0" fillId="0" borderId="0" xfId="4" applyFont="1"/>
    <xf numFmtId="0" fontId="4" fillId="0" borderId="1" xfId="0" applyFont="1" applyFill="1" applyBorder="1"/>
    <xf numFmtId="0" fontId="0" fillId="0" borderId="1" xfId="0" applyBorder="1"/>
    <xf numFmtId="0" fontId="9" fillId="0" borderId="1" xfId="0" applyFont="1" applyBorder="1" applyAlignment="1">
      <alignment horizontal="center" vertical="center" wrapText="1"/>
    </xf>
    <xf numFmtId="166" fontId="9" fillId="0" borderId="1" xfId="3" applyNumberFormat="1" applyFont="1" applyBorder="1" applyAlignment="1">
      <alignment horizontal="center" vertical="center" wrapText="1"/>
    </xf>
    <xf numFmtId="166" fontId="9" fillId="3" borderId="1" xfId="3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1" fontId="0" fillId="0" borderId="1" xfId="4" applyFont="1" applyBorder="1"/>
    <xf numFmtId="1" fontId="0" fillId="0" borderId="1" xfId="0" applyNumberFormat="1" applyBorder="1"/>
    <xf numFmtId="1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4" borderId="1" xfId="3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11" fillId="0" borderId="0" xfId="5" applyFont="1"/>
    <xf numFmtId="0" fontId="11" fillId="0" borderId="5" xfId="5" applyFont="1" applyBorder="1" applyAlignment="1">
      <alignment horizontal="centerContinuous"/>
    </xf>
    <xf numFmtId="0" fontId="11" fillId="0" borderId="6" xfId="5" applyFont="1" applyBorder="1" applyAlignment="1">
      <alignment horizontal="centerContinuous"/>
    </xf>
    <xf numFmtId="0" fontId="12" fillId="0" borderId="5" xfId="5" applyFont="1" applyBorder="1" applyAlignment="1">
      <alignment horizontal="centerContinuous" vertical="center"/>
    </xf>
    <xf numFmtId="0" fontId="12" fillId="0" borderId="7" xfId="5" applyFont="1" applyBorder="1" applyAlignment="1">
      <alignment horizontal="centerContinuous" vertical="center"/>
    </xf>
    <xf numFmtId="0" fontId="12" fillId="0" borderId="6" xfId="5" applyFont="1" applyBorder="1" applyAlignment="1">
      <alignment horizontal="centerContinuous" vertical="center"/>
    </xf>
    <xf numFmtId="0" fontId="12" fillId="0" borderId="8" xfId="5" applyFont="1" applyBorder="1" applyAlignment="1">
      <alignment horizontal="centerContinuous" vertical="center"/>
    </xf>
    <xf numFmtId="0" fontId="11" fillId="0" borderId="9" xfId="5" applyFont="1" applyBorder="1" applyAlignment="1">
      <alignment horizontal="centerContinuous"/>
    </xf>
    <xf numFmtId="0" fontId="11" fillId="0" borderId="10" xfId="5" applyFont="1" applyBorder="1" applyAlignment="1">
      <alignment horizontal="centerContinuous"/>
    </xf>
    <xf numFmtId="0" fontId="12" fillId="0" borderId="11" xfId="5" applyFont="1" applyBorder="1" applyAlignment="1">
      <alignment horizontal="centerContinuous" vertical="center"/>
    </xf>
    <xf numFmtId="0" fontId="12" fillId="0" borderId="12" xfId="5" applyFont="1" applyBorder="1" applyAlignment="1">
      <alignment horizontal="centerContinuous" vertical="center"/>
    </xf>
    <xf numFmtId="0" fontId="12" fillId="0" borderId="13" xfId="5" applyFont="1" applyBorder="1" applyAlignment="1">
      <alignment horizontal="centerContinuous" vertical="center"/>
    </xf>
    <xf numFmtId="0" fontId="12" fillId="0" borderId="14" xfId="5" applyFont="1" applyBorder="1" applyAlignment="1">
      <alignment horizontal="centerContinuous" vertical="center"/>
    </xf>
    <xf numFmtId="0" fontId="12" fillId="0" borderId="9" xfId="5" applyFont="1" applyBorder="1" applyAlignment="1">
      <alignment horizontal="centerContinuous" vertical="center"/>
    </xf>
    <xf numFmtId="0" fontId="12" fillId="0" borderId="0" xfId="5" applyFont="1" applyAlignment="1">
      <alignment horizontal="centerContinuous" vertical="center"/>
    </xf>
    <xf numFmtId="0" fontId="12" fillId="0" borderId="10" xfId="5" applyFont="1" applyBorder="1" applyAlignment="1">
      <alignment horizontal="centerContinuous" vertical="center"/>
    </xf>
    <xf numFmtId="0" fontId="12" fillId="0" borderId="15" xfId="5" applyFont="1" applyBorder="1" applyAlignment="1">
      <alignment horizontal="centerContinuous" vertical="center"/>
    </xf>
    <xf numFmtId="0" fontId="11" fillId="0" borderId="11" xfId="5" applyFont="1" applyBorder="1" applyAlignment="1">
      <alignment horizontal="centerContinuous"/>
    </xf>
    <xf numFmtId="0" fontId="11" fillId="0" borderId="13" xfId="5" applyFont="1" applyBorder="1" applyAlignment="1">
      <alignment horizontal="centerContinuous"/>
    </xf>
    <xf numFmtId="0" fontId="11" fillId="0" borderId="9" xfId="5" applyFont="1" applyBorder="1"/>
    <xf numFmtId="0" fontId="11" fillId="0" borderId="10" xfId="5" applyFont="1" applyBorder="1"/>
    <xf numFmtId="14" fontId="11" fillId="0" borderId="0" xfId="5" applyNumberFormat="1" applyFont="1"/>
    <xf numFmtId="14" fontId="11" fillId="0" borderId="0" xfId="5" applyNumberFormat="1" applyFont="1" applyAlignment="1">
      <alignment horizontal="left"/>
    </xf>
    <xf numFmtId="0" fontId="12" fillId="0" borderId="0" xfId="5" applyFont="1" applyAlignment="1">
      <alignment horizontal="center"/>
    </xf>
    <xf numFmtId="0" fontId="12" fillId="0" borderId="0" xfId="5" applyFont="1"/>
    <xf numFmtId="1" fontId="12" fillId="0" borderId="0" xfId="5" applyNumberFormat="1" applyFont="1" applyAlignment="1">
      <alignment horizontal="center"/>
    </xf>
    <xf numFmtId="42" fontId="12" fillId="0" borderId="0" xfId="5" applyNumberFormat="1" applyFont="1" applyAlignment="1">
      <alignment horizontal="right"/>
    </xf>
    <xf numFmtId="1" fontId="11" fillId="0" borderId="0" xfId="5" applyNumberFormat="1" applyFont="1" applyAlignment="1">
      <alignment horizontal="center"/>
    </xf>
    <xf numFmtId="169" fontId="11" fillId="0" borderId="0" xfId="5" applyNumberFormat="1" applyFont="1" applyAlignment="1">
      <alignment horizontal="right"/>
    </xf>
    <xf numFmtId="1" fontId="11" fillId="0" borderId="16" xfId="5" applyNumberFormat="1" applyFont="1" applyBorder="1" applyAlignment="1">
      <alignment horizontal="center"/>
    </xf>
    <xf numFmtId="169" fontId="11" fillId="0" borderId="16" xfId="5" applyNumberFormat="1" applyFont="1" applyBorder="1" applyAlignment="1">
      <alignment horizontal="right"/>
    </xf>
    <xf numFmtId="0" fontId="11" fillId="0" borderId="0" xfId="5" applyFont="1" applyAlignment="1">
      <alignment horizontal="center"/>
    </xf>
    <xf numFmtId="169" fontId="12" fillId="0" borderId="0" xfId="5" applyNumberFormat="1" applyFont="1" applyAlignment="1">
      <alignment horizontal="right"/>
    </xf>
    <xf numFmtId="1" fontId="11" fillId="0" borderId="12" xfId="5" applyNumberFormat="1" applyFont="1" applyBorder="1" applyAlignment="1">
      <alignment horizontal="center"/>
    </xf>
    <xf numFmtId="170" fontId="11" fillId="0" borderId="12" xfId="6" applyNumberFormat="1" applyFont="1" applyBorder="1" applyAlignment="1">
      <alignment horizontal="right"/>
    </xf>
    <xf numFmtId="0" fontId="11" fillId="0" borderId="17" xfId="5" applyFont="1" applyBorder="1" applyAlignment="1">
      <alignment horizontal="center"/>
    </xf>
    <xf numFmtId="169" fontId="11" fillId="0" borderId="17" xfId="5" applyNumberFormat="1" applyFont="1" applyBorder="1" applyAlignment="1">
      <alignment horizontal="right"/>
    </xf>
    <xf numFmtId="169" fontId="11" fillId="0" borderId="0" xfId="5" applyNumberFormat="1" applyFont="1"/>
    <xf numFmtId="169" fontId="11" fillId="0" borderId="12" xfId="5" applyNumberFormat="1" applyFont="1" applyBorder="1"/>
    <xf numFmtId="0" fontId="11" fillId="0" borderId="11" xfId="5" applyFont="1" applyBorder="1"/>
    <xf numFmtId="0" fontId="11" fillId="0" borderId="12" xfId="5" applyFont="1" applyBorder="1"/>
    <xf numFmtId="0" fontId="11" fillId="0" borderId="13" xfId="5" applyFont="1" applyBorder="1"/>
    <xf numFmtId="0" fontId="11" fillId="0" borderId="5" xfId="5" applyFont="1" applyBorder="1" applyAlignment="1">
      <alignment horizontal="center"/>
    </xf>
    <xf numFmtId="0" fontId="11" fillId="0" borderId="6" xfId="5" applyFont="1" applyBorder="1" applyAlignment="1">
      <alignment horizontal="center"/>
    </xf>
    <xf numFmtId="0" fontId="12" fillId="0" borderId="5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8" xfId="5" applyFont="1" applyBorder="1" applyAlignment="1">
      <alignment horizontal="center" vertical="center"/>
    </xf>
    <xf numFmtId="0" fontId="11" fillId="0" borderId="11" xfId="5" applyFont="1" applyBorder="1" applyAlignment="1">
      <alignment horizontal="center"/>
    </xf>
    <xf numFmtId="0" fontId="11" fillId="0" borderId="13" xfId="5" applyFont="1" applyBorder="1" applyAlignment="1">
      <alignment horizontal="center"/>
    </xf>
    <xf numFmtId="0" fontId="12" fillId="0" borderId="18" xfId="5" applyFont="1" applyBorder="1" applyAlignment="1">
      <alignment horizontal="center" vertical="center" wrapText="1"/>
    </xf>
    <xf numFmtId="0" fontId="12" fillId="0" borderId="19" xfId="5" applyFont="1" applyBorder="1" applyAlignment="1">
      <alignment horizontal="center" vertical="center" wrapText="1"/>
    </xf>
    <xf numFmtId="0" fontId="12" fillId="0" borderId="20" xfId="5" applyFont="1" applyBorder="1" applyAlignment="1">
      <alignment horizontal="center" vertical="center" wrapText="1"/>
    </xf>
    <xf numFmtId="0" fontId="12" fillId="0" borderId="21" xfId="5" applyFont="1" applyBorder="1" applyAlignment="1">
      <alignment horizontal="center" vertical="center"/>
    </xf>
    <xf numFmtId="171" fontId="11" fillId="0" borderId="0" xfId="5" applyNumberFormat="1" applyFont="1"/>
    <xf numFmtId="0" fontId="11" fillId="4" borderId="0" xfId="5" applyFont="1" applyFill="1"/>
    <xf numFmtId="170" fontId="12" fillId="0" borderId="0" xfId="3" applyNumberFormat="1" applyFont="1"/>
    <xf numFmtId="172" fontId="12" fillId="0" borderId="0" xfId="3" applyNumberFormat="1" applyFont="1" applyAlignment="1">
      <alignment horizontal="right"/>
    </xf>
    <xf numFmtId="170" fontId="11" fillId="0" borderId="0" xfId="3" applyNumberFormat="1" applyFont="1" applyAlignment="1">
      <alignment horizontal="center"/>
    </xf>
    <xf numFmtId="172" fontId="11" fillId="0" borderId="0" xfId="3" applyNumberFormat="1" applyFont="1" applyAlignment="1">
      <alignment horizontal="right"/>
    </xf>
    <xf numFmtId="170" fontId="11" fillId="0" borderId="16" xfId="3" applyNumberFormat="1" applyFont="1" applyBorder="1" applyAlignment="1">
      <alignment horizontal="center"/>
    </xf>
    <xf numFmtId="172" fontId="11" fillId="0" borderId="16" xfId="3" applyNumberFormat="1" applyFont="1" applyBorder="1" applyAlignment="1">
      <alignment horizontal="right"/>
    </xf>
    <xf numFmtId="170" fontId="11" fillId="0" borderId="17" xfId="3" applyNumberFormat="1" applyFont="1" applyBorder="1" applyAlignment="1">
      <alignment horizontal="center"/>
    </xf>
    <xf numFmtId="172" fontId="11" fillId="0" borderId="17" xfId="3" applyNumberFormat="1" applyFont="1" applyBorder="1" applyAlignment="1">
      <alignment horizontal="right"/>
    </xf>
  </cellXfs>
  <cellStyles count="7">
    <cellStyle name="Millares" xfId="3" builtinId="3"/>
    <cellStyle name="Millares [0]" xfId="4" builtinId="6"/>
    <cellStyle name="Millares 2" xfId="2"/>
    <cellStyle name="Millares 2 2" xfId="6"/>
    <cellStyle name="Normal" xfId="0" builtinId="0"/>
    <cellStyle name="Normal 2" xfId="1"/>
    <cellStyle name="Normal 2 2" xfId="5"/>
  </cellStyles>
  <dxfs count="5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904571</xdr:colOff>
      <xdr:row>34</xdr:row>
      <xdr:rowOff>142817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372100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95250</xdr:colOff>
      <xdr:row>21</xdr:row>
      <xdr:rowOff>95250</xdr:rowOff>
    </xdr:from>
    <xdr:to>
      <xdr:col>7</xdr:col>
      <xdr:colOff>657225</xdr:colOff>
      <xdr:row>23</xdr:row>
      <xdr:rowOff>16286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1100" y="4219575"/>
          <a:ext cx="1323975" cy="25441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44.490444328701" createdVersion="5" refreshedVersion="5" minRefreshableVersion="3" recordCount="3">
  <cacheSource type="worksheet">
    <worksheetSource ref="A2:AK5" sheet="ESTADO DE CADA FACTURA"/>
  </cacheSource>
  <cacheFields count="37">
    <cacheField name="NIT IPS" numFmtId="0">
      <sharedItems containsSemiMixedTypes="0" containsString="0" containsNumber="1" containsInteger="1" minValue="805019730" maxValue="805019730"/>
    </cacheField>
    <cacheField name="NOMBRE IPS" numFmtId="0">
      <sharedItems/>
    </cacheField>
    <cacheField name="Prefijo Factura" numFmtId="0">
      <sharedItems/>
    </cacheField>
    <cacheField name="Numero Factura" numFmtId="164">
      <sharedItems containsSemiMixedTypes="0" containsString="0" containsNumber="1" containsInteger="1" minValue="2121" maxValue="3369"/>
    </cacheField>
    <cacheField name="Numero Factura2" numFmtId="164">
      <sharedItems/>
    </cacheField>
    <cacheField name="LLAVE" numFmtId="164">
      <sharedItems/>
    </cacheField>
    <cacheField name="IPS Fecha factura" numFmtId="14">
      <sharedItems containsSemiMixedTypes="0" containsNonDate="0" containsDate="1" containsString="0" minDate="2022-09-06T00:00:00" maxDate="2023-09-30T00:00:00"/>
    </cacheField>
    <cacheField name="IPS Fecha radicado" numFmtId="14">
      <sharedItems containsSemiMixedTypes="0" containsNonDate="0" containsDate="1" containsString="0" minDate="2022-09-08T00:00:00" maxDate="2023-10-04T00:00:00"/>
    </cacheField>
    <cacheField name="IPS Valor Factura" numFmtId="165">
      <sharedItems containsSemiMixedTypes="0" containsString="0" containsNumber="1" containsInteger="1" minValue="7231000" maxValue="16249500"/>
    </cacheField>
    <cacheField name="IPS Saldo Factura" numFmtId="165">
      <sharedItems containsSemiMixedTypes="0" containsString="0" containsNumber="1" containsInteger="1" minValue="723100" maxValue="7500000"/>
    </cacheField>
    <cacheField name="Tipo de Contrato" numFmtId="0">
      <sharedItems/>
    </cacheField>
    <cacheField name="Sede/Ciudad" numFmtId="0">
      <sharedItems/>
    </cacheField>
    <cacheField name="Tipo de Prestación" numFmtId="0">
      <sharedItems containsBlank="1"/>
    </cacheField>
    <cacheField name="ESTADO EPS 14 DE NOVIEMBRE 2023" numFmtId="0">
      <sharedItems count="2">
        <s v="FACTURA CANCELADA"/>
        <s v="FACTURA EN PROCESO INTERNO"/>
      </sharedItems>
    </cacheField>
    <cacheField name="VALIDACION ALFA FACT" numFmtId="0">
      <sharedItems containsBlank="1"/>
    </cacheField>
    <cacheField name="VALOR RADICADO FACT" numFmtId="41">
      <sharedItems containsSemiMixedTypes="0" containsString="0" containsNumber="1" containsInteger="1" minValue="7231000" maxValue="16249500"/>
    </cacheField>
    <cacheField name="VALOR NOTA CREDITO" numFmtId="41">
      <sharedItems containsSemiMixedTypes="0" containsString="0" containsNumber="1" containsInteger="1" minValue="0" maxValue="0"/>
    </cacheField>
    <cacheField name="VALOR NOTA DEBITO" numFmtId="41">
      <sharedItems containsSemiMixedTypes="0" containsString="0" containsNumber="1" containsInteger="1" minValue="0" maxValue="0"/>
    </cacheField>
    <cacheField name="VALOR DESCCOMERCIAL" numFmtId="41">
      <sharedItems containsSemiMixedTypes="0" containsString="0" containsNumber="1" containsInteger="1" minValue="0" maxValue="0"/>
    </cacheField>
    <cacheField name="VALOR CRUZADO SASS" numFmtId="41">
      <sharedItems containsSemiMixedTypes="0" containsString="0" containsNumber="1" containsInteger="1" minValue="0" maxValue="16249500"/>
    </cacheField>
    <cacheField name="VALOR GLOSA ACEPTDA" numFmtId="41">
      <sharedItems containsSemiMixedTypes="0" containsString="0" containsNumber="1" containsInteger="1" minValue="0" maxValue="0"/>
    </cacheField>
    <cacheField name="VALOR GLOSA DEVOLUCION" numFmtId="41">
      <sharedItems containsSemiMixedTypes="0" containsString="0" containsNumber="1" containsInteger="1" minValue="0" maxValue="0"/>
    </cacheField>
    <cacheField name="OBSERVACION GLOSA DEVOLUCION" numFmtId="41">
      <sharedItems containsString="0" containsBlank="1" containsNumber="1" containsInteger="1" minValue="0" maxValue="0"/>
    </cacheField>
    <cacheField name="SALDO SASS" numFmtId="41">
      <sharedItems containsSemiMixedTypes="0" containsString="0" containsNumber="1" containsInteger="1" minValue="0" maxValue="0"/>
    </cacheField>
    <cacheField name="VALOR CANCELADO SAP" numFmtId="0">
      <sharedItems containsSemiMixedTypes="0" containsString="0" containsNumber="1" containsInteger="1" minValue="0" maxValue="1624950"/>
    </cacheField>
    <cacheField name="RETENCION" numFmtId="41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1224" maxValue="4800061224"/>
    </cacheField>
    <cacheField name="FECHA COMPENSACION SAP" numFmtId="0">
      <sharedItems containsBlank="1"/>
    </cacheField>
    <cacheField name="VALOR TRANFERENCIA" numFmtId="41">
      <sharedItems containsSemiMixedTypes="0" containsString="0" containsNumber="1" containsInteger="1" minValue="0" maxValue="10925356"/>
    </cacheField>
    <cacheField name="AUTORIZACION" numFmtId="0">
      <sharedItems containsString="0" containsBlank="1" containsNumber="1" containsInteger="1" minValue="222478523256161" maxValue="222658523662452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22-09-08T00:00:00" maxDate="2022-10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2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05019730"/>
    <s v="SOLAIR SAS"/>
    <s v="SOL"/>
    <n v="2121"/>
    <s v="SOL2121"/>
    <s v="805019730_SOL_2121"/>
    <d v="2022-09-06T00:00:00"/>
    <d v="2022-09-08T00:00:00"/>
    <n v="16249500"/>
    <n v="1624950"/>
    <s v="Evento"/>
    <s v="Cali"/>
    <s v="retenciones "/>
    <x v="0"/>
    <s v="OK"/>
    <n v="16249500"/>
    <n v="0"/>
    <n v="0"/>
    <n v="0"/>
    <n v="16249500"/>
    <n v="0"/>
    <n v="0"/>
    <m/>
    <n v="0"/>
    <n v="1624950"/>
    <n v="0"/>
    <n v="4800061224"/>
    <s v="26.09.2023"/>
    <n v="10925356"/>
    <n v="222478523256161"/>
    <m/>
    <d v="2022-09-08T00:00:00"/>
    <m/>
    <n v="2"/>
    <m/>
    <s v="SI"/>
    <n v="2"/>
  </r>
  <r>
    <n v="805019730"/>
    <s v="SOLAIR SAS"/>
    <s v="SOL"/>
    <n v="2166"/>
    <s v="SOL2166"/>
    <s v="805019730_SOL_2166"/>
    <d v="2022-09-26T00:00:00"/>
    <d v="2022-10-15T00:00:00"/>
    <n v="7231000"/>
    <n v="723100"/>
    <s v="Evento"/>
    <s v="Cali"/>
    <s v="retenciones "/>
    <x v="0"/>
    <s v="OK"/>
    <n v="7231000"/>
    <n v="0"/>
    <n v="0"/>
    <n v="0"/>
    <n v="7231000"/>
    <n v="0"/>
    <n v="0"/>
    <m/>
    <n v="0"/>
    <n v="723100"/>
    <n v="0"/>
    <n v="4800061224"/>
    <s v="26.09.2023"/>
    <n v="10925356"/>
    <n v="222658523662452"/>
    <m/>
    <d v="2022-10-15T00:00:00"/>
    <m/>
    <n v="2"/>
    <m/>
    <s v="SI"/>
    <n v="2"/>
  </r>
  <r>
    <n v="805019730"/>
    <s v="SOLAIR SAS"/>
    <s v="SOL "/>
    <n v="3369"/>
    <s v="SOL 3369"/>
    <s v="805019730_SOL _3369"/>
    <d v="2023-09-29T00:00:00"/>
    <d v="2023-10-03T00:00:00"/>
    <n v="7500000"/>
    <n v="7500000"/>
    <s v="Evento"/>
    <s v="Cali"/>
    <m/>
    <x v="1"/>
    <m/>
    <n v="7500000"/>
    <n v="0"/>
    <n v="0"/>
    <n v="0"/>
    <n v="0"/>
    <n v="0"/>
    <n v="0"/>
    <n v="0"/>
    <n v="0"/>
    <n v="0"/>
    <n v="0"/>
    <m/>
    <m/>
    <n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2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7">
    <pivotField showAll="0"/>
    <pivotField showAll="0"/>
    <pivotField showAll="0"/>
    <pivotField numFmtId="164"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numFmtId="41" showAll="0"/>
    <pivotField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3" baseItem="0"/>
    <dataField name=" SUMA SALDO IPS" fld="9" baseField="0" baseItem="0" numFmtId="41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view="pageBreakPreview" zoomScaleNormal="100" zoomScaleSheetLayoutView="100" workbookViewId="0">
      <selection activeCell="A7" sqref="A7:L11"/>
    </sheetView>
  </sheetViews>
  <sheetFormatPr baseColWidth="10" defaultColWidth="11.42578125" defaultRowHeight="15.75" x14ac:dyDescent="0.25"/>
  <cols>
    <col min="1" max="1" width="11.42578125" style="1"/>
    <col min="2" max="2" width="15.5703125" style="1" customWidth="1"/>
    <col min="3" max="3" width="9.7109375" style="1" customWidth="1"/>
    <col min="4" max="4" width="10.5703125" style="1" customWidth="1"/>
    <col min="5" max="6" width="15" style="1" customWidth="1"/>
    <col min="7" max="7" width="14.28515625" style="1" customWidth="1"/>
    <col min="8" max="8" width="17.5703125" style="1" customWidth="1"/>
    <col min="9" max="9" width="16.42578125" style="1" customWidth="1"/>
    <col min="10" max="10" width="10.7109375" style="1" customWidth="1"/>
    <col min="11" max="11" width="10.42578125" style="1" customWidth="1"/>
    <col min="12" max="12" width="14.7109375" style="1" customWidth="1"/>
    <col min="13" max="16384" width="11.42578125" style="1"/>
  </cols>
  <sheetData>
    <row r="1" spans="1:12" x14ac:dyDescent="0.25">
      <c r="A1" s="15" t="s">
        <v>9</v>
      </c>
      <c r="B1" s="15"/>
      <c r="C1" s="15"/>
      <c r="D1" s="15"/>
      <c r="E1" s="15"/>
      <c r="F1" s="15"/>
      <c r="G1" s="15"/>
      <c r="H1" s="15"/>
      <c r="I1" s="15"/>
    </row>
    <row r="2" spans="1:12" x14ac:dyDescent="0.25">
      <c r="A2" s="2"/>
      <c r="B2" s="2"/>
      <c r="C2" s="15" t="s">
        <v>26</v>
      </c>
      <c r="D2" s="15"/>
      <c r="E2" s="15"/>
      <c r="F2" s="15"/>
      <c r="G2" s="15"/>
      <c r="H2" s="15"/>
      <c r="I2" s="2"/>
    </row>
    <row r="3" spans="1:12" x14ac:dyDescent="0.25">
      <c r="A3" s="3" t="s">
        <v>19</v>
      </c>
      <c r="B3" s="19" t="s">
        <v>18</v>
      </c>
      <c r="C3" s="19"/>
      <c r="D3" s="19"/>
      <c r="E3" s="19"/>
      <c r="F3" s="19"/>
      <c r="G3" s="19"/>
      <c r="H3" s="2"/>
      <c r="I3" s="2"/>
    </row>
    <row r="4" spans="1:12" x14ac:dyDescent="0.25">
      <c r="A4" s="19" t="s">
        <v>22</v>
      </c>
      <c r="B4" s="19"/>
      <c r="C4" s="19"/>
      <c r="D4" s="19"/>
      <c r="E4" s="19"/>
      <c r="F4" s="19"/>
      <c r="G4" s="19"/>
      <c r="H4" s="2"/>
      <c r="I4" s="2"/>
    </row>
    <row r="5" spans="1:12" ht="13.9" customHeight="1" x14ac:dyDescent="0.25">
      <c r="A5" s="3" t="s">
        <v>20</v>
      </c>
      <c r="B5" s="20" t="s">
        <v>21</v>
      </c>
      <c r="C5" s="20"/>
      <c r="D5" s="20"/>
      <c r="E5" s="20"/>
      <c r="F5" s="20"/>
      <c r="G5" s="20"/>
      <c r="H5" s="2"/>
      <c r="I5" s="2"/>
    </row>
    <row r="6" spans="1:12" x14ac:dyDescent="0.25">
      <c r="K6" s="1" t="s">
        <v>15</v>
      </c>
      <c r="L6" s="4">
        <v>45224</v>
      </c>
    </row>
    <row r="7" spans="1:12" s="6" customFormat="1" ht="31.15" customHeight="1" x14ac:dyDescent="0.25">
      <c r="A7" s="5" t="s">
        <v>10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23</v>
      </c>
      <c r="G7" s="5" t="s">
        <v>4</v>
      </c>
      <c r="H7" s="5" t="s">
        <v>5</v>
      </c>
      <c r="I7" s="5" t="s">
        <v>6</v>
      </c>
      <c r="J7" s="5" t="s">
        <v>11</v>
      </c>
      <c r="K7" s="5" t="s">
        <v>12</v>
      </c>
      <c r="L7" s="5" t="s">
        <v>13</v>
      </c>
    </row>
    <row r="8" spans="1:12" x14ac:dyDescent="0.25">
      <c r="A8" s="7">
        <v>805019730</v>
      </c>
      <c r="B8" s="7" t="s">
        <v>7</v>
      </c>
      <c r="C8" s="7" t="s">
        <v>8</v>
      </c>
      <c r="D8" s="8">
        <v>2121</v>
      </c>
      <c r="E8" s="9">
        <v>44810</v>
      </c>
      <c r="F8" s="9"/>
      <c r="G8" s="9">
        <v>44812</v>
      </c>
      <c r="H8" s="10">
        <v>16249500</v>
      </c>
      <c r="I8" s="10">
        <v>1624950</v>
      </c>
      <c r="J8" s="7" t="s">
        <v>16</v>
      </c>
      <c r="K8" s="7" t="s">
        <v>14</v>
      </c>
      <c r="L8" s="7" t="s">
        <v>17</v>
      </c>
    </row>
    <row r="9" spans="1:12" x14ac:dyDescent="0.25">
      <c r="A9" s="7">
        <v>805019730</v>
      </c>
      <c r="B9" s="7" t="s">
        <v>7</v>
      </c>
      <c r="C9" s="7" t="s">
        <v>8</v>
      </c>
      <c r="D9" s="11">
        <v>2166</v>
      </c>
      <c r="E9" s="9">
        <v>44830</v>
      </c>
      <c r="F9" s="9"/>
      <c r="G9" s="9">
        <v>44849</v>
      </c>
      <c r="H9" s="10">
        <v>7231000</v>
      </c>
      <c r="I9" s="10">
        <v>723100</v>
      </c>
      <c r="J9" s="7" t="s">
        <v>16</v>
      </c>
      <c r="K9" s="7" t="s">
        <v>14</v>
      </c>
      <c r="L9" s="7" t="s">
        <v>17</v>
      </c>
    </row>
    <row r="10" spans="1:12" x14ac:dyDescent="0.25">
      <c r="A10" s="7">
        <v>805019730</v>
      </c>
      <c r="B10" s="7" t="s">
        <v>7</v>
      </c>
      <c r="C10" s="7" t="s">
        <v>25</v>
      </c>
      <c r="D10" s="11">
        <v>3369</v>
      </c>
      <c r="E10" s="9">
        <v>45198</v>
      </c>
      <c r="F10" s="14">
        <v>5081386</v>
      </c>
      <c r="G10" s="9">
        <v>45202</v>
      </c>
      <c r="H10" s="10">
        <v>7500000</v>
      </c>
      <c r="I10" s="10">
        <v>7500000</v>
      </c>
      <c r="J10" s="7" t="s">
        <v>16</v>
      </c>
      <c r="K10" s="7" t="s">
        <v>14</v>
      </c>
      <c r="L10" s="7"/>
    </row>
    <row r="11" spans="1:12" s="13" customFormat="1" x14ac:dyDescent="0.25">
      <c r="A11" s="16" t="s">
        <v>27</v>
      </c>
      <c r="B11" s="17"/>
      <c r="C11" s="17"/>
      <c r="D11" s="17"/>
      <c r="E11" s="17"/>
      <c r="F11" s="17"/>
      <c r="G11" s="18"/>
      <c r="H11" s="12">
        <f>SUM(H8:H10)</f>
        <v>30980500</v>
      </c>
      <c r="I11" s="12">
        <f>SUM(I8:I10)</f>
        <v>9848050</v>
      </c>
    </row>
    <row r="15" spans="1:12" x14ac:dyDescent="0.25">
      <c r="A15" s="1" t="s">
        <v>18</v>
      </c>
      <c r="G15" s="1" t="s">
        <v>24</v>
      </c>
    </row>
  </sheetData>
  <mergeCells count="6">
    <mergeCell ref="A1:I1"/>
    <mergeCell ref="C2:H2"/>
    <mergeCell ref="A11:G11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6 H7:I1048576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10" sqref="A10"/>
    </sheetView>
  </sheetViews>
  <sheetFormatPr baseColWidth="10" defaultRowHeight="15" x14ac:dyDescent="0.25"/>
  <cols>
    <col min="1" max="1" width="29.5703125" bestFit="1" customWidth="1"/>
    <col min="2" max="2" width="14.5703125" customWidth="1"/>
    <col min="3" max="3" width="17" customWidth="1"/>
  </cols>
  <sheetData>
    <row r="3" spans="1:3" x14ac:dyDescent="0.25">
      <c r="A3" s="35" t="s">
        <v>65</v>
      </c>
      <c r="B3" t="s">
        <v>66</v>
      </c>
      <c r="C3" t="s">
        <v>67</v>
      </c>
    </row>
    <row r="4" spans="1:3" x14ac:dyDescent="0.25">
      <c r="A4" s="36" t="s">
        <v>63</v>
      </c>
      <c r="B4" s="37">
        <v>2</v>
      </c>
      <c r="C4" s="38">
        <v>2348050</v>
      </c>
    </row>
    <row r="5" spans="1:3" x14ac:dyDescent="0.25">
      <c r="A5" s="36" t="s">
        <v>36</v>
      </c>
      <c r="B5" s="37">
        <v>1</v>
      </c>
      <c r="C5" s="38">
        <v>7500000</v>
      </c>
    </row>
    <row r="6" spans="1:3" x14ac:dyDescent="0.25">
      <c r="A6" s="36" t="s">
        <v>64</v>
      </c>
      <c r="B6" s="37">
        <v>3</v>
      </c>
      <c r="C6" s="38">
        <v>9848050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"/>
  <sheetViews>
    <sheetView workbookViewId="0">
      <selection activeCell="F3" sqref="F3"/>
    </sheetView>
  </sheetViews>
  <sheetFormatPr baseColWidth="10" defaultRowHeight="15" x14ac:dyDescent="0.25"/>
  <cols>
    <col min="6" max="6" width="22.5703125" customWidth="1"/>
    <col min="7" max="7" width="15" customWidth="1"/>
    <col min="8" max="8" width="13" customWidth="1"/>
    <col min="9" max="9" width="15.28515625" customWidth="1"/>
    <col min="10" max="10" width="14.28515625" customWidth="1"/>
    <col min="14" max="14" width="39.42578125" customWidth="1"/>
    <col min="25" max="25" width="13.42578125" customWidth="1"/>
    <col min="30" max="30" width="17.5703125" customWidth="1"/>
  </cols>
  <sheetData>
    <row r="1" spans="1:37" x14ac:dyDescent="0.25">
      <c r="I1" s="22">
        <f>SUBTOTAL(9,I3:I5)</f>
        <v>30980500</v>
      </c>
      <c r="J1" s="22">
        <f>SUBTOTAL(9,J3:J5)</f>
        <v>9848050</v>
      </c>
      <c r="P1" s="22">
        <f>SUBTOTAL(9,P3:P5)</f>
        <v>30980500</v>
      </c>
    </row>
    <row r="2" spans="1:37" ht="63" x14ac:dyDescent="0.25">
      <c r="A2" s="32" t="s">
        <v>10</v>
      </c>
      <c r="B2" s="32" t="s">
        <v>0</v>
      </c>
      <c r="C2" s="32" t="s">
        <v>1</v>
      </c>
      <c r="D2" s="32" t="s">
        <v>2</v>
      </c>
      <c r="E2" s="21" t="s">
        <v>2</v>
      </c>
      <c r="F2" s="21" t="s">
        <v>31</v>
      </c>
      <c r="G2" s="32" t="s">
        <v>3</v>
      </c>
      <c r="H2" s="32" t="s">
        <v>4</v>
      </c>
      <c r="I2" s="32" t="s">
        <v>5</v>
      </c>
      <c r="J2" s="32" t="s">
        <v>6</v>
      </c>
      <c r="K2" s="32" t="s">
        <v>11</v>
      </c>
      <c r="L2" s="32" t="s">
        <v>12</v>
      </c>
      <c r="M2" s="32" t="s">
        <v>13</v>
      </c>
      <c r="N2" s="21" t="s">
        <v>35</v>
      </c>
      <c r="O2" s="33" t="s">
        <v>37</v>
      </c>
      <c r="P2" s="34" t="s">
        <v>38</v>
      </c>
      <c r="Q2" s="34" t="s">
        <v>39</v>
      </c>
      <c r="R2" s="34" t="s">
        <v>40</v>
      </c>
      <c r="S2" s="34" t="s">
        <v>41</v>
      </c>
      <c r="T2" s="34" t="s">
        <v>42</v>
      </c>
      <c r="U2" s="34" t="s">
        <v>43</v>
      </c>
      <c r="V2" s="27" t="s">
        <v>44</v>
      </c>
      <c r="W2" s="28" t="s">
        <v>45</v>
      </c>
      <c r="X2" s="26" t="s">
        <v>46</v>
      </c>
      <c r="Y2" s="27" t="s">
        <v>47</v>
      </c>
      <c r="Z2" s="27" t="s">
        <v>48</v>
      </c>
      <c r="AA2" s="28" t="s">
        <v>49</v>
      </c>
      <c r="AB2" s="28" t="s">
        <v>50</v>
      </c>
      <c r="AC2" s="27" t="s">
        <v>51</v>
      </c>
      <c r="AD2" s="25" t="s">
        <v>52</v>
      </c>
      <c r="AE2" s="25" t="s">
        <v>53</v>
      </c>
      <c r="AF2" s="25" t="s">
        <v>54</v>
      </c>
      <c r="AG2" s="25" t="s">
        <v>55</v>
      </c>
      <c r="AH2" s="25" t="s">
        <v>56</v>
      </c>
      <c r="AI2" s="25" t="s">
        <v>57</v>
      </c>
      <c r="AJ2" s="25" t="s">
        <v>58</v>
      </c>
      <c r="AK2" s="25" t="s">
        <v>59</v>
      </c>
    </row>
    <row r="3" spans="1:37" ht="15.75" x14ac:dyDescent="0.25">
      <c r="A3" s="7">
        <v>805019730</v>
      </c>
      <c r="B3" s="7" t="s">
        <v>7</v>
      </c>
      <c r="C3" s="7" t="s">
        <v>8</v>
      </c>
      <c r="D3" s="8">
        <v>2121</v>
      </c>
      <c r="E3" s="8" t="s">
        <v>28</v>
      </c>
      <c r="F3" s="8" t="s">
        <v>32</v>
      </c>
      <c r="G3" s="9">
        <v>44810</v>
      </c>
      <c r="H3" s="9">
        <v>44812</v>
      </c>
      <c r="I3" s="10">
        <v>16249500</v>
      </c>
      <c r="J3" s="10">
        <v>1624950</v>
      </c>
      <c r="K3" s="7" t="s">
        <v>16</v>
      </c>
      <c r="L3" s="7" t="s">
        <v>14</v>
      </c>
      <c r="M3" s="7" t="s">
        <v>17</v>
      </c>
      <c r="N3" s="23" t="s">
        <v>63</v>
      </c>
      <c r="O3" s="24" t="s">
        <v>60</v>
      </c>
      <c r="P3" s="29">
        <v>16249500</v>
      </c>
      <c r="Q3" s="29">
        <v>0</v>
      </c>
      <c r="R3" s="29">
        <v>0</v>
      </c>
      <c r="S3" s="29">
        <v>0</v>
      </c>
      <c r="T3" s="29">
        <v>16249500</v>
      </c>
      <c r="U3" s="29">
        <v>0</v>
      </c>
      <c r="V3" s="29">
        <v>0</v>
      </c>
      <c r="W3" s="29"/>
      <c r="X3" s="29">
        <v>0</v>
      </c>
      <c r="Y3" s="10">
        <v>1624950</v>
      </c>
      <c r="Z3" s="29">
        <v>0</v>
      </c>
      <c r="AA3" s="24">
        <v>4800061224</v>
      </c>
      <c r="AB3" s="24" t="s">
        <v>61</v>
      </c>
      <c r="AC3" s="29">
        <v>10925356</v>
      </c>
      <c r="AD3" s="30">
        <v>222478523256161</v>
      </c>
      <c r="AE3" s="24"/>
      <c r="AF3" s="31">
        <v>44812</v>
      </c>
      <c r="AG3" s="24"/>
      <c r="AH3" s="24">
        <v>2</v>
      </c>
      <c r="AI3" s="24"/>
      <c r="AJ3" s="24" t="s">
        <v>62</v>
      </c>
      <c r="AK3" s="24">
        <v>2</v>
      </c>
    </row>
    <row r="4" spans="1:37" ht="15.75" x14ac:dyDescent="0.25">
      <c r="A4" s="7">
        <v>805019730</v>
      </c>
      <c r="B4" s="7" t="s">
        <v>7</v>
      </c>
      <c r="C4" s="7" t="s">
        <v>8</v>
      </c>
      <c r="D4" s="11">
        <v>2166</v>
      </c>
      <c r="E4" s="8" t="s">
        <v>29</v>
      </c>
      <c r="F4" s="8" t="s">
        <v>33</v>
      </c>
      <c r="G4" s="9">
        <v>44830</v>
      </c>
      <c r="H4" s="9">
        <v>44849</v>
      </c>
      <c r="I4" s="10">
        <v>7231000</v>
      </c>
      <c r="J4" s="10">
        <v>723100</v>
      </c>
      <c r="K4" s="7" t="s">
        <v>16</v>
      </c>
      <c r="L4" s="7" t="s">
        <v>14</v>
      </c>
      <c r="M4" s="7" t="s">
        <v>17</v>
      </c>
      <c r="N4" s="23" t="s">
        <v>63</v>
      </c>
      <c r="O4" s="24" t="s">
        <v>60</v>
      </c>
      <c r="P4" s="29">
        <v>7231000</v>
      </c>
      <c r="Q4" s="29">
        <v>0</v>
      </c>
      <c r="R4" s="29">
        <v>0</v>
      </c>
      <c r="S4" s="29">
        <v>0</v>
      </c>
      <c r="T4" s="29">
        <v>7231000</v>
      </c>
      <c r="U4" s="29">
        <v>0</v>
      </c>
      <c r="V4" s="29">
        <v>0</v>
      </c>
      <c r="W4" s="29"/>
      <c r="X4" s="29">
        <v>0</v>
      </c>
      <c r="Y4" s="10">
        <v>723100</v>
      </c>
      <c r="Z4" s="29">
        <v>0</v>
      </c>
      <c r="AA4" s="24">
        <v>4800061224</v>
      </c>
      <c r="AB4" s="24" t="s">
        <v>61</v>
      </c>
      <c r="AC4" s="29">
        <v>10925356</v>
      </c>
      <c r="AD4" s="30">
        <v>222658523662452</v>
      </c>
      <c r="AE4" s="24"/>
      <c r="AF4" s="31">
        <v>44849</v>
      </c>
      <c r="AG4" s="24"/>
      <c r="AH4" s="24">
        <v>2</v>
      </c>
      <c r="AI4" s="24"/>
      <c r="AJ4" s="24" t="s">
        <v>62</v>
      </c>
      <c r="AK4" s="24">
        <v>2</v>
      </c>
    </row>
    <row r="5" spans="1:37" ht="15.75" x14ac:dyDescent="0.25">
      <c r="A5" s="7">
        <v>805019730</v>
      </c>
      <c r="B5" s="7" t="s">
        <v>7</v>
      </c>
      <c r="C5" s="7" t="s">
        <v>25</v>
      </c>
      <c r="D5" s="11">
        <v>3369</v>
      </c>
      <c r="E5" s="8" t="s">
        <v>30</v>
      </c>
      <c r="F5" s="8" t="s">
        <v>34</v>
      </c>
      <c r="G5" s="9">
        <v>45198</v>
      </c>
      <c r="H5" s="9">
        <v>45202</v>
      </c>
      <c r="I5" s="10">
        <v>7500000</v>
      </c>
      <c r="J5" s="10">
        <v>7500000</v>
      </c>
      <c r="K5" s="7" t="s">
        <v>16</v>
      </c>
      <c r="L5" s="7" t="s">
        <v>14</v>
      </c>
      <c r="M5" s="7"/>
      <c r="N5" s="24" t="s">
        <v>36</v>
      </c>
      <c r="O5" s="24"/>
      <c r="P5" s="29">
        <v>7500000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4"/>
      <c r="AB5" s="24"/>
      <c r="AC5" s="29">
        <v>0</v>
      </c>
      <c r="AD5" s="24"/>
      <c r="AE5" s="24"/>
      <c r="AF5" s="24"/>
      <c r="AG5" s="24"/>
      <c r="AH5" s="24"/>
      <c r="AI5" s="24"/>
      <c r="AJ5" s="24"/>
      <c r="AK5" s="24"/>
    </row>
  </sheetData>
  <dataValidations count="1">
    <dataValidation type="whole" operator="greaterThan" allowBlank="1" showInputMessage="1" showErrorMessage="1" errorTitle="DATO ERRADO" error="El valor debe ser diferente de cero" sqref="I2:J5 Y3:Y4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8" zoomScaleNormal="100" zoomScaleSheetLayoutView="100" workbookViewId="0">
      <selection activeCell="M8" sqref="M1:P1048576"/>
    </sheetView>
  </sheetViews>
  <sheetFormatPr baseColWidth="10" defaultRowHeight="12.75" x14ac:dyDescent="0.2"/>
  <cols>
    <col min="1" max="1" width="4.42578125" style="39" customWidth="1"/>
    <col min="2" max="2" width="11.42578125" style="39"/>
    <col min="3" max="3" width="17.5703125" style="39" customWidth="1"/>
    <col min="4" max="4" width="11.5703125" style="39" customWidth="1"/>
    <col min="5" max="8" width="11.42578125" style="39"/>
    <col min="9" max="9" width="22.5703125" style="39" customWidth="1"/>
    <col min="10" max="10" width="14" style="39" customWidth="1"/>
    <col min="11" max="11" width="1.7109375" style="39" customWidth="1"/>
    <col min="12" max="206" width="11.42578125" style="39"/>
    <col min="207" max="207" width="4.42578125" style="39" customWidth="1"/>
    <col min="208" max="208" width="11.42578125" style="39"/>
    <col min="209" max="209" width="17.5703125" style="39" customWidth="1"/>
    <col min="210" max="210" width="11.5703125" style="39" customWidth="1"/>
    <col min="211" max="214" width="11.42578125" style="39"/>
    <col min="215" max="215" width="22.5703125" style="39" customWidth="1"/>
    <col min="216" max="216" width="14" style="39" customWidth="1"/>
    <col min="217" max="217" width="1.7109375" style="39" customWidth="1"/>
    <col min="218" max="462" width="11.42578125" style="39"/>
    <col min="463" max="463" width="4.42578125" style="39" customWidth="1"/>
    <col min="464" max="464" width="11.42578125" style="39"/>
    <col min="465" max="465" width="17.5703125" style="39" customWidth="1"/>
    <col min="466" max="466" width="11.5703125" style="39" customWidth="1"/>
    <col min="467" max="470" width="11.42578125" style="39"/>
    <col min="471" max="471" width="22.5703125" style="39" customWidth="1"/>
    <col min="472" max="472" width="14" style="39" customWidth="1"/>
    <col min="473" max="473" width="1.7109375" style="39" customWidth="1"/>
    <col min="474" max="718" width="11.42578125" style="39"/>
    <col min="719" max="719" width="4.42578125" style="39" customWidth="1"/>
    <col min="720" max="720" width="11.42578125" style="39"/>
    <col min="721" max="721" width="17.5703125" style="39" customWidth="1"/>
    <col min="722" max="722" width="11.5703125" style="39" customWidth="1"/>
    <col min="723" max="726" width="11.42578125" style="39"/>
    <col min="727" max="727" width="22.5703125" style="39" customWidth="1"/>
    <col min="728" max="728" width="14" style="39" customWidth="1"/>
    <col min="729" max="729" width="1.7109375" style="39" customWidth="1"/>
    <col min="730" max="974" width="11.42578125" style="39"/>
    <col min="975" max="975" width="4.42578125" style="39" customWidth="1"/>
    <col min="976" max="976" width="11.42578125" style="39"/>
    <col min="977" max="977" width="17.5703125" style="39" customWidth="1"/>
    <col min="978" max="978" width="11.5703125" style="39" customWidth="1"/>
    <col min="979" max="982" width="11.42578125" style="39"/>
    <col min="983" max="983" width="22.5703125" style="39" customWidth="1"/>
    <col min="984" max="984" width="14" style="39" customWidth="1"/>
    <col min="985" max="985" width="1.7109375" style="39" customWidth="1"/>
    <col min="986" max="1230" width="11.42578125" style="39"/>
    <col min="1231" max="1231" width="4.42578125" style="39" customWidth="1"/>
    <col min="1232" max="1232" width="11.42578125" style="39"/>
    <col min="1233" max="1233" width="17.5703125" style="39" customWidth="1"/>
    <col min="1234" max="1234" width="11.5703125" style="39" customWidth="1"/>
    <col min="1235" max="1238" width="11.42578125" style="39"/>
    <col min="1239" max="1239" width="22.5703125" style="39" customWidth="1"/>
    <col min="1240" max="1240" width="14" style="39" customWidth="1"/>
    <col min="1241" max="1241" width="1.7109375" style="39" customWidth="1"/>
    <col min="1242" max="1486" width="11.42578125" style="39"/>
    <col min="1487" max="1487" width="4.42578125" style="39" customWidth="1"/>
    <col min="1488" max="1488" width="11.42578125" style="39"/>
    <col min="1489" max="1489" width="17.5703125" style="39" customWidth="1"/>
    <col min="1490" max="1490" width="11.5703125" style="39" customWidth="1"/>
    <col min="1491" max="1494" width="11.42578125" style="39"/>
    <col min="1495" max="1495" width="22.5703125" style="39" customWidth="1"/>
    <col min="1496" max="1496" width="14" style="39" customWidth="1"/>
    <col min="1497" max="1497" width="1.7109375" style="39" customWidth="1"/>
    <col min="1498" max="1742" width="11.42578125" style="39"/>
    <col min="1743" max="1743" width="4.42578125" style="39" customWidth="1"/>
    <col min="1744" max="1744" width="11.42578125" style="39"/>
    <col min="1745" max="1745" width="17.5703125" style="39" customWidth="1"/>
    <col min="1746" max="1746" width="11.5703125" style="39" customWidth="1"/>
    <col min="1747" max="1750" width="11.42578125" style="39"/>
    <col min="1751" max="1751" width="22.5703125" style="39" customWidth="1"/>
    <col min="1752" max="1752" width="14" style="39" customWidth="1"/>
    <col min="1753" max="1753" width="1.7109375" style="39" customWidth="1"/>
    <col min="1754" max="1998" width="11.42578125" style="39"/>
    <col min="1999" max="1999" width="4.42578125" style="39" customWidth="1"/>
    <col min="2000" max="2000" width="11.42578125" style="39"/>
    <col min="2001" max="2001" width="17.5703125" style="39" customWidth="1"/>
    <col min="2002" max="2002" width="11.5703125" style="39" customWidth="1"/>
    <col min="2003" max="2006" width="11.42578125" style="39"/>
    <col min="2007" max="2007" width="22.5703125" style="39" customWidth="1"/>
    <col min="2008" max="2008" width="14" style="39" customWidth="1"/>
    <col min="2009" max="2009" width="1.7109375" style="39" customWidth="1"/>
    <col min="2010" max="2254" width="11.42578125" style="39"/>
    <col min="2255" max="2255" width="4.42578125" style="39" customWidth="1"/>
    <col min="2256" max="2256" width="11.42578125" style="39"/>
    <col min="2257" max="2257" width="17.5703125" style="39" customWidth="1"/>
    <col min="2258" max="2258" width="11.5703125" style="39" customWidth="1"/>
    <col min="2259" max="2262" width="11.42578125" style="39"/>
    <col min="2263" max="2263" width="22.5703125" style="39" customWidth="1"/>
    <col min="2264" max="2264" width="14" style="39" customWidth="1"/>
    <col min="2265" max="2265" width="1.7109375" style="39" customWidth="1"/>
    <col min="2266" max="2510" width="11.42578125" style="39"/>
    <col min="2511" max="2511" width="4.42578125" style="39" customWidth="1"/>
    <col min="2512" max="2512" width="11.42578125" style="39"/>
    <col min="2513" max="2513" width="17.5703125" style="39" customWidth="1"/>
    <col min="2514" max="2514" width="11.5703125" style="39" customWidth="1"/>
    <col min="2515" max="2518" width="11.42578125" style="39"/>
    <col min="2519" max="2519" width="22.5703125" style="39" customWidth="1"/>
    <col min="2520" max="2520" width="14" style="39" customWidth="1"/>
    <col min="2521" max="2521" width="1.7109375" style="39" customWidth="1"/>
    <col min="2522" max="2766" width="11.42578125" style="39"/>
    <col min="2767" max="2767" width="4.42578125" style="39" customWidth="1"/>
    <col min="2768" max="2768" width="11.42578125" style="39"/>
    <col min="2769" max="2769" width="17.5703125" style="39" customWidth="1"/>
    <col min="2770" max="2770" width="11.5703125" style="39" customWidth="1"/>
    <col min="2771" max="2774" width="11.42578125" style="39"/>
    <col min="2775" max="2775" width="22.5703125" style="39" customWidth="1"/>
    <col min="2776" max="2776" width="14" style="39" customWidth="1"/>
    <col min="2777" max="2777" width="1.7109375" style="39" customWidth="1"/>
    <col min="2778" max="3022" width="11.42578125" style="39"/>
    <col min="3023" max="3023" width="4.42578125" style="39" customWidth="1"/>
    <col min="3024" max="3024" width="11.42578125" style="39"/>
    <col min="3025" max="3025" width="17.5703125" style="39" customWidth="1"/>
    <col min="3026" max="3026" width="11.5703125" style="39" customWidth="1"/>
    <col min="3027" max="3030" width="11.42578125" style="39"/>
    <col min="3031" max="3031" width="22.5703125" style="39" customWidth="1"/>
    <col min="3032" max="3032" width="14" style="39" customWidth="1"/>
    <col min="3033" max="3033" width="1.7109375" style="39" customWidth="1"/>
    <col min="3034" max="3278" width="11.42578125" style="39"/>
    <col min="3279" max="3279" width="4.42578125" style="39" customWidth="1"/>
    <col min="3280" max="3280" width="11.42578125" style="39"/>
    <col min="3281" max="3281" width="17.5703125" style="39" customWidth="1"/>
    <col min="3282" max="3282" width="11.5703125" style="39" customWidth="1"/>
    <col min="3283" max="3286" width="11.42578125" style="39"/>
    <col min="3287" max="3287" width="22.5703125" style="39" customWidth="1"/>
    <col min="3288" max="3288" width="14" style="39" customWidth="1"/>
    <col min="3289" max="3289" width="1.7109375" style="39" customWidth="1"/>
    <col min="3290" max="3534" width="11.42578125" style="39"/>
    <col min="3535" max="3535" width="4.42578125" style="39" customWidth="1"/>
    <col min="3536" max="3536" width="11.42578125" style="39"/>
    <col min="3537" max="3537" width="17.5703125" style="39" customWidth="1"/>
    <col min="3538" max="3538" width="11.5703125" style="39" customWidth="1"/>
    <col min="3539" max="3542" width="11.42578125" style="39"/>
    <col min="3543" max="3543" width="22.5703125" style="39" customWidth="1"/>
    <col min="3544" max="3544" width="14" style="39" customWidth="1"/>
    <col min="3545" max="3545" width="1.7109375" style="39" customWidth="1"/>
    <col min="3546" max="3790" width="11.42578125" style="39"/>
    <col min="3791" max="3791" width="4.42578125" style="39" customWidth="1"/>
    <col min="3792" max="3792" width="11.42578125" style="39"/>
    <col min="3793" max="3793" width="17.5703125" style="39" customWidth="1"/>
    <col min="3794" max="3794" width="11.5703125" style="39" customWidth="1"/>
    <col min="3795" max="3798" width="11.42578125" style="39"/>
    <col min="3799" max="3799" width="22.5703125" style="39" customWidth="1"/>
    <col min="3800" max="3800" width="14" style="39" customWidth="1"/>
    <col min="3801" max="3801" width="1.7109375" style="39" customWidth="1"/>
    <col min="3802" max="4046" width="11.42578125" style="39"/>
    <col min="4047" max="4047" width="4.42578125" style="39" customWidth="1"/>
    <col min="4048" max="4048" width="11.42578125" style="39"/>
    <col min="4049" max="4049" width="17.5703125" style="39" customWidth="1"/>
    <col min="4050" max="4050" width="11.5703125" style="39" customWidth="1"/>
    <col min="4051" max="4054" width="11.42578125" style="39"/>
    <col min="4055" max="4055" width="22.5703125" style="39" customWidth="1"/>
    <col min="4056" max="4056" width="14" style="39" customWidth="1"/>
    <col min="4057" max="4057" width="1.7109375" style="39" customWidth="1"/>
    <col min="4058" max="4302" width="11.42578125" style="39"/>
    <col min="4303" max="4303" width="4.42578125" style="39" customWidth="1"/>
    <col min="4304" max="4304" width="11.42578125" style="39"/>
    <col min="4305" max="4305" width="17.5703125" style="39" customWidth="1"/>
    <col min="4306" max="4306" width="11.5703125" style="39" customWidth="1"/>
    <col min="4307" max="4310" width="11.42578125" style="39"/>
    <col min="4311" max="4311" width="22.5703125" style="39" customWidth="1"/>
    <col min="4312" max="4312" width="14" style="39" customWidth="1"/>
    <col min="4313" max="4313" width="1.7109375" style="39" customWidth="1"/>
    <col min="4314" max="4558" width="11.42578125" style="39"/>
    <col min="4559" max="4559" width="4.42578125" style="39" customWidth="1"/>
    <col min="4560" max="4560" width="11.42578125" style="39"/>
    <col min="4561" max="4561" width="17.5703125" style="39" customWidth="1"/>
    <col min="4562" max="4562" width="11.5703125" style="39" customWidth="1"/>
    <col min="4563" max="4566" width="11.42578125" style="39"/>
    <col min="4567" max="4567" width="22.5703125" style="39" customWidth="1"/>
    <col min="4568" max="4568" width="14" style="39" customWidth="1"/>
    <col min="4569" max="4569" width="1.7109375" style="39" customWidth="1"/>
    <col min="4570" max="4814" width="11.42578125" style="39"/>
    <col min="4815" max="4815" width="4.42578125" style="39" customWidth="1"/>
    <col min="4816" max="4816" width="11.42578125" style="39"/>
    <col min="4817" max="4817" width="17.5703125" style="39" customWidth="1"/>
    <col min="4818" max="4818" width="11.5703125" style="39" customWidth="1"/>
    <col min="4819" max="4822" width="11.42578125" style="39"/>
    <col min="4823" max="4823" width="22.5703125" style="39" customWidth="1"/>
    <col min="4824" max="4824" width="14" style="39" customWidth="1"/>
    <col min="4825" max="4825" width="1.7109375" style="39" customWidth="1"/>
    <col min="4826" max="5070" width="11.42578125" style="39"/>
    <col min="5071" max="5071" width="4.42578125" style="39" customWidth="1"/>
    <col min="5072" max="5072" width="11.42578125" style="39"/>
    <col min="5073" max="5073" width="17.5703125" style="39" customWidth="1"/>
    <col min="5074" max="5074" width="11.5703125" style="39" customWidth="1"/>
    <col min="5075" max="5078" width="11.42578125" style="39"/>
    <col min="5079" max="5079" width="22.5703125" style="39" customWidth="1"/>
    <col min="5080" max="5080" width="14" style="39" customWidth="1"/>
    <col min="5081" max="5081" width="1.7109375" style="39" customWidth="1"/>
    <col min="5082" max="5326" width="11.42578125" style="39"/>
    <col min="5327" max="5327" width="4.42578125" style="39" customWidth="1"/>
    <col min="5328" max="5328" width="11.42578125" style="39"/>
    <col min="5329" max="5329" width="17.5703125" style="39" customWidth="1"/>
    <col min="5330" max="5330" width="11.5703125" style="39" customWidth="1"/>
    <col min="5331" max="5334" width="11.42578125" style="39"/>
    <col min="5335" max="5335" width="22.5703125" style="39" customWidth="1"/>
    <col min="5336" max="5336" width="14" style="39" customWidth="1"/>
    <col min="5337" max="5337" width="1.7109375" style="39" customWidth="1"/>
    <col min="5338" max="5582" width="11.42578125" style="39"/>
    <col min="5583" max="5583" width="4.42578125" style="39" customWidth="1"/>
    <col min="5584" max="5584" width="11.42578125" style="39"/>
    <col min="5585" max="5585" width="17.5703125" style="39" customWidth="1"/>
    <col min="5586" max="5586" width="11.5703125" style="39" customWidth="1"/>
    <col min="5587" max="5590" width="11.42578125" style="39"/>
    <col min="5591" max="5591" width="22.5703125" style="39" customWidth="1"/>
    <col min="5592" max="5592" width="14" style="39" customWidth="1"/>
    <col min="5593" max="5593" width="1.7109375" style="39" customWidth="1"/>
    <col min="5594" max="5838" width="11.42578125" style="39"/>
    <col min="5839" max="5839" width="4.42578125" style="39" customWidth="1"/>
    <col min="5840" max="5840" width="11.42578125" style="39"/>
    <col min="5841" max="5841" width="17.5703125" style="39" customWidth="1"/>
    <col min="5842" max="5842" width="11.5703125" style="39" customWidth="1"/>
    <col min="5843" max="5846" width="11.42578125" style="39"/>
    <col min="5847" max="5847" width="22.5703125" style="39" customWidth="1"/>
    <col min="5848" max="5848" width="14" style="39" customWidth="1"/>
    <col min="5849" max="5849" width="1.7109375" style="39" customWidth="1"/>
    <col min="5850" max="6094" width="11.42578125" style="39"/>
    <col min="6095" max="6095" width="4.42578125" style="39" customWidth="1"/>
    <col min="6096" max="6096" width="11.42578125" style="39"/>
    <col min="6097" max="6097" width="17.5703125" style="39" customWidth="1"/>
    <col min="6098" max="6098" width="11.5703125" style="39" customWidth="1"/>
    <col min="6099" max="6102" width="11.42578125" style="39"/>
    <col min="6103" max="6103" width="22.5703125" style="39" customWidth="1"/>
    <col min="6104" max="6104" width="14" style="39" customWidth="1"/>
    <col min="6105" max="6105" width="1.7109375" style="39" customWidth="1"/>
    <col min="6106" max="6350" width="11.42578125" style="39"/>
    <col min="6351" max="6351" width="4.42578125" style="39" customWidth="1"/>
    <col min="6352" max="6352" width="11.42578125" style="39"/>
    <col min="6353" max="6353" width="17.5703125" style="39" customWidth="1"/>
    <col min="6354" max="6354" width="11.5703125" style="39" customWidth="1"/>
    <col min="6355" max="6358" width="11.42578125" style="39"/>
    <col min="6359" max="6359" width="22.5703125" style="39" customWidth="1"/>
    <col min="6360" max="6360" width="14" style="39" customWidth="1"/>
    <col min="6361" max="6361" width="1.7109375" style="39" customWidth="1"/>
    <col min="6362" max="6606" width="11.42578125" style="39"/>
    <col min="6607" max="6607" width="4.42578125" style="39" customWidth="1"/>
    <col min="6608" max="6608" width="11.42578125" style="39"/>
    <col min="6609" max="6609" width="17.5703125" style="39" customWidth="1"/>
    <col min="6610" max="6610" width="11.5703125" style="39" customWidth="1"/>
    <col min="6611" max="6614" width="11.42578125" style="39"/>
    <col min="6615" max="6615" width="22.5703125" style="39" customWidth="1"/>
    <col min="6616" max="6616" width="14" style="39" customWidth="1"/>
    <col min="6617" max="6617" width="1.7109375" style="39" customWidth="1"/>
    <col min="6618" max="6862" width="11.42578125" style="39"/>
    <col min="6863" max="6863" width="4.42578125" style="39" customWidth="1"/>
    <col min="6864" max="6864" width="11.42578125" style="39"/>
    <col min="6865" max="6865" width="17.5703125" style="39" customWidth="1"/>
    <col min="6866" max="6866" width="11.5703125" style="39" customWidth="1"/>
    <col min="6867" max="6870" width="11.42578125" style="39"/>
    <col min="6871" max="6871" width="22.5703125" style="39" customWidth="1"/>
    <col min="6872" max="6872" width="14" style="39" customWidth="1"/>
    <col min="6873" max="6873" width="1.7109375" style="39" customWidth="1"/>
    <col min="6874" max="7118" width="11.42578125" style="39"/>
    <col min="7119" max="7119" width="4.42578125" style="39" customWidth="1"/>
    <col min="7120" max="7120" width="11.42578125" style="39"/>
    <col min="7121" max="7121" width="17.5703125" style="39" customWidth="1"/>
    <col min="7122" max="7122" width="11.5703125" style="39" customWidth="1"/>
    <col min="7123" max="7126" width="11.42578125" style="39"/>
    <col min="7127" max="7127" width="22.5703125" style="39" customWidth="1"/>
    <col min="7128" max="7128" width="14" style="39" customWidth="1"/>
    <col min="7129" max="7129" width="1.7109375" style="39" customWidth="1"/>
    <col min="7130" max="7374" width="11.42578125" style="39"/>
    <col min="7375" max="7375" width="4.42578125" style="39" customWidth="1"/>
    <col min="7376" max="7376" width="11.42578125" style="39"/>
    <col min="7377" max="7377" width="17.5703125" style="39" customWidth="1"/>
    <col min="7378" max="7378" width="11.5703125" style="39" customWidth="1"/>
    <col min="7379" max="7382" width="11.42578125" style="39"/>
    <col min="7383" max="7383" width="22.5703125" style="39" customWidth="1"/>
    <col min="7384" max="7384" width="14" style="39" customWidth="1"/>
    <col min="7385" max="7385" width="1.7109375" style="39" customWidth="1"/>
    <col min="7386" max="7630" width="11.42578125" style="39"/>
    <col min="7631" max="7631" width="4.42578125" style="39" customWidth="1"/>
    <col min="7632" max="7632" width="11.42578125" style="39"/>
    <col min="7633" max="7633" width="17.5703125" style="39" customWidth="1"/>
    <col min="7634" max="7634" width="11.5703125" style="39" customWidth="1"/>
    <col min="7635" max="7638" width="11.42578125" style="39"/>
    <col min="7639" max="7639" width="22.5703125" style="39" customWidth="1"/>
    <col min="7640" max="7640" width="14" style="39" customWidth="1"/>
    <col min="7641" max="7641" width="1.7109375" style="39" customWidth="1"/>
    <col min="7642" max="7886" width="11.42578125" style="39"/>
    <col min="7887" max="7887" width="4.42578125" style="39" customWidth="1"/>
    <col min="7888" max="7888" width="11.42578125" style="39"/>
    <col min="7889" max="7889" width="17.5703125" style="39" customWidth="1"/>
    <col min="7890" max="7890" width="11.5703125" style="39" customWidth="1"/>
    <col min="7891" max="7894" width="11.42578125" style="39"/>
    <col min="7895" max="7895" width="22.5703125" style="39" customWidth="1"/>
    <col min="7896" max="7896" width="14" style="39" customWidth="1"/>
    <col min="7897" max="7897" width="1.7109375" style="39" customWidth="1"/>
    <col min="7898" max="8142" width="11.42578125" style="39"/>
    <col min="8143" max="8143" width="4.42578125" style="39" customWidth="1"/>
    <col min="8144" max="8144" width="11.42578125" style="39"/>
    <col min="8145" max="8145" width="17.5703125" style="39" customWidth="1"/>
    <col min="8146" max="8146" width="11.5703125" style="39" customWidth="1"/>
    <col min="8147" max="8150" width="11.42578125" style="39"/>
    <col min="8151" max="8151" width="22.5703125" style="39" customWidth="1"/>
    <col min="8152" max="8152" width="14" style="39" customWidth="1"/>
    <col min="8153" max="8153" width="1.7109375" style="39" customWidth="1"/>
    <col min="8154" max="8398" width="11.42578125" style="39"/>
    <col min="8399" max="8399" width="4.42578125" style="39" customWidth="1"/>
    <col min="8400" max="8400" width="11.42578125" style="39"/>
    <col min="8401" max="8401" width="17.5703125" style="39" customWidth="1"/>
    <col min="8402" max="8402" width="11.5703125" style="39" customWidth="1"/>
    <col min="8403" max="8406" width="11.42578125" style="39"/>
    <col min="8407" max="8407" width="22.5703125" style="39" customWidth="1"/>
    <col min="8408" max="8408" width="14" style="39" customWidth="1"/>
    <col min="8409" max="8409" width="1.7109375" style="39" customWidth="1"/>
    <col min="8410" max="8654" width="11.42578125" style="39"/>
    <col min="8655" max="8655" width="4.42578125" style="39" customWidth="1"/>
    <col min="8656" max="8656" width="11.42578125" style="39"/>
    <col min="8657" max="8657" width="17.5703125" style="39" customWidth="1"/>
    <col min="8658" max="8658" width="11.5703125" style="39" customWidth="1"/>
    <col min="8659" max="8662" width="11.42578125" style="39"/>
    <col min="8663" max="8663" width="22.5703125" style="39" customWidth="1"/>
    <col min="8664" max="8664" width="14" style="39" customWidth="1"/>
    <col min="8665" max="8665" width="1.7109375" style="39" customWidth="1"/>
    <col min="8666" max="8910" width="11.42578125" style="39"/>
    <col min="8911" max="8911" width="4.42578125" style="39" customWidth="1"/>
    <col min="8912" max="8912" width="11.42578125" style="39"/>
    <col min="8913" max="8913" width="17.5703125" style="39" customWidth="1"/>
    <col min="8914" max="8914" width="11.5703125" style="39" customWidth="1"/>
    <col min="8915" max="8918" width="11.42578125" style="39"/>
    <col min="8919" max="8919" width="22.5703125" style="39" customWidth="1"/>
    <col min="8920" max="8920" width="14" style="39" customWidth="1"/>
    <col min="8921" max="8921" width="1.7109375" style="39" customWidth="1"/>
    <col min="8922" max="9166" width="11.42578125" style="39"/>
    <col min="9167" max="9167" width="4.42578125" style="39" customWidth="1"/>
    <col min="9168" max="9168" width="11.42578125" style="39"/>
    <col min="9169" max="9169" width="17.5703125" style="39" customWidth="1"/>
    <col min="9170" max="9170" width="11.5703125" style="39" customWidth="1"/>
    <col min="9171" max="9174" width="11.42578125" style="39"/>
    <col min="9175" max="9175" width="22.5703125" style="39" customWidth="1"/>
    <col min="9176" max="9176" width="14" style="39" customWidth="1"/>
    <col min="9177" max="9177" width="1.7109375" style="39" customWidth="1"/>
    <col min="9178" max="9422" width="11.42578125" style="39"/>
    <col min="9423" max="9423" width="4.42578125" style="39" customWidth="1"/>
    <col min="9424" max="9424" width="11.42578125" style="39"/>
    <col min="9425" max="9425" width="17.5703125" style="39" customWidth="1"/>
    <col min="9426" max="9426" width="11.5703125" style="39" customWidth="1"/>
    <col min="9427" max="9430" width="11.42578125" style="39"/>
    <col min="9431" max="9431" width="22.5703125" style="39" customWidth="1"/>
    <col min="9432" max="9432" width="14" style="39" customWidth="1"/>
    <col min="9433" max="9433" width="1.7109375" style="39" customWidth="1"/>
    <col min="9434" max="9678" width="11.42578125" style="39"/>
    <col min="9679" max="9679" width="4.42578125" style="39" customWidth="1"/>
    <col min="9680" max="9680" width="11.42578125" style="39"/>
    <col min="9681" max="9681" width="17.5703125" style="39" customWidth="1"/>
    <col min="9682" max="9682" width="11.5703125" style="39" customWidth="1"/>
    <col min="9683" max="9686" width="11.42578125" style="39"/>
    <col min="9687" max="9687" width="22.5703125" style="39" customWidth="1"/>
    <col min="9688" max="9688" width="14" style="39" customWidth="1"/>
    <col min="9689" max="9689" width="1.7109375" style="39" customWidth="1"/>
    <col min="9690" max="9934" width="11.42578125" style="39"/>
    <col min="9935" max="9935" width="4.42578125" style="39" customWidth="1"/>
    <col min="9936" max="9936" width="11.42578125" style="39"/>
    <col min="9937" max="9937" width="17.5703125" style="39" customWidth="1"/>
    <col min="9938" max="9938" width="11.5703125" style="39" customWidth="1"/>
    <col min="9939" max="9942" width="11.42578125" style="39"/>
    <col min="9943" max="9943" width="22.5703125" style="39" customWidth="1"/>
    <col min="9944" max="9944" width="14" style="39" customWidth="1"/>
    <col min="9945" max="9945" width="1.7109375" style="39" customWidth="1"/>
    <col min="9946" max="10190" width="11.42578125" style="39"/>
    <col min="10191" max="10191" width="4.42578125" style="39" customWidth="1"/>
    <col min="10192" max="10192" width="11.42578125" style="39"/>
    <col min="10193" max="10193" width="17.5703125" style="39" customWidth="1"/>
    <col min="10194" max="10194" width="11.5703125" style="39" customWidth="1"/>
    <col min="10195" max="10198" width="11.42578125" style="39"/>
    <col min="10199" max="10199" width="22.5703125" style="39" customWidth="1"/>
    <col min="10200" max="10200" width="14" style="39" customWidth="1"/>
    <col min="10201" max="10201" width="1.7109375" style="39" customWidth="1"/>
    <col min="10202" max="10446" width="11.42578125" style="39"/>
    <col min="10447" max="10447" width="4.42578125" style="39" customWidth="1"/>
    <col min="10448" max="10448" width="11.42578125" style="39"/>
    <col min="10449" max="10449" width="17.5703125" style="39" customWidth="1"/>
    <col min="10450" max="10450" width="11.5703125" style="39" customWidth="1"/>
    <col min="10451" max="10454" width="11.42578125" style="39"/>
    <col min="10455" max="10455" width="22.5703125" style="39" customWidth="1"/>
    <col min="10456" max="10456" width="14" style="39" customWidth="1"/>
    <col min="10457" max="10457" width="1.7109375" style="39" customWidth="1"/>
    <col min="10458" max="10702" width="11.42578125" style="39"/>
    <col min="10703" max="10703" width="4.42578125" style="39" customWidth="1"/>
    <col min="10704" max="10704" width="11.42578125" style="39"/>
    <col min="10705" max="10705" width="17.5703125" style="39" customWidth="1"/>
    <col min="10706" max="10706" width="11.5703125" style="39" customWidth="1"/>
    <col min="10707" max="10710" width="11.42578125" style="39"/>
    <col min="10711" max="10711" width="22.5703125" style="39" customWidth="1"/>
    <col min="10712" max="10712" width="14" style="39" customWidth="1"/>
    <col min="10713" max="10713" width="1.7109375" style="39" customWidth="1"/>
    <col min="10714" max="10958" width="11.42578125" style="39"/>
    <col min="10959" max="10959" width="4.42578125" style="39" customWidth="1"/>
    <col min="10960" max="10960" width="11.42578125" style="39"/>
    <col min="10961" max="10961" width="17.5703125" style="39" customWidth="1"/>
    <col min="10962" max="10962" width="11.5703125" style="39" customWidth="1"/>
    <col min="10963" max="10966" width="11.42578125" style="39"/>
    <col min="10967" max="10967" width="22.5703125" style="39" customWidth="1"/>
    <col min="10968" max="10968" width="14" style="39" customWidth="1"/>
    <col min="10969" max="10969" width="1.7109375" style="39" customWidth="1"/>
    <col min="10970" max="11214" width="11.42578125" style="39"/>
    <col min="11215" max="11215" width="4.42578125" style="39" customWidth="1"/>
    <col min="11216" max="11216" width="11.42578125" style="39"/>
    <col min="11217" max="11217" width="17.5703125" style="39" customWidth="1"/>
    <col min="11218" max="11218" width="11.5703125" style="39" customWidth="1"/>
    <col min="11219" max="11222" width="11.42578125" style="39"/>
    <col min="11223" max="11223" width="22.5703125" style="39" customWidth="1"/>
    <col min="11224" max="11224" width="14" style="39" customWidth="1"/>
    <col min="11225" max="11225" width="1.7109375" style="39" customWidth="1"/>
    <col min="11226" max="11470" width="11.42578125" style="39"/>
    <col min="11471" max="11471" width="4.42578125" style="39" customWidth="1"/>
    <col min="11472" max="11472" width="11.42578125" style="39"/>
    <col min="11473" max="11473" width="17.5703125" style="39" customWidth="1"/>
    <col min="11474" max="11474" width="11.5703125" style="39" customWidth="1"/>
    <col min="11475" max="11478" width="11.42578125" style="39"/>
    <col min="11479" max="11479" width="22.5703125" style="39" customWidth="1"/>
    <col min="11480" max="11480" width="14" style="39" customWidth="1"/>
    <col min="11481" max="11481" width="1.7109375" style="39" customWidth="1"/>
    <col min="11482" max="11726" width="11.42578125" style="39"/>
    <col min="11727" max="11727" width="4.42578125" style="39" customWidth="1"/>
    <col min="11728" max="11728" width="11.42578125" style="39"/>
    <col min="11729" max="11729" width="17.5703125" style="39" customWidth="1"/>
    <col min="11730" max="11730" width="11.5703125" style="39" customWidth="1"/>
    <col min="11731" max="11734" width="11.42578125" style="39"/>
    <col min="11735" max="11735" width="22.5703125" style="39" customWidth="1"/>
    <col min="11736" max="11736" width="14" style="39" customWidth="1"/>
    <col min="11737" max="11737" width="1.7109375" style="39" customWidth="1"/>
    <col min="11738" max="11982" width="11.42578125" style="39"/>
    <col min="11983" max="11983" width="4.42578125" style="39" customWidth="1"/>
    <col min="11984" max="11984" width="11.42578125" style="39"/>
    <col min="11985" max="11985" width="17.5703125" style="39" customWidth="1"/>
    <col min="11986" max="11986" width="11.5703125" style="39" customWidth="1"/>
    <col min="11987" max="11990" width="11.42578125" style="39"/>
    <col min="11991" max="11991" width="22.5703125" style="39" customWidth="1"/>
    <col min="11992" max="11992" width="14" style="39" customWidth="1"/>
    <col min="11993" max="11993" width="1.7109375" style="39" customWidth="1"/>
    <col min="11994" max="12238" width="11.42578125" style="39"/>
    <col min="12239" max="12239" width="4.42578125" style="39" customWidth="1"/>
    <col min="12240" max="12240" width="11.42578125" style="39"/>
    <col min="12241" max="12241" width="17.5703125" style="39" customWidth="1"/>
    <col min="12242" max="12242" width="11.5703125" style="39" customWidth="1"/>
    <col min="12243" max="12246" width="11.42578125" style="39"/>
    <col min="12247" max="12247" width="22.5703125" style="39" customWidth="1"/>
    <col min="12248" max="12248" width="14" style="39" customWidth="1"/>
    <col min="12249" max="12249" width="1.7109375" style="39" customWidth="1"/>
    <col min="12250" max="12494" width="11.42578125" style="39"/>
    <col min="12495" max="12495" width="4.42578125" style="39" customWidth="1"/>
    <col min="12496" max="12496" width="11.42578125" style="39"/>
    <col min="12497" max="12497" width="17.5703125" style="39" customWidth="1"/>
    <col min="12498" max="12498" width="11.5703125" style="39" customWidth="1"/>
    <col min="12499" max="12502" width="11.42578125" style="39"/>
    <col min="12503" max="12503" width="22.5703125" style="39" customWidth="1"/>
    <col min="12504" max="12504" width="14" style="39" customWidth="1"/>
    <col min="12505" max="12505" width="1.7109375" style="39" customWidth="1"/>
    <col min="12506" max="12750" width="11.42578125" style="39"/>
    <col min="12751" max="12751" width="4.42578125" style="39" customWidth="1"/>
    <col min="12752" max="12752" width="11.42578125" style="39"/>
    <col min="12753" max="12753" width="17.5703125" style="39" customWidth="1"/>
    <col min="12754" max="12754" width="11.5703125" style="39" customWidth="1"/>
    <col min="12755" max="12758" width="11.42578125" style="39"/>
    <col min="12759" max="12759" width="22.5703125" style="39" customWidth="1"/>
    <col min="12760" max="12760" width="14" style="39" customWidth="1"/>
    <col min="12761" max="12761" width="1.7109375" style="39" customWidth="1"/>
    <col min="12762" max="13006" width="11.42578125" style="39"/>
    <col min="13007" max="13007" width="4.42578125" style="39" customWidth="1"/>
    <col min="13008" max="13008" width="11.42578125" style="39"/>
    <col min="13009" max="13009" width="17.5703125" style="39" customWidth="1"/>
    <col min="13010" max="13010" width="11.5703125" style="39" customWidth="1"/>
    <col min="13011" max="13014" width="11.42578125" style="39"/>
    <col min="13015" max="13015" width="22.5703125" style="39" customWidth="1"/>
    <col min="13016" max="13016" width="14" style="39" customWidth="1"/>
    <col min="13017" max="13017" width="1.7109375" style="39" customWidth="1"/>
    <col min="13018" max="13262" width="11.42578125" style="39"/>
    <col min="13263" max="13263" width="4.42578125" style="39" customWidth="1"/>
    <col min="13264" max="13264" width="11.42578125" style="39"/>
    <col min="13265" max="13265" width="17.5703125" style="39" customWidth="1"/>
    <col min="13266" max="13266" width="11.5703125" style="39" customWidth="1"/>
    <col min="13267" max="13270" width="11.42578125" style="39"/>
    <col min="13271" max="13271" width="22.5703125" style="39" customWidth="1"/>
    <col min="13272" max="13272" width="14" style="39" customWidth="1"/>
    <col min="13273" max="13273" width="1.7109375" style="39" customWidth="1"/>
    <col min="13274" max="13518" width="11.42578125" style="39"/>
    <col min="13519" max="13519" width="4.42578125" style="39" customWidth="1"/>
    <col min="13520" max="13520" width="11.42578125" style="39"/>
    <col min="13521" max="13521" width="17.5703125" style="39" customWidth="1"/>
    <col min="13522" max="13522" width="11.5703125" style="39" customWidth="1"/>
    <col min="13523" max="13526" width="11.42578125" style="39"/>
    <col min="13527" max="13527" width="22.5703125" style="39" customWidth="1"/>
    <col min="13528" max="13528" width="14" style="39" customWidth="1"/>
    <col min="13529" max="13529" width="1.7109375" style="39" customWidth="1"/>
    <col min="13530" max="13774" width="11.42578125" style="39"/>
    <col min="13775" max="13775" width="4.42578125" style="39" customWidth="1"/>
    <col min="13776" max="13776" width="11.42578125" style="39"/>
    <col min="13777" max="13777" width="17.5703125" style="39" customWidth="1"/>
    <col min="13778" max="13778" width="11.5703125" style="39" customWidth="1"/>
    <col min="13779" max="13782" width="11.42578125" style="39"/>
    <col min="13783" max="13783" width="22.5703125" style="39" customWidth="1"/>
    <col min="13784" max="13784" width="14" style="39" customWidth="1"/>
    <col min="13785" max="13785" width="1.7109375" style="39" customWidth="1"/>
    <col min="13786" max="14030" width="11.42578125" style="39"/>
    <col min="14031" max="14031" width="4.42578125" style="39" customWidth="1"/>
    <col min="14032" max="14032" width="11.42578125" style="39"/>
    <col min="14033" max="14033" width="17.5703125" style="39" customWidth="1"/>
    <col min="14034" max="14034" width="11.5703125" style="39" customWidth="1"/>
    <col min="14035" max="14038" width="11.42578125" style="39"/>
    <col min="14039" max="14039" width="22.5703125" style="39" customWidth="1"/>
    <col min="14040" max="14040" width="14" style="39" customWidth="1"/>
    <col min="14041" max="14041" width="1.7109375" style="39" customWidth="1"/>
    <col min="14042" max="14286" width="11.42578125" style="39"/>
    <col min="14287" max="14287" width="4.42578125" style="39" customWidth="1"/>
    <col min="14288" max="14288" width="11.42578125" style="39"/>
    <col min="14289" max="14289" width="17.5703125" style="39" customWidth="1"/>
    <col min="14290" max="14290" width="11.5703125" style="39" customWidth="1"/>
    <col min="14291" max="14294" width="11.42578125" style="39"/>
    <col min="14295" max="14295" width="22.5703125" style="39" customWidth="1"/>
    <col min="14296" max="14296" width="14" style="39" customWidth="1"/>
    <col min="14297" max="14297" width="1.7109375" style="39" customWidth="1"/>
    <col min="14298" max="14542" width="11.42578125" style="39"/>
    <col min="14543" max="14543" width="4.42578125" style="39" customWidth="1"/>
    <col min="14544" max="14544" width="11.42578125" style="39"/>
    <col min="14545" max="14545" width="17.5703125" style="39" customWidth="1"/>
    <col min="14546" max="14546" width="11.5703125" style="39" customWidth="1"/>
    <col min="14547" max="14550" width="11.42578125" style="39"/>
    <col min="14551" max="14551" width="22.5703125" style="39" customWidth="1"/>
    <col min="14552" max="14552" width="14" style="39" customWidth="1"/>
    <col min="14553" max="14553" width="1.7109375" style="39" customWidth="1"/>
    <col min="14554" max="14798" width="11.42578125" style="39"/>
    <col min="14799" max="14799" width="4.42578125" style="39" customWidth="1"/>
    <col min="14800" max="14800" width="11.42578125" style="39"/>
    <col min="14801" max="14801" width="17.5703125" style="39" customWidth="1"/>
    <col min="14802" max="14802" width="11.5703125" style="39" customWidth="1"/>
    <col min="14803" max="14806" width="11.42578125" style="39"/>
    <col min="14807" max="14807" width="22.5703125" style="39" customWidth="1"/>
    <col min="14808" max="14808" width="14" style="39" customWidth="1"/>
    <col min="14809" max="14809" width="1.7109375" style="39" customWidth="1"/>
    <col min="14810" max="15054" width="11.42578125" style="39"/>
    <col min="15055" max="15055" width="4.42578125" style="39" customWidth="1"/>
    <col min="15056" max="15056" width="11.42578125" style="39"/>
    <col min="15057" max="15057" width="17.5703125" style="39" customWidth="1"/>
    <col min="15058" max="15058" width="11.5703125" style="39" customWidth="1"/>
    <col min="15059" max="15062" width="11.42578125" style="39"/>
    <col min="15063" max="15063" width="22.5703125" style="39" customWidth="1"/>
    <col min="15064" max="15064" width="14" style="39" customWidth="1"/>
    <col min="15065" max="15065" width="1.7109375" style="39" customWidth="1"/>
    <col min="15066" max="15310" width="11.42578125" style="39"/>
    <col min="15311" max="15311" width="4.42578125" style="39" customWidth="1"/>
    <col min="15312" max="15312" width="11.42578125" style="39"/>
    <col min="15313" max="15313" width="17.5703125" style="39" customWidth="1"/>
    <col min="15314" max="15314" width="11.5703125" style="39" customWidth="1"/>
    <col min="15315" max="15318" width="11.42578125" style="39"/>
    <col min="15319" max="15319" width="22.5703125" style="39" customWidth="1"/>
    <col min="15320" max="15320" width="14" style="39" customWidth="1"/>
    <col min="15321" max="15321" width="1.7109375" style="39" customWidth="1"/>
    <col min="15322" max="15566" width="11.42578125" style="39"/>
    <col min="15567" max="15567" width="4.42578125" style="39" customWidth="1"/>
    <col min="15568" max="15568" width="11.42578125" style="39"/>
    <col min="15569" max="15569" width="17.5703125" style="39" customWidth="1"/>
    <col min="15570" max="15570" width="11.5703125" style="39" customWidth="1"/>
    <col min="15571" max="15574" width="11.42578125" style="39"/>
    <col min="15575" max="15575" width="22.5703125" style="39" customWidth="1"/>
    <col min="15576" max="15576" width="14" style="39" customWidth="1"/>
    <col min="15577" max="15577" width="1.7109375" style="39" customWidth="1"/>
    <col min="15578" max="15822" width="11.42578125" style="39"/>
    <col min="15823" max="15823" width="4.42578125" style="39" customWidth="1"/>
    <col min="15824" max="15824" width="11.42578125" style="39"/>
    <col min="15825" max="15825" width="17.5703125" style="39" customWidth="1"/>
    <col min="15826" max="15826" width="11.5703125" style="39" customWidth="1"/>
    <col min="15827" max="15830" width="11.42578125" style="39"/>
    <col min="15831" max="15831" width="22.5703125" style="39" customWidth="1"/>
    <col min="15832" max="15832" width="14" style="39" customWidth="1"/>
    <col min="15833" max="15833" width="1.7109375" style="39" customWidth="1"/>
    <col min="15834" max="16078" width="11.42578125" style="39"/>
    <col min="16079" max="16079" width="4.42578125" style="39" customWidth="1"/>
    <col min="16080" max="16080" width="11.42578125" style="39"/>
    <col min="16081" max="16081" width="17.5703125" style="39" customWidth="1"/>
    <col min="16082" max="16082" width="11.5703125" style="39" customWidth="1"/>
    <col min="16083" max="16086" width="11.42578125" style="39"/>
    <col min="16087" max="16087" width="22.5703125" style="39" customWidth="1"/>
    <col min="16088" max="16088" width="14" style="39" customWidth="1"/>
    <col min="16089" max="16089" width="1.7109375" style="39" customWidth="1"/>
    <col min="16090" max="16384" width="11.42578125" style="39"/>
  </cols>
  <sheetData>
    <row r="1" spans="2:10" ht="18" customHeight="1" thickBot="1" x14ac:dyDescent="0.25"/>
    <row r="2" spans="2:10" ht="19.5" customHeight="1" x14ac:dyDescent="0.2">
      <c r="B2" s="40"/>
      <c r="C2" s="41"/>
      <c r="D2" s="42" t="s">
        <v>68</v>
      </c>
      <c r="E2" s="43"/>
      <c r="F2" s="43"/>
      <c r="G2" s="43"/>
      <c r="H2" s="43"/>
      <c r="I2" s="44"/>
      <c r="J2" s="45" t="s">
        <v>69</v>
      </c>
    </row>
    <row r="3" spans="2:10" ht="13.5" thickBot="1" x14ac:dyDescent="0.25">
      <c r="B3" s="46"/>
      <c r="C3" s="47"/>
      <c r="D3" s="48"/>
      <c r="E3" s="49"/>
      <c r="F3" s="49"/>
      <c r="G3" s="49"/>
      <c r="H3" s="49"/>
      <c r="I3" s="50"/>
      <c r="J3" s="51"/>
    </row>
    <row r="4" spans="2:10" x14ac:dyDescent="0.2">
      <c r="B4" s="46"/>
      <c r="C4" s="47"/>
      <c r="D4" s="42" t="s">
        <v>70</v>
      </c>
      <c r="E4" s="43"/>
      <c r="F4" s="43"/>
      <c r="G4" s="43"/>
      <c r="H4" s="43"/>
      <c r="I4" s="44"/>
      <c r="J4" s="45" t="s">
        <v>71</v>
      </c>
    </row>
    <row r="5" spans="2:10" x14ac:dyDescent="0.2">
      <c r="B5" s="46"/>
      <c r="C5" s="47"/>
      <c r="D5" s="52"/>
      <c r="E5" s="53"/>
      <c r="F5" s="53"/>
      <c r="G5" s="53"/>
      <c r="H5" s="53"/>
      <c r="I5" s="54"/>
      <c r="J5" s="55"/>
    </row>
    <row r="6" spans="2:10" ht="13.5" thickBot="1" x14ac:dyDescent="0.25">
      <c r="B6" s="56"/>
      <c r="C6" s="57"/>
      <c r="D6" s="48"/>
      <c r="E6" s="49"/>
      <c r="F6" s="49"/>
      <c r="G6" s="49"/>
      <c r="H6" s="49"/>
      <c r="I6" s="50"/>
      <c r="J6" s="51"/>
    </row>
    <row r="7" spans="2:10" x14ac:dyDescent="0.2">
      <c r="B7" s="58"/>
      <c r="J7" s="59"/>
    </row>
    <row r="8" spans="2:10" x14ac:dyDescent="0.2">
      <c r="B8" s="58"/>
      <c r="J8" s="59"/>
    </row>
    <row r="9" spans="2:10" x14ac:dyDescent="0.2">
      <c r="B9" s="58"/>
      <c r="J9" s="59"/>
    </row>
    <row r="10" spans="2:10" x14ac:dyDescent="0.2">
      <c r="B10" s="58"/>
      <c r="C10" s="39" t="s">
        <v>102</v>
      </c>
      <c r="E10" s="60"/>
      <c r="J10" s="59"/>
    </row>
    <row r="11" spans="2:10" x14ac:dyDescent="0.2">
      <c r="B11" s="58"/>
      <c r="J11" s="59"/>
    </row>
    <row r="12" spans="2:10" x14ac:dyDescent="0.2">
      <c r="B12" s="58"/>
      <c r="C12" s="39" t="s">
        <v>72</v>
      </c>
      <c r="J12" s="59"/>
    </row>
    <row r="13" spans="2:10" x14ac:dyDescent="0.2">
      <c r="B13" s="58"/>
      <c r="C13" s="39" t="s">
        <v>73</v>
      </c>
      <c r="J13" s="59"/>
    </row>
    <row r="14" spans="2:10" x14ac:dyDescent="0.2">
      <c r="B14" s="58"/>
      <c r="J14" s="59"/>
    </row>
    <row r="15" spans="2:10" x14ac:dyDescent="0.2">
      <c r="B15" s="58"/>
      <c r="C15" s="39" t="s">
        <v>103</v>
      </c>
      <c r="J15" s="59"/>
    </row>
    <row r="16" spans="2:10" x14ac:dyDescent="0.2">
      <c r="B16" s="58"/>
      <c r="C16" s="61"/>
      <c r="J16" s="59"/>
    </row>
    <row r="17" spans="2:10" x14ac:dyDescent="0.2">
      <c r="B17" s="58"/>
      <c r="C17" s="39" t="s">
        <v>104</v>
      </c>
      <c r="D17" s="60"/>
      <c r="H17" s="62" t="s">
        <v>74</v>
      </c>
      <c r="I17" s="62" t="s">
        <v>75</v>
      </c>
      <c r="J17" s="59"/>
    </row>
    <row r="18" spans="2:10" x14ac:dyDescent="0.2">
      <c r="B18" s="58"/>
      <c r="C18" s="63" t="s">
        <v>76</v>
      </c>
      <c r="D18" s="63"/>
      <c r="E18" s="63"/>
      <c r="F18" s="63"/>
      <c r="H18" s="64">
        <v>3</v>
      </c>
      <c r="I18" s="65">
        <v>9848050</v>
      </c>
      <c r="J18" s="59"/>
    </row>
    <row r="19" spans="2:10" x14ac:dyDescent="0.2">
      <c r="B19" s="58"/>
      <c r="C19" s="39" t="s">
        <v>77</v>
      </c>
      <c r="H19" s="66">
        <v>2</v>
      </c>
      <c r="I19" s="67">
        <v>2348050</v>
      </c>
      <c r="J19" s="59"/>
    </row>
    <row r="20" spans="2:10" x14ac:dyDescent="0.2">
      <c r="B20" s="58"/>
      <c r="C20" s="39" t="s">
        <v>78</v>
      </c>
      <c r="H20" s="66"/>
      <c r="I20" s="67">
        <v>0</v>
      </c>
      <c r="J20" s="59"/>
    </row>
    <row r="21" spans="2:10" x14ac:dyDescent="0.2">
      <c r="B21" s="58"/>
      <c r="C21" s="39" t="s">
        <v>79</v>
      </c>
      <c r="H21" s="66"/>
      <c r="I21" s="67">
        <v>0</v>
      </c>
      <c r="J21" s="59"/>
    </row>
    <row r="22" spans="2:10" x14ac:dyDescent="0.2">
      <c r="B22" s="58"/>
      <c r="C22" s="39" t="s">
        <v>80</v>
      </c>
      <c r="H22" s="66"/>
      <c r="I22" s="67">
        <v>0</v>
      </c>
      <c r="J22" s="59"/>
    </row>
    <row r="23" spans="2:10" x14ac:dyDescent="0.2">
      <c r="B23" s="58"/>
      <c r="C23" s="39" t="s">
        <v>81</v>
      </c>
      <c r="H23" s="66"/>
      <c r="I23" s="67">
        <v>0</v>
      </c>
      <c r="J23" s="59"/>
    </row>
    <row r="24" spans="2:10" x14ac:dyDescent="0.2">
      <c r="B24" s="58"/>
      <c r="C24" s="39" t="s">
        <v>82</v>
      </c>
      <c r="H24" s="68"/>
      <c r="I24" s="69">
        <v>0</v>
      </c>
      <c r="J24" s="59"/>
    </row>
    <row r="25" spans="2:10" x14ac:dyDescent="0.2">
      <c r="B25" s="58"/>
      <c r="C25" s="63" t="s">
        <v>83</v>
      </c>
      <c r="D25" s="63"/>
      <c r="E25" s="63"/>
      <c r="F25" s="63"/>
      <c r="H25" s="70">
        <f>SUM(H19:H24)</f>
        <v>2</v>
      </c>
      <c r="I25" s="71">
        <f>(I19+I20+I21+I22+I23+I24)</f>
        <v>2348050</v>
      </c>
      <c r="J25" s="59"/>
    </row>
    <row r="26" spans="2:10" x14ac:dyDescent="0.2">
      <c r="B26" s="58"/>
      <c r="C26" s="39" t="s">
        <v>84</v>
      </c>
      <c r="H26" s="66"/>
      <c r="I26" s="67">
        <v>0</v>
      </c>
      <c r="J26" s="59"/>
    </row>
    <row r="27" spans="2:10" x14ac:dyDescent="0.2">
      <c r="B27" s="58"/>
      <c r="C27" s="39" t="s">
        <v>85</v>
      </c>
      <c r="H27" s="66"/>
      <c r="I27" s="67">
        <v>0</v>
      </c>
      <c r="J27" s="59"/>
    </row>
    <row r="28" spans="2:10" x14ac:dyDescent="0.2">
      <c r="B28" s="58"/>
      <c r="C28" s="39" t="s">
        <v>36</v>
      </c>
      <c r="H28" s="66">
        <v>1</v>
      </c>
      <c r="I28" s="67">
        <v>7500000</v>
      </c>
      <c r="J28" s="59"/>
    </row>
    <row r="29" spans="2:10" ht="12.75" customHeight="1" thickBot="1" x14ac:dyDescent="0.25">
      <c r="B29" s="58"/>
      <c r="C29" s="39" t="s">
        <v>86</v>
      </c>
      <c r="H29" s="72" t="s">
        <v>87</v>
      </c>
      <c r="I29" s="73">
        <v>0</v>
      </c>
      <c r="J29" s="59"/>
    </row>
    <row r="30" spans="2:10" x14ac:dyDescent="0.2">
      <c r="B30" s="58"/>
      <c r="C30" s="63" t="s">
        <v>88</v>
      </c>
      <c r="D30" s="63"/>
      <c r="E30" s="63"/>
      <c r="F30" s="63"/>
      <c r="H30" s="70">
        <f>SUM(H26:H29)</f>
        <v>1</v>
      </c>
      <c r="I30" s="71">
        <f>(I28+I29+I26)</f>
        <v>7500000</v>
      </c>
      <c r="J30" s="59"/>
    </row>
    <row r="31" spans="2:10" ht="13.5" thickBot="1" x14ac:dyDescent="0.25">
      <c r="B31" s="58"/>
      <c r="C31" s="63" t="s">
        <v>89</v>
      </c>
      <c r="D31" s="63"/>
      <c r="H31" s="74">
        <f>(H25+H30)</f>
        <v>3</v>
      </c>
      <c r="I31" s="75">
        <f>(I25+I30)</f>
        <v>9848050</v>
      </c>
      <c r="J31" s="59"/>
    </row>
    <row r="32" spans="2:10" ht="13.5" thickTop="1" x14ac:dyDescent="0.2">
      <c r="B32" s="58"/>
      <c r="C32" s="63"/>
      <c r="D32" s="63"/>
      <c r="H32" s="76"/>
      <c r="I32" s="67"/>
      <c r="J32" s="59"/>
    </row>
    <row r="33" spans="2:10" x14ac:dyDescent="0.2">
      <c r="B33" s="58"/>
      <c r="G33" s="76"/>
      <c r="H33" s="76"/>
      <c r="I33" s="76"/>
      <c r="J33" s="59"/>
    </row>
    <row r="34" spans="2:10" x14ac:dyDescent="0.2">
      <c r="B34" s="58"/>
      <c r="G34" s="76"/>
      <c r="H34" s="76"/>
      <c r="I34" s="76"/>
      <c r="J34" s="59"/>
    </row>
    <row r="35" spans="2:10" x14ac:dyDescent="0.2">
      <c r="B35" s="58"/>
      <c r="G35" s="76"/>
      <c r="H35" s="76"/>
      <c r="I35" s="76"/>
      <c r="J35" s="59"/>
    </row>
    <row r="36" spans="2:10" ht="13.5" thickBot="1" x14ac:dyDescent="0.25">
      <c r="B36" s="58"/>
      <c r="C36" s="77"/>
      <c r="D36" s="77"/>
      <c r="G36" s="77" t="s">
        <v>90</v>
      </c>
      <c r="H36" s="77"/>
      <c r="I36" s="76"/>
      <c r="J36" s="59"/>
    </row>
    <row r="37" spans="2:10" x14ac:dyDescent="0.2">
      <c r="B37" s="58"/>
      <c r="C37" s="76" t="s">
        <v>91</v>
      </c>
      <c r="D37" s="76"/>
      <c r="G37" s="76" t="s">
        <v>92</v>
      </c>
      <c r="H37" s="76"/>
      <c r="I37" s="76"/>
      <c r="J37" s="59"/>
    </row>
    <row r="38" spans="2:10" x14ac:dyDescent="0.2">
      <c r="B38" s="58"/>
      <c r="G38" s="76"/>
      <c r="H38" s="76"/>
      <c r="I38" s="76"/>
      <c r="J38" s="59"/>
    </row>
    <row r="39" spans="2:10" x14ac:dyDescent="0.2">
      <c r="B39" s="58"/>
      <c r="G39" s="76"/>
      <c r="H39" s="76"/>
      <c r="I39" s="76"/>
      <c r="J39" s="59"/>
    </row>
    <row r="40" spans="2:10" ht="18.75" customHeight="1" thickBot="1" x14ac:dyDescent="0.25">
      <c r="B40" s="78"/>
      <c r="C40" s="79"/>
      <c r="D40" s="79"/>
      <c r="E40" s="79"/>
      <c r="F40" s="79"/>
      <c r="G40" s="77"/>
      <c r="H40" s="77"/>
      <c r="I40" s="77"/>
      <c r="J40" s="80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6" sqref="C6:C9"/>
    </sheetView>
  </sheetViews>
  <sheetFormatPr baseColWidth="10" defaultRowHeight="12.75" x14ac:dyDescent="0.2"/>
  <cols>
    <col min="1" max="1" width="4.42578125" style="39" customWidth="1"/>
    <col min="2" max="2" width="11.42578125" style="39"/>
    <col min="3" max="3" width="18.7109375" style="39" customWidth="1"/>
    <col min="4" max="4" width="18.28515625" style="39" customWidth="1"/>
    <col min="5" max="5" width="9.140625" style="39" customWidth="1"/>
    <col min="6" max="8" width="11.42578125" style="39"/>
    <col min="9" max="9" width="19.85546875" style="39" customWidth="1"/>
    <col min="10" max="10" width="15.85546875" style="39" customWidth="1"/>
    <col min="11" max="11" width="7.140625" style="39" customWidth="1"/>
    <col min="12" max="219" width="11.42578125" style="39"/>
    <col min="220" max="220" width="4.42578125" style="39" customWidth="1"/>
    <col min="221" max="221" width="11.42578125" style="39"/>
    <col min="222" max="222" width="17.5703125" style="39" customWidth="1"/>
    <col min="223" max="223" width="11.5703125" style="39" customWidth="1"/>
    <col min="224" max="227" width="11.42578125" style="39"/>
    <col min="228" max="228" width="22.5703125" style="39" customWidth="1"/>
    <col min="229" max="229" width="14" style="39" customWidth="1"/>
    <col min="230" max="230" width="1.7109375" style="39" customWidth="1"/>
    <col min="231" max="475" width="11.42578125" style="39"/>
    <col min="476" max="476" width="4.42578125" style="39" customWidth="1"/>
    <col min="477" max="477" width="11.42578125" style="39"/>
    <col min="478" max="478" width="17.5703125" style="39" customWidth="1"/>
    <col min="479" max="479" width="11.5703125" style="39" customWidth="1"/>
    <col min="480" max="483" width="11.42578125" style="39"/>
    <col min="484" max="484" width="22.5703125" style="39" customWidth="1"/>
    <col min="485" max="485" width="14" style="39" customWidth="1"/>
    <col min="486" max="486" width="1.7109375" style="39" customWidth="1"/>
    <col min="487" max="731" width="11.42578125" style="39"/>
    <col min="732" max="732" width="4.42578125" style="39" customWidth="1"/>
    <col min="733" max="733" width="11.42578125" style="39"/>
    <col min="734" max="734" width="17.5703125" style="39" customWidth="1"/>
    <col min="735" max="735" width="11.5703125" style="39" customWidth="1"/>
    <col min="736" max="739" width="11.42578125" style="39"/>
    <col min="740" max="740" width="22.5703125" style="39" customWidth="1"/>
    <col min="741" max="741" width="14" style="39" customWidth="1"/>
    <col min="742" max="742" width="1.7109375" style="39" customWidth="1"/>
    <col min="743" max="987" width="11.42578125" style="39"/>
    <col min="988" max="988" width="4.42578125" style="39" customWidth="1"/>
    <col min="989" max="989" width="11.42578125" style="39"/>
    <col min="990" max="990" width="17.5703125" style="39" customWidth="1"/>
    <col min="991" max="991" width="11.5703125" style="39" customWidth="1"/>
    <col min="992" max="995" width="11.42578125" style="39"/>
    <col min="996" max="996" width="22.5703125" style="39" customWidth="1"/>
    <col min="997" max="997" width="14" style="39" customWidth="1"/>
    <col min="998" max="998" width="1.7109375" style="39" customWidth="1"/>
    <col min="999" max="1243" width="11.42578125" style="39"/>
    <col min="1244" max="1244" width="4.42578125" style="39" customWidth="1"/>
    <col min="1245" max="1245" width="11.42578125" style="39"/>
    <col min="1246" max="1246" width="17.5703125" style="39" customWidth="1"/>
    <col min="1247" max="1247" width="11.5703125" style="39" customWidth="1"/>
    <col min="1248" max="1251" width="11.42578125" style="39"/>
    <col min="1252" max="1252" width="22.5703125" style="39" customWidth="1"/>
    <col min="1253" max="1253" width="14" style="39" customWidth="1"/>
    <col min="1254" max="1254" width="1.7109375" style="39" customWidth="1"/>
    <col min="1255" max="1499" width="11.42578125" style="39"/>
    <col min="1500" max="1500" width="4.42578125" style="39" customWidth="1"/>
    <col min="1501" max="1501" width="11.42578125" style="39"/>
    <col min="1502" max="1502" width="17.5703125" style="39" customWidth="1"/>
    <col min="1503" max="1503" width="11.5703125" style="39" customWidth="1"/>
    <col min="1504" max="1507" width="11.42578125" style="39"/>
    <col min="1508" max="1508" width="22.5703125" style="39" customWidth="1"/>
    <col min="1509" max="1509" width="14" style="39" customWidth="1"/>
    <col min="1510" max="1510" width="1.7109375" style="39" customWidth="1"/>
    <col min="1511" max="1755" width="11.42578125" style="39"/>
    <col min="1756" max="1756" width="4.42578125" style="39" customWidth="1"/>
    <col min="1757" max="1757" width="11.42578125" style="39"/>
    <col min="1758" max="1758" width="17.5703125" style="39" customWidth="1"/>
    <col min="1759" max="1759" width="11.5703125" style="39" customWidth="1"/>
    <col min="1760" max="1763" width="11.42578125" style="39"/>
    <col min="1764" max="1764" width="22.5703125" style="39" customWidth="1"/>
    <col min="1765" max="1765" width="14" style="39" customWidth="1"/>
    <col min="1766" max="1766" width="1.7109375" style="39" customWidth="1"/>
    <col min="1767" max="2011" width="11.42578125" style="39"/>
    <col min="2012" max="2012" width="4.42578125" style="39" customWidth="1"/>
    <col min="2013" max="2013" width="11.42578125" style="39"/>
    <col min="2014" max="2014" width="17.5703125" style="39" customWidth="1"/>
    <col min="2015" max="2015" width="11.5703125" style="39" customWidth="1"/>
    <col min="2016" max="2019" width="11.42578125" style="39"/>
    <col min="2020" max="2020" width="22.5703125" style="39" customWidth="1"/>
    <col min="2021" max="2021" width="14" style="39" customWidth="1"/>
    <col min="2022" max="2022" width="1.7109375" style="39" customWidth="1"/>
    <col min="2023" max="2267" width="11.42578125" style="39"/>
    <col min="2268" max="2268" width="4.42578125" style="39" customWidth="1"/>
    <col min="2269" max="2269" width="11.42578125" style="39"/>
    <col min="2270" max="2270" width="17.5703125" style="39" customWidth="1"/>
    <col min="2271" max="2271" width="11.5703125" style="39" customWidth="1"/>
    <col min="2272" max="2275" width="11.42578125" style="39"/>
    <col min="2276" max="2276" width="22.5703125" style="39" customWidth="1"/>
    <col min="2277" max="2277" width="14" style="39" customWidth="1"/>
    <col min="2278" max="2278" width="1.7109375" style="39" customWidth="1"/>
    <col min="2279" max="2523" width="11.42578125" style="39"/>
    <col min="2524" max="2524" width="4.42578125" style="39" customWidth="1"/>
    <col min="2525" max="2525" width="11.42578125" style="39"/>
    <col min="2526" max="2526" width="17.5703125" style="39" customWidth="1"/>
    <col min="2527" max="2527" width="11.5703125" style="39" customWidth="1"/>
    <col min="2528" max="2531" width="11.42578125" style="39"/>
    <col min="2532" max="2532" width="22.5703125" style="39" customWidth="1"/>
    <col min="2533" max="2533" width="14" style="39" customWidth="1"/>
    <col min="2534" max="2534" width="1.7109375" style="39" customWidth="1"/>
    <col min="2535" max="2779" width="11.42578125" style="39"/>
    <col min="2780" max="2780" width="4.42578125" style="39" customWidth="1"/>
    <col min="2781" max="2781" width="11.42578125" style="39"/>
    <col min="2782" max="2782" width="17.5703125" style="39" customWidth="1"/>
    <col min="2783" max="2783" width="11.5703125" style="39" customWidth="1"/>
    <col min="2784" max="2787" width="11.42578125" style="39"/>
    <col min="2788" max="2788" width="22.5703125" style="39" customWidth="1"/>
    <col min="2789" max="2789" width="14" style="39" customWidth="1"/>
    <col min="2790" max="2790" width="1.7109375" style="39" customWidth="1"/>
    <col min="2791" max="3035" width="11.42578125" style="39"/>
    <col min="3036" max="3036" width="4.42578125" style="39" customWidth="1"/>
    <col min="3037" max="3037" width="11.42578125" style="39"/>
    <col min="3038" max="3038" width="17.5703125" style="39" customWidth="1"/>
    <col min="3039" max="3039" width="11.5703125" style="39" customWidth="1"/>
    <col min="3040" max="3043" width="11.42578125" style="39"/>
    <col min="3044" max="3044" width="22.5703125" style="39" customWidth="1"/>
    <col min="3045" max="3045" width="14" style="39" customWidth="1"/>
    <col min="3046" max="3046" width="1.7109375" style="39" customWidth="1"/>
    <col min="3047" max="3291" width="11.42578125" style="39"/>
    <col min="3292" max="3292" width="4.42578125" style="39" customWidth="1"/>
    <col min="3293" max="3293" width="11.42578125" style="39"/>
    <col min="3294" max="3294" width="17.5703125" style="39" customWidth="1"/>
    <col min="3295" max="3295" width="11.5703125" style="39" customWidth="1"/>
    <col min="3296" max="3299" width="11.42578125" style="39"/>
    <col min="3300" max="3300" width="22.5703125" style="39" customWidth="1"/>
    <col min="3301" max="3301" width="14" style="39" customWidth="1"/>
    <col min="3302" max="3302" width="1.7109375" style="39" customWidth="1"/>
    <col min="3303" max="3547" width="11.42578125" style="39"/>
    <col min="3548" max="3548" width="4.42578125" style="39" customWidth="1"/>
    <col min="3549" max="3549" width="11.42578125" style="39"/>
    <col min="3550" max="3550" width="17.5703125" style="39" customWidth="1"/>
    <col min="3551" max="3551" width="11.5703125" style="39" customWidth="1"/>
    <col min="3552" max="3555" width="11.42578125" style="39"/>
    <col min="3556" max="3556" width="22.5703125" style="39" customWidth="1"/>
    <col min="3557" max="3557" width="14" style="39" customWidth="1"/>
    <col min="3558" max="3558" width="1.7109375" style="39" customWidth="1"/>
    <col min="3559" max="3803" width="11.42578125" style="39"/>
    <col min="3804" max="3804" width="4.42578125" style="39" customWidth="1"/>
    <col min="3805" max="3805" width="11.42578125" style="39"/>
    <col min="3806" max="3806" width="17.5703125" style="39" customWidth="1"/>
    <col min="3807" max="3807" width="11.5703125" style="39" customWidth="1"/>
    <col min="3808" max="3811" width="11.42578125" style="39"/>
    <col min="3812" max="3812" width="22.5703125" style="39" customWidth="1"/>
    <col min="3813" max="3813" width="14" style="39" customWidth="1"/>
    <col min="3814" max="3814" width="1.7109375" style="39" customWidth="1"/>
    <col min="3815" max="4059" width="11.42578125" style="39"/>
    <col min="4060" max="4060" width="4.42578125" style="39" customWidth="1"/>
    <col min="4061" max="4061" width="11.42578125" style="39"/>
    <col min="4062" max="4062" width="17.5703125" style="39" customWidth="1"/>
    <col min="4063" max="4063" width="11.5703125" style="39" customWidth="1"/>
    <col min="4064" max="4067" width="11.42578125" style="39"/>
    <col min="4068" max="4068" width="22.5703125" style="39" customWidth="1"/>
    <col min="4069" max="4069" width="14" style="39" customWidth="1"/>
    <col min="4070" max="4070" width="1.7109375" style="39" customWidth="1"/>
    <col min="4071" max="4315" width="11.42578125" style="39"/>
    <col min="4316" max="4316" width="4.42578125" style="39" customWidth="1"/>
    <col min="4317" max="4317" width="11.42578125" style="39"/>
    <col min="4318" max="4318" width="17.5703125" style="39" customWidth="1"/>
    <col min="4319" max="4319" width="11.5703125" style="39" customWidth="1"/>
    <col min="4320" max="4323" width="11.42578125" style="39"/>
    <col min="4324" max="4324" width="22.5703125" style="39" customWidth="1"/>
    <col min="4325" max="4325" width="14" style="39" customWidth="1"/>
    <col min="4326" max="4326" width="1.7109375" style="39" customWidth="1"/>
    <col min="4327" max="4571" width="11.42578125" style="39"/>
    <col min="4572" max="4572" width="4.42578125" style="39" customWidth="1"/>
    <col min="4573" max="4573" width="11.42578125" style="39"/>
    <col min="4574" max="4574" width="17.5703125" style="39" customWidth="1"/>
    <col min="4575" max="4575" width="11.5703125" style="39" customWidth="1"/>
    <col min="4576" max="4579" width="11.42578125" style="39"/>
    <col min="4580" max="4580" width="22.5703125" style="39" customWidth="1"/>
    <col min="4581" max="4581" width="14" style="39" customWidth="1"/>
    <col min="4582" max="4582" width="1.7109375" style="39" customWidth="1"/>
    <col min="4583" max="4827" width="11.42578125" style="39"/>
    <col min="4828" max="4828" width="4.42578125" style="39" customWidth="1"/>
    <col min="4829" max="4829" width="11.42578125" style="39"/>
    <col min="4830" max="4830" width="17.5703125" style="39" customWidth="1"/>
    <col min="4831" max="4831" width="11.5703125" style="39" customWidth="1"/>
    <col min="4832" max="4835" width="11.42578125" style="39"/>
    <col min="4836" max="4836" width="22.5703125" style="39" customWidth="1"/>
    <col min="4837" max="4837" width="14" style="39" customWidth="1"/>
    <col min="4838" max="4838" width="1.7109375" style="39" customWidth="1"/>
    <col min="4839" max="5083" width="11.42578125" style="39"/>
    <col min="5084" max="5084" width="4.42578125" style="39" customWidth="1"/>
    <col min="5085" max="5085" width="11.42578125" style="39"/>
    <col min="5086" max="5086" width="17.5703125" style="39" customWidth="1"/>
    <col min="5087" max="5087" width="11.5703125" style="39" customWidth="1"/>
    <col min="5088" max="5091" width="11.42578125" style="39"/>
    <col min="5092" max="5092" width="22.5703125" style="39" customWidth="1"/>
    <col min="5093" max="5093" width="14" style="39" customWidth="1"/>
    <col min="5094" max="5094" width="1.7109375" style="39" customWidth="1"/>
    <col min="5095" max="5339" width="11.42578125" style="39"/>
    <col min="5340" max="5340" width="4.42578125" style="39" customWidth="1"/>
    <col min="5341" max="5341" width="11.42578125" style="39"/>
    <col min="5342" max="5342" width="17.5703125" style="39" customWidth="1"/>
    <col min="5343" max="5343" width="11.5703125" style="39" customWidth="1"/>
    <col min="5344" max="5347" width="11.42578125" style="39"/>
    <col min="5348" max="5348" width="22.5703125" style="39" customWidth="1"/>
    <col min="5349" max="5349" width="14" style="39" customWidth="1"/>
    <col min="5350" max="5350" width="1.7109375" style="39" customWidth="1"/>
    <col min="5351" max="5595" width="11.42578125" style="39"/>
    <col min="5596" max="5596" width="4.42578125" style="39" customWidth="1"/>
    <col min="5597" max="5597" width="11.42578125" style="39"/>
    <col min="5598" max="5598" width="17.5703125" style="39" customWidth="1"/>
    <col min="5599" max="5599" width="11.5703125" style="39" customWidth="1"/>
    <col min="5600" max="5603" width="11.42578125" style="39"/>
    <col min="5604" max="5604" width="22.5703125" style="39" customWidth="1"/>
    <col min="5605" max="5605" width="14" style="39" customWidth="1"/>
    <col min="5606" max="5606" width="1.7109375" style="39" customWidth="1"/>
    <col min="5607" max="5851" width="11.42578125" style="39"/>
    <col min="5852" max="5852" width="4.42578125" style="39" customWidth="1"/>
    <col min="5853" max="5853" width="11.42578125" style="39"/>
    <col min="5854" max="5854" width="17.5703125" style="39" customWidth="1"/>
    <col min="5855" max="5855" width="11.5703125" style="39" customWidth="1"/>
    <col min="5856" max="5859" width="11.42578125" style="39"/>
    <col min="5860" max="5860" width="22.5703125" style="39" customWidth="1"/>
    <col min="5861" max="5861" width="14" style="39" customWidth="1"/>
    <col min="5862" max="5862" width="1.7109375" style="39" customWidth="1"/>
    <col min="5863" max="6107" width="11.42578125" style="39"/>
    <col min="6108" max="6108" width="4.42578125" style="39" customWidth="1"/>
    <col min="6109" max="6109" width="11.42578125" style="39"/>
    <col min="6110" max="6110" width="17.5703125" style="39" customWidth="1"/>
    <col min="6111" max="6111" width="11.5703125" style="39" customWidth="1"/>
    <col min="6112" max="6115" width="11.42578125" style="39"/>
    <col min="6116" max="6116" width="22.5703125" style="39" customWidth="1"/>
    <col min="6117" max="6117" width="14" style="39" customWidth="1"/>
    <col min="6118" max="6118" width="1.7109375" style="39" customWidth="1"/>
    <col min="6119" max="6363" width="11.42578125" style="39"/>
    <col min="6364" max="6364" width="4.42578125" style="39" customWidth="1"/>
    <col min="6365" max="6365" width="11.42578125" style="39"/>
    <col min="6366" max="6366" width="17.5703125" style="39" customWidth="1"/>
    <col min="6367" max="6367" width="11.5703125" style="39" customWidth="1"/>
    <col min="6368" max="6371" width="11.42578125" style="39"/>
    <col min="6372" max="6372" width="22.5703125" style="39" customWidth="1"/>
    <col min="6373" max="6373" width="14" style="39" customWidth="1"/>
    <col min="6374" max="6374" width="1.7109375" style="39" customWidth="1"/>
    <col min="6375" max="6619" width="11.42578125" style="39"/>
    <col min="6620" max="6620" width="4.42578125" style="39" customWidth="1"/>
    <col min="6621" max="6621" width="11.42578125" style="39"/>
    <col min="6622" max="6622" width="17.5703125" style="39" customWidth="1"/>
    <col min="6623" max="6623" width="11.5703125" style="39" customWidth="1"/>
    <col min="6624" max="6627" width="11.42578125" style="39"/>
    <col min="6628" max="6628" width="22.5703125" style="39" customWidth="1"/>
    <col min="6629" max="6629" width="14" style="39" customWidth="1"/>
    <col min="6630" max="6630" width="1.7109375" style="39" customWidth="1"/>
    <col min="6631" max="6875" width="11.42578125" style="39"/>
    <col min="6876" max="6876" width="4.42578125" style="39" customWidth="1"/>
    <col min="6877" max="6877" width="11.42578125" style="39"/>
    <col min="6878" max="6878" width="17.5703125" style="39" customWidth="1"/>
    <col min="6879" max="6879" width="11.5703125" style="39" customWidth="1"/>
    <col min="6880" max="6883" width="11.42578125" style="39"/>
    <col min="6884" max="6884" width="22.5703125" style="39" customWidth="1"/>
    <col min="6885" max="6885" width="14" style="39" customWidth="1"/>
    <col min="6886" max="6886" width="1.7109375" style="39" customWidth="1"/>
    <col min="6887" max="7131" width="11.42578125" style="39"/>
    <col min="7132" max="7132" width="4.42578125" style="39" customWidth="1"/>
    <col min="7133" max="7133" width="11.42578125" style="39"/>
    <col min="7134" max="7134" width="17.5703125" style="39" customWidth="1"/>
    <col min="7135" max="7135" width="11.5703125" style="39" customWidth="1"/>
    <col min="7136" max="7139" width="11.42578125" style="39"/>
    <col min="7140" max="7140" width="22.5703125" style="39" customWidth="1"/>
    <col min="7141" max="7141" width="14" style="39" customWidth="1"/>
    <col min="7142" max="7142" width="1.7109375" style="39" customWidth="1"/>
    <col min="7143" max="7387" width="11.42578125" style="39"/>
    <col min="7388" max="7388" width="4.42578125" style="39" customWidth="1"/>
    <col min="7389" max="7389" width="11.42578125" style="39"/>
    <col min="7390" max="7390" width="17.5703125" style="39" customWidth="1"/>
    <col min="7391" max="7391" width="11.5703125" style="39" customWidth="1"/>
    <col min="7392" max="7395" width="11.42578125" style="39"/>
    <col min="7396" max="7396" width="22.5703125" style="39" customWidth="1"/>
    <col min="7397" max="7397" width="14" style="39" customWidth="1"/>
    <col min="7398" max="7398" width="1.7109375" style="39" customWidth="1"/>
    <col min="7399" max="7643" width="11.42578125" style="39"/>
    <col min="7644" max="7644" width="4.42578125" style="39" customWidth="1"/>
    <col min="7645" max="7645" width="11.42578125" style="39"/>
    <col min="7646" max="7646" width="17.5703125" style="39" customWidth="1"/>
    <col min="7647" max="7647" width="11.5703125" style="39" customWidth="1"/>
    <col min="7648" max="7651" width="11.42578125" style="39"/>
    <col min="7652" max="7652" width="22.5703125" style="39" customWidth="1"/>
    <col min="7653" max="7653" width="14" style="39" customWidth="1"/>
    <col min="7654" max="7654" width="1.7109375" style="39" customWidth="1"/>
    <col min="7655" max="7899" width="11.42578125" style="39"/>
    <col min="7900" max="7900" width="4.42578125" style="39" customWidth="1"/>
    <col min="7901" max="7901" width="11.42578125" style="39"/>
    <col min="7902" max="7902" width="17.5703125" style="39" customWidth="1"/>
    <col min="7903" max="7903" width="11.5703125" style="39" customWidth="1"/>
    <col min="7904" max="7907" width="11.42578125" style="39"/>
    <col min="7908" max="7908" width="22.5703125" style="39" customWidth="1"/>
    <col min="7909" max="7909" width="14" style="39" customWidth="1"/>
    <col min="7910" max="7910" width="1.7109375" style="39" customWidth="1"/>
    <col min="7911" max="8155" width="11.42578125" style="39"/>
    <col min="8156" max="8156" width="4.42578125" style="39" customWidth="1"/>
    <col min="8157" max="8157" width="11.42578125" style="39"/>
    <col min="8158" max="8158" width="17.5703125" style="39" customWidth="1"/>
    <col min="8159" max="8159" width="11.5703125" style="39" customWidth="1"/>
    <col min="8160" max="8163" width="11.42578125" style="39"/>
    <col min="8164" max="8164" width="22.5703125" style="39" customWidth="1"/>
    <col min="8165" max="8165" width="14" style="39" customWidth="1"/>
    <col min="8166" max="8166" width="1.7109375" style="39" customWidth="1"/>
    <col min="8167" max="8411" width="11.42578125" style="39"/>
    <col min="8412" max="8412" width="4.42578125" style="39" customWidth="1"/>
    <col min="8413" max="8413" width="11.42578125" style="39"/>
    <col min="8414" max="8414" width="17.5703125" style="39" customWidth="1"/>
    <col min="8415" max="8415" width="11.5703125" style="39" customWidth="1"/>
    <col min="8416" max="8419" width="11.42578125" style="39"/>
    <col min="8420" max="8420" width="22.5703125" style="39" customWidth="1"/>
    <col min="8421" max="8421" width="14" style="39" customWidth="1"/>
    <col min="8422" max="8422" width="1.7109375" style="39" customWidth="1"/>
    <col min="8423" max="8667" width="11.42578125" style="39"/>
    <col min="8668" max="8668" width="4.42578125" style="39" customWidth="1"/>
    <col min="8669" max="8669" width="11.42578125" style="39"/>
    <col min="8670" max="8670" width="17.5703125" style="39" customWidth="1"/>
    <col min="8671" max="8671" width="11.5703125" style="39" customWidth="1"/>
    <col min="8672" max="8675" width="11.42578125" style="39"/>
    <col min="8676" max="8676" width="22.5703125" style="39" customWidth="1"/>
    <col min="8677" max="8677" width="14" style="39" customWidth="1"/>
    <col min="8678" max="8678" width="1.7109375" style="39" customWidth="1"/>
    <col min="8679" max="8923" width="11.42578125" style="39"/>
    <col min="8924" max="8924" width="4.42578125" style="39" customWidth="1"/>
    <col min="8925" max="8925" width="11.42578125" style="39"/>
    <col min="8926" max="8926" width="17.5703125" style="39" customWidth="1"/>
    <col min="8927" max="8927" width="11.5703125" style="39" customWidth="1"/>
    <col min="8928" max="8931" width="11.42578125" style="39"/>
    <col min="8932" max="8932" width="22.5703125" style="39" customWidth="1"/>
    <col min="8933" max="8933" width="14" style="39" customWidth="1"/>
    <col min="8934" max="8934" width="1.7109375" style="39" customWidth="1"/>
    <col min="8935" max="9179" width="11.42578125" style="39"/>
    <col min="9180" max="9180" width="4.42578125" style="39" customWidth="1"/>
    <col min="9181" max="9181" width="11.42578125" style="39"/>
    <col min="9182" max="9182" width="17.5703125" style="39" customWidth="1"/>
    <col min="9183" max="9183" width="11.5703125" style="39" customWidth="1"/>
    <col min="9184" max="9187" width="11.42578125" style="39"/>
    <col min="9188" max="9188" width="22.5703125" style="39" customWidth="1"/>
    <col min="9189" max="9189" width="14" style="39" customWidth="1"/>
    <col min="9190" max="9190" width="1.7109375" style="39" customWidth="1"/>
    <col min="9191" max="9435" width="11.42578125" style="39"/>
    <col min="9436" max="9436" width="4.42578125" style="39" customWidth="1"/>
    <col min="9437" max="9437" width="11.42578125" style="39"/>
    <col min="9438" max="9438" width="17.5703125" style="39" customWidth="1"/>
    <col min="9439" max="9439" width="11.5703125" style="39" customWidth="1"/>
    <col min="9440" max="9443" width="11.42578125" style="39"/>
    <col min="9444" max="9444" width="22.5703125" style="39" customWidth="1"/>
    <col min="9445" max="9445" width="14" style="39" customWidth="1"/>
    <col min="9446" max="9446" width="1.7109375" style="39" customWidth="1"/>
    <col min="9447" max="9691" width="11.42578125" style="39"/>
    <col min="9692" max="9692" width="4.42578125" style="39" customWidth="1"/>
    <col min="9693" max="9693" width="11.42578125" style="39"/>
    <col min="9694" max="9694" width="17.5703125" style="39" customWidth="1"/>
    <col min="9695" max="9695" width="11.5703125" style="39" customWidth="1"/>
    <col min="9696" max="9699" width="11.42578125" style="39"/>
    <col min="9700" max="9700" width="22.5703125" style="39" customWidth="1"/>
    <col min="9701" max="9701" width="14" style="39" customWidth="1"/>
    <col min="9702" max="9702" width="1.7109375" style="39" customWidth="1"/>
    <col min="9703" max="9947" width="11.42578125" style="39"/>
    <col min="9948" max="9948" width="4.42578125" style="39" customWidth="1"/>
    <col min="9949" max="9949" width="11.42578125" style="39"/>
    <col min="9950" max="9950" width="17.5703125" style="39" customWidth="1"/>
    <col min="9951" max="9951" width="11.5703125" style="39" customWidth="1"/>
    <col min="9952" max="9955" width="11.42578125" style="39"/>
    <col min="9956" max="9956" width="22.5703125" style="39" customWidth="1"/>
    <col min="9957" max="9957" width="14" style="39" customWidth="1"/>
    <col min="9958" max="9958" width="1.7109375" style="39" customWidth="1"/>
    <col min="9959" max="10203" width="11.42578125" style="39"/>
    <col min="10204" max="10204" width="4.42578125" style="39" customWidth="1"/>
    <col min="10205" max="10205" width="11.42578125" style="39"/>
    <col min="10206" max="10206" width="17.5703125" style="39" customWidth="1"/>
    <col min="10207" max="10207" width="11.5703125" style="39" customWidth="1"/>
    <col min="10208" max="10211" width="11.42578125" style="39"/>
    <col min="10212" max="10212" width="22.5703125" style="39" customWidth="1"/>
    <col min="10213" max="10213" width="14" style="39" customWidth="1"/>
    <col min="10214" max="10214" width="1.7109375" style="39" customWidth="1"/>
    <col min="10215" max="10459" width="11.42578125" style="39"/>
    <col min="10460" max="10460" width="4.42578125" style="39" customWidth="1"/>
    <col min="10461" max="10461" width="11.42578125" style="39"/>
    <col min="10462" max="10462" width="17.5703125" style="39" customWidth="1"/>
    <col min="10463" max="10463" width="11.5703125" style="39" customWidth="1"/>
    <col min="10464" max="10467" width="11.42578125" style="39"/>
    <col min="10468" max="10468" width="22.5703125" style="39" customWidth="1"/>
    <col min="10469" max="10469" width="14" style="39" customWidth="1"/>
    <col min="10470" max="10470" width="1.7109375" style="39" customWidth="1"/>
    <col min="10471" max="10715" width="11.42578125" style="39"/>
    <col min="10716" max="10716" width="4.42578125" style="39" customWidth="1"/>
    <col min="10717" max="10717" width="11.42578125" style="39"/>
    <col min="10718" max="10718" width="17.5703125" style="39" customWidth="1"/>
    <col min="10719" max="10719" width="11.5703125" style="39" customWidth="1"/>
    <col min="10720" max="10723" width="11.42578125" style="39"/>
    <col min="10724" max="10724" width="22.5703125" style="39" customWidth="1"/>
    <col min="10725" max="10725" width="14" style="39" customWidth="1"/>
    <col min="10726" max="10726" width="1.7109375" style="39" customWidth="1"/>
    <col min="10727" max="10971" width="11.42578125" style="39"/>
    <col min="10972" max="10972" width="4.42578125" style="39" customWidth="1"/>
    <col min="10973" max="10973" width="11.42578125" style="39"/>
    <col min="10974" max="10974" width="17.5703125" style="39" customWidth="1"/>
    <col min="10975" max="10975" width="11.5703125" style="39" customWidth="1"/>
    <col min="10976" max="10979" width="11.42578125" style="39"/>
    <col min="10980" max="10980" width="22.5703125" style="39" customWidth="1"/>
    <col min="10981" max="10981" width="14" style="39" customWidth="1"/>
    <col min="10982" max="10982" width="1.7109375" style="39" customWidth="1"/>
    <col min="10983" max="11227" width="11.42578125" style="39"/>
    <col min="11228" max="11228" width="4.42578125" style="39" customWidth="1"/>
    <col min="11229" max="11229" width="11.42578125" style="39"/>
    <col min="11230" max="11230" width="17.5703125" style="39" customWidth="1"/>
    <col min="11231" max="11231" width="11.5703125" style="39" customWidth="1"/>
    <col min="11232" max="11235" width="11.42578125" style="39"/>
    <col min="11236" max="11236" width="22.5703125" style="39" customWidth="1"/>
    <col min="11237" max="11237" width="14" style="39" customWidth="1"/>
    <col min="11238" max="11238" width="1.7109375" style="39" customWidth="1"/>
    <col min="11239" max="11483" width="11.42578125" style="39"/>
    <col min="11484" max="11484" width="4.42578125" style="39" customWidth="1"/>
    <col min="11485" max="11485" width="11.42578125" style="39"/>
    <col min="11486" max="11486" width="17.5703125" style="39" customWidth="1"/>
    <col min="11487" max="11487" width="11.5703125" style="39" customWidth="1"/>
    <col min="11488" max="11491" width="11.42578125" style="39"/>
    <col min="11492" max="11492" width="22.5703125" style="39" customWidth="1"/>
    <col min="11493" max="11493" width="14" style="39" customWidth="1"/>
    <col min="11494" max="11494" width="1.7109375" style="39" customWidth="1"/>
    <col min="11495" max="11739" width="11.42578125" style="39"/>
    <col min="11740" max="11740" width="4.42578125" style="39" customWidth="1"/>
    <col min="11741" max="11741" width="11.42578125" style="39"/>
    <col min="11742" max="11742" width="17.5703125" style="39" customWidth="1"/>
    <col min="11743" max="11743" width="11.5703125" style="39" customWidth="1"/>
    <col min="11744" max="11747" width="11.42578125" style="39"/>
    <col min="11748" max="11748" width="22.5703125" style="39" customWidth="1"/>
    <col min="11749" max="11749" width="14" style="39" customWidth="1"/>
    <col min="11750" max="11750" width="1.7109375" style="39" customWidth="1"/>
    <col min="11751" max="11995" width="11.42578125" style="39"/>
    <col min="11996" max="11996" width="4.42578125" style="39" customWidth="1"/>
    <col min="11997" max="11997" width="11.42578125" style="39"/>
    <col min="11998" max="11998" width="17.5703125" style="39" customWidth="1"/>
    <col min="11999" max="11999" width="11.5703125" style="39" customWidth="1"/>
    <col min="12000" max="12003" width="11.42578125" style="39"/>
    <col min="12004" max="12004" width="22.5703125" style="39" customWidth="1"/>
    <col min="12005" max="12005" width="14" style="39" customWidth="1"/>
    <col min="12006" max="12006" width="1.7109375" style="39" customWidth="1"/>
    <col min="12007" max="12251" width="11.42578125" style="39"/>
    <col min="12252" max="12252" width="4.42578125" style="39" customWidth="1"/>
    <col min="12253" max="12253" width="11.42578125" style="39"/>
    <col min="12254" max="12254" width="17.5703125" style="39" customWidth="1"/>
    <col min="12255" max="12255" width="11.5703125" style="39" customWidth="1"/>
    <col min="12256" max="12259" width="11.42578125" style="39"/>
    <col min="12260" max="12260" width="22.5703125" style="39" customWidth="1"/>
    <col min="12261" max="12261" width="14" style="39" customWidth="1"/>
    <col min="12262" max="12262" width="1.7109375" style="39" customWidth="1"/>
    <col min="12263" max="12507" width="11.42578125" style="39"/>
    <col min="12508" max="12508" width="4.42578125" style="39" customWidth="1"/>
    <col min="12509" max="12509" width="11.42578125" style="39"/>
    <col min="12510" max="12510" width="17.5703125" style="39" customWidth="1"/>
    <col min="12511" max="12511" width="11.5703125" style="39" customWidth="1"/>
    <col min="12512" max="12515" width="11.42578125" style="39"/>
    <col min="12516" max="12516" width="22.5703125" style="39" customWidth="1"/>
    <col min="12517" max="12517" width="14" style="39" customWidth="1"/>
    <col min="12518" max="12518" width="1.7109375" style="39" customWidth="1"/>
    <col min="12519" max="12763" width="11.42578125" style="39"/>
    <col min="12764" max="12764" width="4.42578125" style="39" customWidth="1"/>
    <col min="12765" max="12765" width="11.42578125" style="39"/>
    <col min="12766" max="12766" width="17.5703125" style="39" customWidth="1"/>
    <col min="12767" max="12767" width="11.5703125" style="39" customWidth="1"/>
    <col min="12768" max="12771" width="11.42578125" style="39"/>
    <col min="12772" max="12772" width="22.5703125" style="39" customWidth="1"/>
    <col min="12773" max="12773" width="14" style="39" customWidth="1"/>
    <col min="12774" max="12774" width="1.7109375" style="39" customWidth="1"/>
    <col min="12775" max="13019" width="11.42578125" style="39"/>
    <col min="13020" max="13020" width="4.42578125" style="39" customWidth="1"/>
    <col min="13021" max="13021" width="11.42578125" style="39"/>
    <col min="13022" max="13022" width="17.5703125" style="39" customWidth="1"/>
    <col min="13023" max="13023" width="11.5703125" style="39" customWidth="1"/>
    <col min="13024" max="13027" width="11.42578125" style="39"/>
    <col min="13028" max="13028" width="22.5703125" style="39" customWidth="1"/>
    <col min="13029" max="13029" width="14" style="39" customWidth="1"/>
    <col min="13030" max="13030" width="1.7109375" style="39" customWidth="1"/>
    <col min="13031" max="13275" width="11.42578125" style="39"/>
    <col min="13276" max="13276" width="4.42578125" style="39" customWidth="1"/>
    <col min="13277" max="13277" width="11.42578125" style="39"/>
    <col min="13278" max="13278" width="17.5703125" style="39" customWidth="1"/>
    <col min="13279" max="13279" width="11.5703125" style="39" customWidth="1"/>
    <col min="13280" max="13283" width="11.42578125" style="39"/>
    <col min="13284" max="13284" width="22.5703125" style="39" customWidth="1"/>
    <col min="13285" max="13285" width="14" style="39" customWidth="1"/>
    <col min="13286" max="13286" width="1.7109375" style="39" customWidth="1"/>
    <col min="13287" max="13531" width="11.42578125" style="39"/>
    <col min="13532" max="13532" width="4.42578125" style="39" customWidth="1"/>
    <col min="13533" max="13533" width="11.42578125" style="39"/>
    <col min="13534" max="13534" width="17.5703125" style="39" customWidth="1"/>
    <col min="13535" max="13535" width="11.5703125" style="39" customWidth="1"/>
    <col min="13536" max="13539" width="11.42578125" style="39"/>
    <col min="13540" max="13540" width="22.5703125" style="39" customWidth="1"/>
    <col min="13541" max="13541" width="14" style="39" customWidth="1"/>
    <col min="13542" max="13542" width="1.7109375" style="39" customWidth="1"/>
    <col min="13543" max="13787" width="11.42578125" style="39"/>
    <col min="13788" max="13788" width="4.42578125" style="39" customWidth="1"/>
    <col min="13789" max="13789" width="11.42578125" style="39"/>
    <col min="13790" max="13790" width="17.5703125" style="39" customWidth="1"/>
    <col min="13791" max="13791" width="11.5703125" style="39" customWidth="1"/>
    <col min="13792" max="13795" width="11.42578125" style="39"/>
    <col min="13796" max="13796" width="22.5703125" style="39" customWidth="1"/>
    <col min="13797" max="13797" width="14" style="39" customWidth="1"/>
    <col min="13798" max="13798" width="1.7109375" style="39" customWidth="1"/>
    <col min="13799" max="14043" width="11.42578125" style="39"/>
    <col min="14044" max="14044" width="4.42578125" style="39" customWidth="1"/>
    <col min="14045" max="14045" width="11.42578125" style="39"/>
    <col min="14046" max="14046" width="17.5703125" style="39" customWidth="1"/>
    <col min="14047" max="14047" width="11.5703125" style="39" customWidth="1"/>
    <col min="14048" max="14051" width="11.42578125" style="39"/>
    <col min="14052" max="14052" width="22.5703125" style="39" customWidth="1"/>
    <col min="14053" max="14053" width="14" style="39" customWidth="1"/>
    <col min="14054" max="14054" width="1.7109375" style="39" customWidth="1"/>
    <col min="14055" max="14299" width="11.42578125" style="39"/>
    <col min="14300" max="14300" width="4.42578125" style="39" customWidth="1"/>
    <col min="14301" max="14301" width="11.42578125" style="39"/>
    <col min="14302" max="14302" width="17.5703125" style="39" customWidth="1"/>
    <col min="14303" max="14303" width="11.5703125" style="39" customWidth="1"/>
    <col min="14304" max="14307" width="11.42578125" style="39"/>
    <col min="14308" max="14308" width="22.5703125" style="39" customWidth="1"/>
    <col min="14309" max="14309" width="14" style="39" customWidth="1"/>
    <col min="14310" max="14310" width="1.7109375" style="39" customWidth="1"/>
    <col min="14311" max="14555" width="11.42578125" style="39"/>
    <col min="14556" max="14556" width="4.42578125" style="39" customWidth="1"/>
    <col min="14557" max="14557" width="11.42578125" style="39"/>
    <col min="14558" max="14558" width="17.5703125" style="39" customWidth="1"/>
    <col min="14559" max="14559" width="11.5703125" style="39" customWidth="1"/>
    <col min="14560" max="14563" width="11.42578125" style="39"/>
    <col min="14564" max="14564" width="22.5703125" style="39" customWidth="1"/>
    <col min="14565" max="14565" width="14" style="39" customWidth="1"/>
    <col min="14566" max="14566" width="1.7109375" style="39" customWidth="1"/>
    <col min="14567" max="14811" width="11.42578125" style="39"/>
    <col min="14812" max="14812" width="4.42578125" style="39" customWidth="1"/>
    <col min="14813" max="14813" width="11.42578125" style="39"/>
    <col min="14814" max="14814" width="17.5703125" style="39" customWidth="1"/>
    <col min="14815" max="14815" width="11.5703125" style="39" customWidth="1"/>
    <col min="14816" max="14819" width="11.42578125" style="39"/>
    <col min="14820" max="14820" width="22.5703125" style="39" customWidth="1"/>
    <col min="14821" max="14821" width="14" style="39" customWidth="1"/>
    <col min="14822" max="14822" width="1.7109375" style="39" customWidth="1"/>
    <col min="14823" max="15067" width="11.42578125" style="39"/>
    <col min="15068" max="15068" width="4.42578125" style="39" customWidth="1"/>
    <col min="15069" max="15069" width="11.42578125" style="39"/>
    <col min="15070" max="15070" width="17.5703125" style="39" customWidth="1"/>
    <col min="15071" max="15071" width="11.5703125" style="39" customWidth="1"/>
    <col min="15072" max="15075" width="11.42578125" style="39"/>
    <col min="15076" max="15076" width="22.5703125" style="39" customWidth="1"/>
    <col min="15077" max="15077" width="14" style="39" customWidth="1"/>
    <col min="15078" max="15078" width="1.7109375" style="39" customWidth="1"/>
    <col min="15079" max="15323" width="11.42578125" style="39"/>
    <col min="15324" max="15324" width="4.42578125" style="39" customWidth="1"/>
    <col min="15325" max="15325" width="11.42578125" style="39"/>
    <col min="15326" max="15326" width="17.5703125" style="39" customWidth="1"/>
    <col min="15327" max="15327" width="11.5703125" style="39" customWidth="1"/>
    <col min="15328" max="15331" width="11.42578125" style="39"/>
    <col min="15332" max="15332" width="22.5703125" style="39" customWidth="1"/>
    <col min="15333" max="15333" width="14" style="39" customWidth="1"/>
    <col min="15334" max="15334" width="1.7109375" style="39" customWidth="1"/>
    <col min="15335" max="15579" width="11.42578125" style="39"/>
    <col min="15580" max="15580" width="4.42578125" style="39" customWidth="1"/>
    <col min="15581" max="15581" width="11.42578125" style="39"/>
    <col min="15582" max="15582" width="17.5703125" style="39" customWidth="1"/>
    <col min="15583" max="15583" width="11.5703125" style="39" customWidth="1"/>
    <col min="15584" max="15587" width="11.42578125" style="39"/>
    <col min="15588" max="15588" width="22.5703125" style="39" customWidth="1"/>
    <col min="15589" max="15589" width="14" style="39" customWidth="1"/>
    <col min="15590" max="15590" width="1.7109375" style="39" customWidth="1"/>
    <col min="15591" max="15835" width="11.42578125" style="39"/>
    <col min="15836" max="15836" width="4.42578125" style="39" customWidth="1"/>
    <col min="15837" max="15837" width="11.42578125" style="39"/>
    <col min="15838" max="15838" width="17.5703125" style="39" customWidth="1"/>
    <col min="15839" max="15839" width="11.5703125" style="39" customWidth="1"/>
    <col min="15840" max="15843" width="11.42578125" style="39"/>
    <col min="15844" max="15844" width="22.5703125" style="39" customWidth="1"/>
    <col min="15845" max="15845" width="14" style="39" customWidth="1"/>
    <col min="15846" max="15846" width="1.7109375" style="39" customWidth="1"/>
    <col min="15847" max="16091" width="11.42578125" style="39"/>
    <col min="16092" max="16092" width="4.42578125" style="39" customWidth="1"/>
    <col min="16093" max="16093" width="11.42578125" style="39"/>
    <col min="16094" max="16094" width="17.5703125" style="39" customWidth="1"/>
    <col min="16095" max="16095" width="11.5703125" style="39" customWidth="1"/>
    <col min="16096" max="16099" width="11.42578125" style="39"/>
    <col min="16100" max="16100" width="22.5703125" style="39" customWidth="1"/>
    <col min="16101" max="16101" width="21.5703125" style="39" bestFit="1" customWidth="1"/>
    <col min="16102" max="16102" width="1.7109375" style="39" customWidth="1"/>
    <col min="16103" max="16384" width="11.42578125" style="39"/>
  </cols>
  <sheetData>
    <row r="1" spans="2:10" ht="18" customHeight="1" thickBot="1" x14ac:dyDescent="0.25"/>
    <row r="2" spans="2:10" ht="35.25" customHeight="1" thickBot="1" x14ac:dyDescent="0.25">
      <c r="B2" s="81"/>
      <c r="C2" s="82"/>
      <c r="D2" s="83" t="s">
        <v>93</v>
      </c>
      <c r="E2" s="84"/>
      <c r="F2" s="84"/>
      <c r="G2" s="84"/>
      <c r="H2" s="84"/>
      <c r="I2" s="85"/>
      <c r="J2" s="86" t="s">
        <v>94</v>
      </c>
    </row>
    <row r="3" spans="2:10" ht="41.25" customHeight="1" thickBot="1" x14ac:dyDescent="0.25">
      <c r="B3" s="87"/>
      <c r="C3" s="88"/>
      <c r="D3" s="89" t="s">
        <v>95</v>
      </c>
      <c r="E3" s="90"/>
      <c r="F3" s="90"/>
      <c r="G3" s="90"/>
      <c r="H3" s="90"/>
      <c r="I3" s="91"/>
      <c r="J3" s="92" t="s">
        <v>96</v>
      </c>
    </row>
    <row r="4" spans="2:10" x14ac:dyDescent="0.2">
      <c r="B4" s="58"/>
      <c r="J4" s="59"/>
    </row>
    <row r="5" spans="2:10" x14ac:dyDescent="0.2">
      <c r="B5" s="58"/>
      <c r="J5" s="59"/>
    </row>
    <row r="6" spans="2:10" x14ac:dyDescent="0.2">
      <c r="B6" s="58"/>
      <c r="C6" s="39" t="s">
        <v>102</v>
      </c>
      <c r="D6" s="93"/>
      <c r="E6" s="60"/>
      <c r="J6" s="59"/>
    </row>
    <row r="7" spans="2:10" x14ac:dyDescent="0.2">
      <c r="B7" s="58"/>
      <c r="J7" s="59"/>
    </row>
    <row r="8" spans="2:10" x14ac:dyDescent="0.2">
      <c r="B8" s="58"/>
      <c r="C8" s="39" t="s">
        <v>72</v>
      </c>
      <c r="J8" s="59"/>
    </row>
    <row r="9" spans="2:10" x14ac:dyDescent="0.2">
      <c r="B9" s="58"/>
      <c r="C9" s="39" t="s">
        <v>73</v>
      </c>
      <c r="J9" s="59"/>
    </row>
    <row r="10" spans="2:10" x14ac:dyDescent="0.2">
      <c r="B10" s="58"/>
      <c r="J10" s="59"/>
    </row>
    <row r="11" spans="2:10" x14ac:dyDescent="0.2">
      <c r="B11" s="58"/>
      <c r="C11" s="39" t="s">
        <v>97</v>
      </c>
      <c r="J11" s="59"/>
    </row>
    <row r="12" spans="2:10" x14ac:dyDescent="0.2">
      <c r="B12" s="58"/>
      <c r="C12" s="61"/>
      <c r="J12" s="59"/>
    </row>
    <row r="13" spans="2:10" x14ac:dyDescent="0.2">
      <c r="B13" s="58"/>
      <c r="C13" s="94" t="s">
        <v>98</v>
      </c>
      <c r="D13" s="60"/>
      <c r="H13" s="62" t="s">
        <v>74</v>
      </c>
      <c r="I13" s="62" t="s">
        <v>75</v>
      </c>
      <c r="J13" s="59"/>
    </row>
    <row r="14" spans="2:10" x14ac:dyDescent="0.2">
      <c r="B14" s="58"/>
      <c r="C14" s="63" t="s">
        <v>76</v>
      </c>
      <c r="D14" s="63"/>
      <c r="E14" s="63"/>
      <c r="F14" s="63"/>
      <c r="H14" s="95">
        <v>3</v>
      </c>
      <c r="I14" s="96">
        <v>6848050</v>
      </c>
      <c r="J14" s="59"/>
    </row>
    <row r="15" spans="2:10" x14ac:dyDescent="0.2">
      <c r="B15" s="58"/>
      <c r="C15" s="39" t="s">
        <v>77</v>
      </c>
      <c r="H15" s="97">
        <v>2</v>
      </c>
      <c r="I15" s="98">
        <v>2348050</v>
      </c>
      <c r="J15" s="59"/>
    </row>
    <row r="16" spans="2:10" x14ac:dyDescent="0.2">
      <c r="B16" s="58"/>
      <c r="C16" s="39" t="s">
        <v>78</v>
      </c>
      <c r="H16" s="97">
        <v>0</v>
      </c>
      <c r="I16" s="98">
        <v>0</v>
      </c>
      <c r="J16" s="59"/>
    </row>
    <row r="17" spans="2:10" x14ac:dyDescent="0.2">
      <c r="B17" s="58"/>
      <c r="C17" s="39" t="s">
        <v>79</v>
      </c>
      <c r="H17" s="97"/>
      <c r="I17" s="98">
        <v>0</v>
      </c>
      <c r="J17" s="59"/>
    </row>
    <row r="18" spans="2:10" x14ac:dyDescent="0.2">
      <c r="B18" s="58"/>
      <c r="C18" s="39" t="s">
        <v>80</v>
      </c>
      <c r="H18" s="97">
        <v>0</v>
      </c>
      <c r="I18" s="98">
        <v>0</v>
      </c>
      <c r="J18" s="59"/>
    </row>
    <row r="19" spans="2:10" x14ac:dyDescent="0.2">
      <c r="B19" s="58"/>
      <c r="C19" s="39" t="s">
        <v>82</v>
      </c>
      <c r="H19" s="99">
        <v>0</v>
      </c>
      <c r="I19" s="100">
        <v>0</v>
      </c>
      <c r="J19" s="59"/>
    </row>
    <row r="20" spans="2:10" x14ac:dyDescent="0.2">
      <c r="B20" s="58"/>
      <c r="C20" s="63" t="s">
        <v>99</v>
      </c>
      <c r="D20" s="63"/>
      <c r="E20" s="63"/>
      <c r="F20" s="63"/>
      <c r="H20" s="97">
        <f>SUM(H15:H19)</f>
        <v>2</v>
      </c>
      <c r="I20" s="96">
        <f>(I15+I16+I17+I18+I19)</f>
        <v>2348050</v>
      </c>
      <c r="J20" s="59"/>
    </row>
    <row r="21" spans="2:10" ht="13.5" thickBot="1" x14ac:dyDescent="0.25">
      <c r="B21" s="58"/>
      <c r="C21" s="63"/>
      <c r="D21" s="63"/>
      <c r="H21" s="101"/>
      <c r="I21" s="102"/>
      <c r="J21" s="59"/>
    </row>
    <row r="22" spans="2:10" ht="13.5" thickTop="1" x14ac:dyDescent="0.2">
      <c r="B22" s="58"/>
      <c r="C22" s="63"/>
      <c r="D22" s="63"/>
      <c r="H22" s="76"/>
      <c r="I22" s="67"/>
      <c r="J22" s="59"/>
    </row>
    <row r="23" spans="2:10" x14ac:dyDescent="0.2">
      <c r="B23" s="58"/>
      <c r="G23" s="76"/>
      <c r="H23" s="76"/>
      <c r="I23" s="76"/>
      <c r="J23" s="59"/>
    </row>
    <row r="24" spans="2:10" ht="13.5" thickBot="1" x14ac:dyDescent="0.25">
      <c r="B24" s="58"/>
      <c r="C24" s="77"/>
      <c r="D24" s="77"/>
      <c r="G24" s="77"/>
      <c r="H24" s="77"/>
      <c r="I24" s="76"/>
      <c r="J24" s="59"/>
    </row>
    <row r="25" spans="2:10" x14ac:dyDescent="0.2">
      <c r="B25" s="58"/>
      <c r="C25" s="76" t="s">
        <v>100</v>
      </c>
      <c r="D25" s="76"/>
      <c r="G25" s="76" t="s">
        <v>101</v>
      </c>
      <c r="H25" s="76"/>
      <c r="I25" s="76"/>
      <c r="J25" s="59"/>
    </row>
    <row r="26" spans="2:10" ht="18.75" customHeight="1" thickBot="1" x14ac:dyDescent="0.25">
      <c r="B26" s="78"/>
      <c r="C26" s="79"/>
      <c r="D26" s="79"/>
      <c r="E26" s="79"/>
      <c r="F26" s="79"/>
      <c r="G26" s="77"/>
      <c r="H26" s="77"/>
      <c r="I26" s="77"/>
      <c r="J26" s="80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</vt:lpstr>
      <vt:lpstr>FOR_CSA_004</vt:lpstr>
      <vt:lpstr>'INFO IPS'!Área_de_impresión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2022-12-12T15:00:30Z</cp:lastPrinted>
  <dcterms:created xsi:type="dcterms:W3CDTF">2022-06-01T14:39:12Z</dcterms:created>
  <dcterms:modified xsi:type="dcterms:W3CDTF">2023-11-14T17:02:56Z</dcterms:modified>
</cp:coreProperties>
</file>