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 800254132  MEDICADIZ SAS\"/>
    </mc:Choice>
  </mc:AlternateContent>
  <bookViews>
    <workbookView xWindow="0" yWindow="0" windowWidth="19200" windowHeight="6730" activeTab="2"/>
  </bookViews>
  <sheets>
    <sheet name="ASMET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0" hidden="1">ASMET!$A$7:$P$7</definedName>
    <definedName name="_xlnm._FilterDatabase" localSheetId="1" hidden="1">'ESTADO DE CADA FACTURA'!$C$2:$U$2</definedName>
  </definedNames>
  <calcPr calcId="152511"/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L1" i="2"/>
  <c r="F9" i="1" l="1"/>
  <c r="E9" i="1" l="1"/>
  <c r="G9" i="1"/>
</calcChain>
</file>

<file path=xl/sharedStrings.xml><?xml version="1.0" encoding="utf-8"?>
<sst xmlns="http://schemas.openxmlformats.org/spreadsheetml/2006/main" count="89" uniqueCount="68">
  <si>
    <t>MEDICADIZ SAS</t>
  </si>
  <si>
    <t>Prefijo</t>
  </si>
  <si>
    <t>Obligación</t>
  </si>
  <si>
    <t>Fch. Fac.</t>
  </si>
  <si>
    <t>Fch. Rad.</t>
  </si>
  <si>
    <t>Glosa</t>
  </si>
  <si>
    <t>Valor Obligación</t>
  </si>
  <si>
    <t>Saldo Actual</t>
  </si>
  <si>
    <t>TOTAL</t>
  </si>
  <si>
    <t>NIT 800254132-6</t>
  </si>
  <si>
    <t>ESTADO DE CARTERA</t>
  </si>
  <si>
    <t>FEGM</t>
  </si>
  <si>
    <t>CAJA DE COMPENSACION FAMILIAR DEL VALLE DEL CAUCA - COMFENALCO VALLE DELAGENTE</t>
  </si>
  <si>
    <t>NIT 890303093</t>
  </si>
  <si>
    <t>NIT</t>
  </si>
  <si>
    <t>PRESTADOR</t>
  </si>
  <si>
    <t>Alf+Fac</t>
  </si>
  <si>
    <t>Llave</t>
  </si>
  <si>
    <t>FEGM78809</t>
  </si>
  <si>
    <t>800254132_FEGM78809</t>
  </si>
  <si>
    <t xml:space="preserve">Fecha de radicación EPS </t>
  </si>
  <si>
    <t xml:space="preserve">Estado de Factura EPS Agosto 28 </t>
  </si>
  <si>
    <t>Boxalud</t>
  </si>
  <si>
    <t>Fecha de corte</t>
  </si>
  <si>
    <t>N/A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</si>
  <si>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</si>
  <si>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</si>
  <si>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</si>
  <si>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</si>
  <si>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</si>
  <si>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</si>
  <si>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</si>
  <si>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</si>
  <si>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</si>
  <si>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</si>
  <si>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</si>
  <si>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</si>
  <si>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</si>
  <si>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</si>
  <si>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</si>
  <si>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</si>
  <si>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</si>
  <si>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</si>
  <si>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</si>
  <si>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</si>
  <si>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</si>
  <si>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</si>
  <si>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</si>
  <si>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</si>
  <si>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MEDICADIZ SAS</t>
  </si>
  <si>
    <t>NIT: 800254132</t>
  </si>
  <si>
    <t>Con Corte al dia: 31/07/2024</t>
  </si>
  <si>
    <t>Santiago de Cali, Agosto 28 del 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</si>
  <si>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</si>
  <si>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</si>
  <si>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</si>
  <si>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</si>
  <si>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</si>
  <si>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</si>
  <si>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</si>
  <si>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</si>
  <si>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</si>
  <si>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</si>
  <si>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</si>
  <si>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</si>
  <si>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Yenifer Cruz Montiel</t>
  </si>
  <si>
    <t>Coordinadora de Cartera</t>
  </si>
  <si>
    <t>A continuacion me permito remitir nuestra respuesta al estado de cartera presentado en la fecha:23/08/2024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</si>
</sst>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166" fontId="1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/>
    </xf>
    <xf numFmtId="43" fontId="0" fillId="0" borderId="0" xfId="1" applyFont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43" fontId="16" fillId="0" borderId="10" xfId="1" applyFont="1" applyBorder="1" applyAlignment="1">
      <alignment horizontal="center"/>
    </xf>
    <xf numFmtId="0" fontId="16" fillId="0" borderId="0" xfId="0" applyFont="1"/>
    <xf numFmtId="0" fontId="16" fillId="33" borderId="0" xfId="0" applyFont="1" applyFill="1" applyAlignment="1">
      <alignment horizontal="center"/>
    </xf>
    <xf numFmtId="44" fontId="0" fillId="0" borderId="10" xfId="43" applyFont="1" applyBorder="1" applyAlignment="1">
      <alignment horizontal="center"/>
    </xf>
    <xf numFmtId="44" fontId="16" fillId="0" borderId="10" xfId="43" applyFont="1" applyBorder="1" applyAlignment="1">
      <alignment horizontal="center"/>
    </xf>
    <xf numFmtId="14" fontId="0" fillId="0" borderId="10" xfId="0" applyNumberFormat="1" applyFont="1" applyFill="1" applyBorder="1" applyProtection="1"/>
    <xf numFmtId="0" fontId="16" fillId="33" borderId="0" xfId="0" applyFont="1" applyFill="1" applyAlignment="1">
      <alignment horizontal="center"/>
    </xf>
    <xf numFmtId="0" fontId="0" fillId="0" borderId="10" xfId="0" applyBorder="1"/>
    <xf numFmtId="164" fontId="16" fillId="33" borderId="0" xfId="1" applyNumberFormat="1" applyFont="1" applyFill="1" applyAlignment="1">
      <alignment horizontal="center"/>
    </xf>
    <xf numFmtId="164" fontId="0" fillId="0" borderId="10" xfId="1" applyNumberFormat="1" applyFont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16" fillId="34" borderId="10" xfId="0" applyFont="1" applyFill="1" applyBorder="1" applyAlignment="1">
      <alignment horizontal="center" vertical="center"/>
    </xf>
    <xf numFmtId="0" fontId="16" fillId="37" borderId="10" xfId="0" applyFont="1" applyFill="1" applyBorder="1" applyAlignment="1">
      <alignment horizontal="center" vertical="center" wrapText="1"/>
    </xf>
    <xf numFmtId="164" fontId="16" fillId="0" borderId="10" xfId="1" applyNumberFormat="1" applyFont="1" applyBorder="1" applyAlignment="1">
      <alignment horizontal="center" vertical="center"/>
    </xf>
    <xf numFmtId="164" fontId="16" fillId="36" borderId="10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35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4" fontId="0" fillId="0" borderId="10" xfId="0" applyNumberFormat="1" applyBorder="1"/>
    <xf numFmtId="0" fontId="19" fillId="0" borderId="0" xfId="44" applyFont="1"/>
    <xf numFmtId="0" fontId="19" fillId="0" borderId="11" xfId="44" applyFont="1" applyBorder="1" applyAlignment="1">
      <alignment horizontal="centerContinuous"/>
    </xf>
    <xf numFmtId="0" fontId="19" fillId="0" borderId="12" xfId="44" applyFont="1" applyBorder="1" applyAlignment="1">
      <alignment horizontal="centerContinuous"/>
    </xf>
    <xf numFmtId="0" fontId="20" fillId="0" borderId="11" xfId="44" applyFont="1" applyBorder="1" applyAlignment="1">
      <alignment horizontal="centerContinuous" vertical="center"/>
    </xf>
    <xf numFmtId="0" fontId="20" fillId="0" borderId="13" xfId="44" applyFont="1" applyBorder="1" applyAlignment="1">
      <alignment horizontal="centerContinuous" vertical="center"/>
    </xf>
    <xf numFmtId="0" fontId="20" fillId="0" borderId="12" xfId="44" applyFont="1" applyBorder="1" applyAlignment="1">
      <alignment horizontal="centerContinuous" vertical="center"/>
    </xf>
    <xf numFmtId="0" fontId="20" fillId="0" borderId="14" xfId="44" applyFont="1" applyBorder="1" applyAlignment="1">
      <alignment horizontal="centerContinuous" vertical="center"/>
    </xf>
    <xf numFmtId="0" fontId="19" fillId="0" borderId="15" xfId="44" applyFont="1" applyBorder="1" applyAlignment="1">
      <alignment horizontal="centerContinuous"/>
    </xf>
    <xf numFmtId="0" fontId="19" fillId="0" borderId="16" xfId="44" applyFont="1" applyBorder="1" applyAlignment="1">
      <alignment horizontal="centerContinuous"/>
    </xf>
    <xf numFmtId="0" fontId="20" fillId="0" borderId="17" xfId="44" applyFont="1" applyBorder="1" applyAlignment="1">
      <alignment horizontal="centerContinuous" vertical="center"/>
    </xf>
    <xf numFmtId="0" fontId="20" fillId="0" borderId="18" xfId="44" applyFont="1" applyBorder="1" applyAlignment="1">
      <alignment horizontal="centerContinuous" vertical="center"/>
    </xf>
    <xf numFmtId="0" fontId="20" fillId="0" borderId="19" xfId="44" applyFont="1" applyBorder="1" applyAlignment="1">
      <alignment horizontal="centerContinuous" vertical="center"/>
    </xf>
    <xf numFmtId="0" fontId="20" fillId="0" borderId="20" xfId="44" applyFont="1" applyBorder="1" applyAlignment="1">
      <alignment horizontal="centerContinuous" vertical="center"/>
    </xf>
    <xf numFmtId="0" fontId="20" fillId="0" borderId="15" xfId="44" applyFont="1" applyBorder="1" applyAlignment="1">
      <alignment horizontal="centerContinuous" vertical="center"/>
    </xf>
    <xf numFmtId="0" fontId="20" fillId="0" borderId="0" xfId="44" applyFont="1" applyAlignment="1">
      <alignment horizontal="centerContinuous" vertical="center"/>
    </xf>
    <xf numFmtId="0" fontId="20" fillId="0" borderId="16" xfId="44" applyFont="1" applyBorder="1" applyAlignment="1">
      <alignment horizontal="centerContinuous" vertical="center"/>
    </xf>
    <xf numFmtId="0" fontId="20" fillId="0" borderId="21" xfId="44" applyFont="1" applyBorder="1" applyAlignment="1">
      <alignment horizontal="centerContinuous" vertical="center"/>
    </xf>
    <xf numFmtId="0" fontId="19" fillId="0" borderId="17" xfId="44" applyFont="1" applyBorder="1" applyAlignment="1">
      <alignment horizontal="centerContinuous"/>
    </xf>
    <xf numFmtId="0" fontId="19" fillId="0" borderId="19" xfId="44" applyFont="1" applyBorder="1" applyAlignment="1">
      <alignment horizontal="centerContinuous"/>
    </xf>
    <xf numFmtId="0" fontId="19" fillId="0" borderId="15" xfId="44" applyFont="1" applyBorder="1"/>
    <xf numFmtId="0" fontId="19" fillId="0" borderId="16" xfId="44" applyFont="1" applyBorder="1"/>
    <xf numFmtId="0" fontId="20" fillId="0" borderId="0" xfId="44" applyFont="1"/>
    <xf numFmtId="14" fontId="19" fillId="0" borderId="0" xfId="44" applyNumberFormat="1" applyFont="1"/>
    <xf numFmtId="165" fontId="19" fillId="0" borderId="0" xfId="44" applyNumberFormat="1" applyFont="1"/>
    <xf numFmtId="0" fontId="18" fillId="0" borderId="0" xfId="44" applyFont="1"/>
    <xf numFmtId="14" fontId="19" fillId="0" borderId="0" xfId="44" applyNumberFormat="1" applyFont="1" applyAlignment="1">
      <alignment horizontal="left"/>
    </xf>
    <xf numFmtId="0" fontId="21" fillId="0" borderId="0" xfId="44" applyFont="1" applyAlignment="1">
      <alignment horizontal="center"/>
    </xf>
    <xf numFmtId="167" fontId="21" fillId="0" borderId="0" xfId="45" applyNumberFormat="1" applyFont="1" applyAlignment="1">
      <alignment horizontal="center"/>
    </xf>
    <xf numFmtId="168" fontId="21" fillId="0" borderId="0" xfId="43" applyNumberFormat="1" applyFont="1" applyAlignment="1">
      <alignment horizontal="right"/>
    </xf>
    <xf numFmtId="168" fontId="19" fillId="0" borderId="0" xfId="43" applyNumberFormat="1" applyFont="1"/>
    <xf numFmtId="167" fontId="18" fillId="0" borderId="0" xfId="45" applyNumberFormat="1" applyFont="1" applyAlignment="1">
      <alignment horizontal="center"/>
    </xf>
    <xf numFmtId="168" fontId="18" fillId="0" borderId="0" xfId="43" applyNumberFormat="1" applyFont="1" applyAlignment="1">
      <alignment horizontal="right"/>
    </xf>
    <xf numFmtId="167" fontId="19" fillId="0" borderId="0" xfId="45" applyNumberFormat="1" applyFont="1" applyAlignment="1">
      <alignment horizontal="center"/>
    </xf>
    <xf numFmtId="168" fontId="19" fillId="0" borderId="0" xfId="43" applyNumberFormat="1" applyFont="1" applyAlignment="1">
      <alignment horizontal="right"/>
    </xf>
    <xf numFmtId="168" fontId="19" fillId="0" borderId="0" xfId="44" applyNumberFormat="1" applyFont="1"/>
    <xf numFmtId="167" fontId="19" fillId="0" borderId="18" xfId="45" applyNumberFormat="1" applyFont="1" applyBorder="1" applyAlignment="1">
      <alignment horizontal="center"/>
    </xf>
    <xf numFmtId="168" fontId="19" fillId="0" borderId="18" xfId="43" applyNumberFormat="1" applyFont="1" applyBorder="1" applyAlignment="1">
      <alignment horizontal="right"/>
    </xf>
    <xf numFmtId="167" fontId="20" fillId="0" borderId="0" xfId="43" applyNumberFormat="1" applyFont="1" applyAlignment="1">
      <alignment horizontal="right"/>
    </xf>
    <xf numFmtId="168" fontId="20" fillId="0" borderId="0" xfId="43" applyNumberFormat="1" applyFont="1" applyAlignment="1">
      <alignment horizontal="right"/>
    </xf>
    <xf numFmtId="0" fontId="21" fillId="0" borderId="0" xfId="44" applyFont="1"/>
    <xf numFmtId="167" fontId="18" fillId="0" borderId="18" xfId="45" applyNumberFormat="1" applyFont="1" applyBorder="1" applyAlignment="1">
      <alignment horizontal="center"/>
    </xf>
    <xf numFmtId="168" fontId="18" fillId="0" borderId="18" xfId="43" applyNumberFormat="1" applyFont="1" applyBorder="1" applyAlignment="1">
      <alignment horizontal="right"/>
    </xf>
    <xf numFmtId="0" fontId="18" fillId="0" borderId="16" xfId="44" applyFont="1" applyBorder="1"/>
    <xf numFmtId="167" fontId="18" fillId="0" borderId="0" xfId="43" applyNumberFormat="1" applyFont="1" applyAlignment="1">
      <alignment horizontal="right"/>
    </xf>
    <xf numFmtId="167" fontId="21" fillId="0" borderId="22" xfId="45" applyNumberFormat="1" applyFont="1" applyBorder="1" applyAlignment="1">
      <alignment horizontal="center"/>
    </xf>
    <xf numFmtId="168" fontId="21" fillId="0" borderId="22" xfId="43" applyNumberFormat="1" applyFont="1" applyBorder="1" applyAlignment="1">
      <alignment horizontal="right"/>
    </xf>
    <xf numFmtId="169" fontId="18" fillId="0" borderId="0" xfId="44" applyNumberFormat="1" applyFont="1"/>
    <xf numFmtId="166" fontId="18" fillId="0" borderId="0" xfId="45" applyFont="1"/>
    <xf numFmtId="168" fontId="18" fillId="0" borderId="0" xfId="43" applyNumberFormat="1" applyFont="1"/>
    <xf numFmtId="169" fontId="21" fillId="0" borderId="18" xfId="44" applyNumberFormat="1" applyFont="1" applyBorder="1"/>
    <xf numFmtId="169" fontId="18" fillId="0" borderId="18" xfId="44" applyNumberFormat="1" applyFont="1" applyBorder="1"/>
    <xf numFmtId="166" fontId="21" fillId="0" borderId="18" xfId="45" applyFont="1" applyBorder="1"/>
    <xf numFmtId="168" fontId="18" fillId="0" borderId="18" xfId="43" applyNumberFormat="1" applyFont="1" applyBorder="1"/>
    <xf numFmtId="169" fontId="21" fillId="0" borderId="0" xfId="44" applyNumberFormat="1" applyFont="1"/>
    <xf numFmtId="0" fontId="19" fillId="0" borderId="17" xfId="44" applyFont="1" applyBorder="1"/>
    <xf numFmtId="0" fontId="19" fillId="0" borderId="18" xfId="44" applyFont="1" applyBorder="1"/>
    <xf numFmtId="169" fontId="19" fillId="0" borderId="18" xfId="44" applyNumberFormat="1" applyFont="1" applyBorder="1"/>
    <xf numFmtId="0" fontId="19" fillId="0" borderId="19" xfId="44" applyFont="1" applyBorder="1"/>
    <xf numFmtId="0" fontId="21" fillId="0" borderId="14" xfId="44" applyFont="1" applyBorder="1" applyAlignment="1">
      <alignment horizontal="center" vertical="center"/>
    </xf>
    <xf numFmtId="0" fontId="21" fillId="0" borderId="26" xfId="44" applyFont="1" applyBorder="1" applyAlignment="1">
      <alignment horizontal="center" vertical="center"/>
    </xf>
    <xf numFmtId="0" fontId="18" fillId="0" borderId="15" xfId="44" applyFont="1" applyBorder="1"/>
    <xf numFmtId="165" fontId="18" fillId="0" borderId="0" xfId="44" applyNumberFormat="1" applyFont="1"/>
    <xf numFmtId="14" fontId="18" fillId="0" borderId="0" xfId="44" applyNumberFormat="1" applyFont="1"/>
    <xf numFmtId="14" fontId="18" fillId="0" borderId="0" xfId="44" applyNumberFormat="1" applyFont="1" applyAlignment="1">
      <alignment horizontal="left"/>
    </xf>
    <xf numFmtId="164" fontId="21" fillId="0" borderId="0" xfId="1" applyNumberFormat="1" applyFont="1"/>
    <xf numFmtId="170" fontId="21" fillId="0" borderId="0" xfId="1" applyNumberFormat="1" applyFont="1" applyAlignment="1">
      <alignment horizontal="right"/>
    </xf>
    <xf numFmtId="164" fontId="18" fillId="0" borderId="0" xfId="1" applyNumberFormat="1" applyFont="1" applyAlignment="1">
      <alignment horizontal="center"/>
    </xf>
    <xf numFmtId="170" fontId="18" fillId="0" borderId="0" xfId="1" applyNumberFormat="1" applyFont="1" applyAlignment="1">
      <alignment horizontal="right"/>
    </xf>
    <xf numFmtId="164" fontId="18" fillId="0" borderId="27" xfId="1" applyNumberFormat="1" applyFont="1" applyBorder="1" applyAlignment="1">
      <alignment horizontal="center"/>
    </xf>
    <xf numFmtId="170" fontId="18" fillId="0" borderId="27" xfId="1" applyNumberFormat="1" applyFont="1" applyBorder="1" applyAlignment="1">
      <alignment horizontal="right"/>
    </xf>
    <xf numFmtId="164" fontId="18" fillId="0" borderId="22" xfId="1" applyNumberFormat="1" applyFont="1" applyBorder="1" applyAlignment="1">
      <alignment horizontal="center"/>
    </xf>
    <xf numFmtId="170" fontId="18" fillId="0" borderId="22" xfId="1" applyNumberFormat="1" applyFont="1" applyBorder="1" applyAlignment="1">
      <alignment horizontal="right"/>
    </xf>
    <xf numFmtId="169" fontId="18" fillId="0" borderId="0" xfId="44" applyNumberFormat="1" applyFont="1" applyAlignment="1">
      <alignment horizontal="right"/>
    </xf>
    <xf numFmtId="0" fontId="18" fillId="0" borderId="17" xfId="44" applyFont="1" applyBorder="1"/>
    <xf numFmtId="0" fontId="18" fillId="0" borderId="18" xfId="44" applyFont="1" applyBorder="1"/>
    <xf numFmtId="0" fontId="18" fillId="0" borderId="19" xfId="44" applyFont="1" applyBorder="1"/>
    <xf numFmtId="0" fontId="16" fillId="0" borderId="10" xfId="0" applyFont="1" applyBorder="1" applyAlignment="1">
      <alignment horizontal="center"/>
    </xf>
    <xf numFmtId="0" fontId="16" fillId="33" borderId="0" xfId="0" applyFont="1" applyFill="1" applyAlignment="1">
      <alignment horizontal="center"/>
    </xf>
    <xf numFmtId="0" fontId="22" fillId="0" borderId="0" xfId="44" applyFont="1" applyAlignment="1">
      <alignment horizontal="center" vertical="center" wrapText="1"/>
    </xf>
    <xf numFmtId="0" fontId="18" fillId="0" borderId="11" xfId="44" applyFont="1" applyBorder="1" applyAlignment="1">
      <alignment horizontal="center"/>
    </xf>
    <xf numFmtId="0" fontId="18" fillId="0" borderId="12" xfId="44" applyFont="1" applyBorder="1" applyAlignment="1">
      <alignment horizontal="center"/>
    </xf>
    <xf numFmtId="0" fontId="18" fillId="0" borderId="17" xfId="44" applyFont="1" applyBorder="1" applyAlignment="1">
      <alignment horizontal="center"/>
    </xf>
    <xf numFmtId="0" fontId="18" fillId="0" borderId="19" xfId="44" applyFont="1" applyBorder="1" applyAlignment="1">
      <alignment horizontal="center"/>
    </xf>
    <xf numFmtId="0" fontId="21" fillId="0" borderId="11" xfId="44" applyFont="1" applyBorder="1" applyAlignment="1">
      <alignment horizontal="center" vertical="center"/>
    </xf>
    <xf numFmtId="0" fontId="21" fillId="0" borderId="13" xfId="44" applyFont="1" applyBorder="1" applyAlignment="1">
      <alignment horizontal="center" vertical="center"/>
    </xf>
    <xf numFmtId="0" fontId="21" fillId="0" borderId="12" xfId="44" applyFont="1" applyBorder="1" applyAlignment="1">
      <alignment horizontal="center" vertical="center"/>
    </xf>
    <xf numFmtId="0" fontId="21" fillId="0" borderId="23" xfId="44" applyFont="1" applyBorder="1" applyAlignment="1">
      <alignment horizontal="center" vertical="center" wrapText="1"/>
    </xf>
    <xf numFmtId="0" fontId="21" fillId="0" borderId="24" xfId="44" applyFont="1" applyBorder="1" applyAlignment="1">
      <alignment horizontal="center" vertical="center" wrapText="1"/>
    </xf>
    <xf numFmtId="0" fontId="21" fillId="0" borderId="25" xfId="44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" xfId="45"/>
    <cellStyle name="Moneda" xfId="43" builtinId="4"/>
    <cellStyle name="Neutral" xfId="9" builtinId="28" customBuiltin="1"/>
    <cellStyle name="Normal" xfId="0" builtinId="0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E11" sqref="E11"/>
    </sheetView>
  </sheetViews>
  <sheetFormatPr baseColWidth="10" defaultRowHeight="14.5" x14ac:dyDescent="0.35"/>
  <cols>
    <col min="1" max="1" width="10.1796875" style="1" customWidth="1"/>
    <col min="2" max="2" width="10.453125" style="1" bestFit="1" customWidth="1"/>
    <col min="3" max="4" width="11.453125" style="1"/>
    <col min="5" max="5" width="17.26953125" style="2" bestFit="1" customWidth="1"/>
    <col min="6" max="6" width="9.1796875" style="1" customWidth="1"/>
    <col min="7" max="7" width="15.54296875" style="2" bestFit="1" customWidth="1"/>
  </cols>
  <sheetData>
    <row r="1" spans="1:7" x14ac:dyDescent="0.35">
      <c r="A1" s="102" t="s">
        <v>0</v>
      </c>
      <c r="B1" s="102"/>
      <c r="C1" s="102"/>
      <c r="D1" s="102"/>
      <c r="E1" s="102"/>
      <c r="F1" s="102"/>
      <c r="G1" s="102"/>
    </row>
    <row r="2" spans="1:7" x14ac:dyDescent="0.35">
      <c r="A2" s="102" t="s">
        <v>9</v>
      </c>
      <c r="B2" s="102"/>
      <c r="C2" s="102"/>
      <c r="D2" s="102"/>
      <c r="E2" s="102"/>
      <c r="F2" s="102"/>
      <c r="G2" s="102"/>
    </row>
    <row r="3" spans="1:7" x14ac:dyDescent="0.35">
      <c r="A3" s="102" t="s">
        <v>10</v>
      </c>
      <c r="B3" s="102"/>
      <c r="C3" s="102"/>
      <c r="D3" s="102"/>
      <c r="E3" s="102"/>
      <c r="F3" s="102"/>
      <c r="G3" s="102"/>
    </row>
    <row r="4" spans="1:7" x14ac:dyDescent="0.35">
      <c r="A4" s="102" t="s">
        <v>12</v>
      </c>
      <c r="B4" s="102"/>
      <c r="C4" s="102"/>
      <c r="D4" s="102"/>
      <c r="E4" s="102"/>
      <c r="F4" s="102"/>
      <c r="G4" s="102"/>
    </row>
    <row r="5" spans="1:7" x14ac:dyDescent="0.35">
      <c r="A5" s="102" t="s">
        <v>13</v>
      </c>
      <c r="B5" s="102"/>
      <c r="C5" s="102"/>
      <c r="D5" s="102"/>
      <c r="E5" s="102"/>
      <c r="F5" s="102"/>
      <c r="G5" s="102"/>
    </row>
    <row r="6" spans="1:7" x14ac:dyDescent="0.35">
      <c r="A6" s="7"/>
      <c r="B6" s="7"/>
      <c r="C6" s="7"/>
      <c r="D6" s="7"/>
      <c r="E6" s="7"/>
      <c r="F6" s="7"/>
      <c r="G6" s="7"/>
    </row>
    <row r="7" spans="1:7" s="6" customFormat="1" x14ac:dyDescent="0.35">
      <c r="A7" s="4" t="s">
        <v>1</v>
      </c>
      <c r="B7" s="4" t="s">
        <v>2</v>
      </c>
      <c r="C7" s="4" t="s">
        <v>3</v>
      </c>
      <c r="D7" s="4" t="s">
        <v>4</v>
      </c>
      <c r="E7" s="5" t="s">
        <v>6</v>
      </c>
      <c r="F7" s="4" t="s">
        <v>5</v>
      </c>
      <c r="G7" s="5" t="s">
        <v>7</v>
      </c>
    </row>
    <row r="8" spans="1:7" x14ac:dyDescent="0.35">
      <c r="A8" s="3" t="s">
        <v>11</v>
      </c>
      <c r="B8" s="3">
        <v>78809</v>
      </c>
      <c r="C8" s="10">
        <v>45437</v>
      </c>
      <c r="D8" s="10">
        <v>45497</v>
      </c>
      <c r="E8" s="8">
        <v>34086255</v>
      </c>
      <c r="F8" s="8">
        <v>0</v>
      </c>
      <c r="G8" s="8">
        <v>34086255</v>
      </c>
    </row>
    <row r="9" spans="1:7" x14ac:dyDescent="0.35">
      <c r="A9" s="101" t="s">
        <v>8</v>
      </c>
      <c r="B9" s="101"/>
      <c r="C9" s="101"/>
      <c r="D9" s="101"/>
      <c r="E9" s="9">
        <f>SUM(E8:E8)</f>
        <v>34086255</v>
      </c>
      <c r="F9" s="9">
        <f>SUM(F8:F8)</f>
        <v>0</v>
      </c>
      <c r="G9" s="9">
        <f>SUM(G8:G8)</f>
        <v>34086255</v>
      </c>
    </row>
  </sheetData>
  <sortState ref="A2:J44">
    <sortCondition ref="B2:B44"/>
  </sortState>
  <mergeCells count="6">
    <mergeCell ref="A9:D9"/>
    <mergeCell ref="A1:G1"/>
    <mergeCell ref="A2:G2"/>
    <mergeCell ref="A3:G3"/>
    <mergeCell ref="A4:G4"/>
    <mergeCell ref="A5:G5"/>
  </mergeCells>
  <conditionalFormatting sqref="B1:B6">
    <cfRule type="duplicateValues" dxfId="3" priority="66"/>
  </conditionalFormatting>
  <conditionalFormatting sqref="B1:B7 B9:B1048576">
    <cfRule type="duplicateValues" dxfId="2" priority="73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showGridLines="0" topLeftCell="A7" zoomScale="80" zoomScaleNormal="80" workbookViewId="0">
      <selection activeCell="B3" sqref="B3"/>
    </sheetView>
  </sheetViews>
  <sheetFormatPr baseColWidth="10" defaultRowHeight="14.5" x14ac:dyDescent="0.35"/>
  <cols>
    <col min="2" max="2" width="13.81640625" bestFit="1" customWidth="1"/>
    <col min="3" max="3" width="10.1796875" style="1" customWidth="1"/>
    <col min="4" max="4" width="10.453125" style="1" bestFit="1" customWidth="1"/>
    <col min="5" max="5" width="10.453125" style="1" customWidth="1"/>
    <col min="6" max="6" width="21.36328125" style="1" bestFit="1" customWidth="1"/>
    <col min="7" max="8" width="10.90625" style="1"/>
    <col min="9" max="9" width="12.36328125" style="1" customWidth="1"/>
    <col min="10" max="10" width="17.26953125" style="15" bestFit="1" customWidth="1"/>
    <col min="11" max="11" width="9.1796875" style="15" customWidth="1"/>
    <col min="12" max="12" width="15.54296875" style="15" bestFit="1" customWidth="1"/>
    <col min="13" max="13" width="21.36328125" bestFit="1" customWidth="1"/>
  </cols>
  <sheetData>
    <row r="1" spans="1:15" x14ac:dyDescent="0.35">
      <c r="C1" s="11"/>
      <c r="D1" s="11"/>
      <c r="E1" s="11"/>
      <c r="F1" s="11"/>
      <c r="G1" s="11"/>
      <c r="H1" s="11"/>
      <c r="I1" s="11"/>
      <c r="J1" s="13"/>
      <c r="K1" s="13"/>
      <c r="L1" s="13">
        <f>SUBTOTAL(9,L3)</f>
        <v>34086255</v>
      </c>
    </row>
    <row r="2" spans="1:15" s="21" customFormat="1" ht="43.5" x14ac:dyDescent="0.35">
      <c r="A2" s="16" t="s">
        <v>14</v>
      </c>
      <c r="B2" s="16" t="s">
        <v>15</v>
      </c>
      <c r="C2" s="16" t="s">
        <v>1</v>
      </c>
      <c r="D2" s="16" t="s">
        <v>2</v>
      </c>
      <c r="E2" s="16" t="s">
        <v>16</v>
      </c>
      <c r="F2" s="17" t="s">
        <v>17</v>
      </c>
      <c r="G2" s="16" t="s">
        <v>3</v>
      </c>
      <c r="H2" s="16" t="s">
        <v>4</v>
      </c>
      <c r="I2" s="18" t="s">
        <v>20</v>
      </c>
      <c r="J2" s="19" t="s">
        <v>6</v>
      </c>
      <c r="K2" s="19" t="s">
        <v>5</v>
      </c>
      <c r="L2" s="20" t="s">
        <v>7</v>
      </c>
      <c r="M2" s="22" t="s">
        <v>21</v>
      </c>
      <c r="N2" s="16" t="s">
        <v>22</v>
      </c>
      <c r="O2" s="23" t="s">
        <v>23</v>
      </c>
    </row>
    <row r="3" spans="1:15" x14ac:dyDescent="0.35">
      <c r="A3" s="12">
        <v>800254132</v>
      </c>
      <c r="B3" s="12" t="s">
        <v>0</v>
      </c>
      <c r="C3" s="3" t="s">
        <v>11</v>
      </c>
      <c r="D3" s="3">
        <v>78809</v>
      </c>
      <c r="E3" s="3" t="s">
        <v>18</v>
      </c>
      <c r="F3" s="3" t="s">
        <v>19</v>
      </c>
      <c r="G3" s="10">
        <v>45437</v>
      </c>
      <c r="H3" s="10">
        <v>45497</v>
      </c>
      <c r="I3" s="10"/>
      <c r="J3" s="14">
        <v>34086255</v>
      </c>
      <c r="K3" s="14">
        <v>0</v>
      </c>
      <c r="L3" s="14">
        <v>34086255</v>
      </c>
      <c r="M3" s="12" t="s">
        <v>25</v>
      </c>
      <c r="N3" s="12" t="s">
        <v>24</v>
      </c>
      <c r="O3" s="24">
        <v>45504</v>
      </c>
    </row>
  </sheetData>
  <conditionalFormatting sqref="D4:F1048576 D1:F2">
    <cfRule type="duplicateValues" dxfId="1" priority="2"/>
  </conditionalFormatting>
  <conditionalFormatting sqref="D1:F1">
    <cfRule type="duplicateValues" dxfId="0" priority="74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26" sqref="E26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26</v>
      </c>
      <c r="E2" s="29"/>
      <c r="F2" s="29"/>
      <c r="G2" s="29"/>
      <c r="H2" s="29"/>
      <c r="I2" s="30"/>
      <c r="J2" s="31" t="s">
        <v>27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28</v>
      </c>
      <c r="E4" s="29"/>
      <c r="F4" s="29"/>
      <c r="G4" s="29"/>
      <c r="H4" s="29"/>
      <c r="I4" s="30"/>
      <c r="J4" s="31" t="s">
        <v>29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52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49</v>
      </c>
      <c r="J11" s="45"/>
    </row>
    <row r="12" spans="2:10" ht="13" x14ac:dyDescent="0.3">
      <c r="B12" s="44"/>
      <c r="C12" s="46" t="s">
        <v>50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67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51</v>
      </c>
      <c r="D16" s="47"/>
      <c r="G16" s="49"/>
      <c r="H16" s="51" t="s">
        <v>30</v>
      </c>
      <c r="I16" s="51" t="s">
        <v>31</v>
      </c>
      <c r="J16" s="45"/>
    </row>
    <row r="17" spans="2:14" ht="13" x14ac:dyDescent="0.3">
      <c r="B17" s="44"/>
      <c r="C17" s="46" t="s">
        <v>32</v>
      </c>
      <c r="D17" s="46"/>
      <c r="E17" s="46"/>
      <c r="F17" s="46"/>
      <c r="G17" s="49"/>
      <c r="H17" s="52">
        <v>1</v>
      </c>
      <c r="I17" s="53">
        <v>34086255</v>
      </c>
      <c r="J17" s="45"/>
    </row>
    <row r="18" spans="2:14" x14ac:dyDescent="0.25">
      <c r="B18" s="44"/>
      <c r="C18" s="25" t="s">
        <v>33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34</v>
      </c>
      <c r="G19" s="49"/>
      <c r="H19" s="55">
        <v>0</v>
      </c>
      <c r="I19" s="56">
        <v>0</v>
      </c>
      <c r="J19" s="45"/>
    </row>
    <row r="20" spans="2:14" x14ac:dyDescent="0.25">
      <c r="B20" s="44"/>
      <c r="C20" s="25" t="s">
        <v>35</v>
      </c>
      <c r="H20" s="57">
        <v>1</v>
      </c>
      <c r="I20" s="58">
        <v>34086255</v>
      </c>
      <c r="J20" s="45"/>
    </row>
    <row r="21" spans="2:14" x14ac:dyDescent="0.25">
      <c r="B21" s="44"/>
      <c r="C21" s="25" t="s">
        <v>36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37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38</v>
      </c>
      <c r="D23" s="46"/>
      <c r="E23" s="46"/>
      <c r="F23" s="46"/>
      <c r="H23" s="62">
        <f>H18+H19+H20+H21+H22</f>
        <v>1</v>
      </c>
      <c r="I23" s="63">
        <f>I18+I19+I20+I21+I22</f>
        <v>34086255</v>
      </c>
      <c r="J23" s="45"/>
    </row>
    <row r="24" spans="2:14" x14ac:dyDescent="0.25">
      <c r="B24" s="44"/>
      <c r="C24" s="25" t="s">
        <v>39</v>
      </c>
      <c r="H24" s="57">
        <v>0</v>
      </c>
      <c r="I24" s="58">
        <v>0</v>
      </c>
      <c r="J24" s="45"/>
    </row>
    <row r="25" spans="2:14" ht="13" thickBot="1" x14ac:dyDescent="0.3">
      <c r="B25" s="44"/>
      <c r="C25" s="25" t="s">
        <v>40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41</v>
      </c>
      <c r="D26" s="46"/>
      <c r="E26" s="46"/>
      <c r="F26" s="46"/>
      <c r="H26" s="62">
        <f>H24+H25</f>
        <v>0</v>
      </c>
      <c r="I26" s="63">
        <f>I24+I25</f>
        <v>0</v>
      </c>
      <c r="J26" s="45"/>
    </row>
    <row r="27" spans="2:14" ht="13.5" thickBot="1" x14ac:dyDescent="0.35">
      <c r="B27" s="44"/>
      <c r="C27" s="49" t="s">
        <v>42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43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44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1</v>
      </c>
      <c r="I31" s="56">
        <f>I23+I26+I28</f>
        <v>34086255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65</v>
      </c>
      <c r="D38" s="71"/>
      <c r="E38" s="49"/>
      <c r="F38" s="49"/>
      <c r="G38" s="49"/>
      <c r="H38" s="78" t="s">
        <v>45</v>
      </c>
      <c r="I38" s="71"/>
      <c r="J38" s="67"/>
    </row>
    <row r="39" spans="2:10" ht="13" x14ac:dyDescent="0.3">
      <c r="B39" s="44"/>
      <c r="C39" s="64" t="s">
        <v>66</v>
      </c>
      <c r="D39" s="49"/>
      <c r="E39" s="49"/>
      <c r="F39" s="49"/>
      <c r="G39" s="49"/>
      <c r="H39" s="64" t="s">
        <v>46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47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103" t="s">
        <v>48</v>
      </c>
      <c r="D42" s="103"/>
      <c r="E42" s="103"/>
      <c r="F42" s="103"/>
      <c r="G42" s="103"/>
      <c r="H42" s="103"/>
      <c r="I42" s="103"/>
      <c r="J42" s="67"/>
    </row>
    <row r="43" spans="2:10" x14ac:dyDescent="0.25">
      <c r="B43" s="44"/>
      <c r="C43" s="103"/>
      <c r="D43" s="103"/>
      <c r="E43" s="103"/>
      <c r="F43" s="103"/>
      <c r="G43" s="103"/>
      <c r="H43" s="103"/>
      <c r="I43" s="103"/>
      <c r="J43" s="67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6" sqref="G16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04"/>
      <c r="B1" s="105"/>
      <c r="C1" s="108" t="s">
        <v>53</v>
      </c>
      <c r="D1" s="109"/>
      <c r="E1" s="109"/>
      <c r="F1" s="109"/>
      <c r="G1" s="109"/>
      <c r="H1" s="110"/>
      <c r="I1" s="83" t="s">
        <v>27</v>
      </c>
    </row>
    <row r="2" spans="1:9" ht="53.5" customHeight="1" thickBot="1" x14ac:dyDescent="0.4">
      <c r="A2" s="106"/>
      <c r="B2" s="107"/>
      <c r="C2" s="111" t="s">
        <v>54</v>
      </c>
      <c r="D2" s="112"/>
      <c r="E2" s="112"/>
      <c r="F2" s="112"/>
      <c r="G2" s="112"/>
      <c r="H2" s="113"/>
      <c r="I2" s="84" t="s">
        <v>55</v>
      </c>
    </row>
    <row r="3" spans="1:9" x14ac:dyDescent="0.35">
      <c r="A3" s="85"/>
      <c r="B3" s="49"/>
      <c r="C3" s="49"/>
      <c r="D3" s="49"/>
      <c r="E3" s="49"/>
      <c r="F3" s="49"/>
      <c r="G3" s="49"/>
      <c r="H3" s="49"/>
      <c r="I3" s="67"/>
    </row>
    <row r="4" spans="1:9" x14ac:dyDescent="0.35">
      <c r="A4" s="85"/>
      <c r="B4" s="49"/>
      <c r="C4" s="49"/>
      <c r="D4" s="49"/>
      <c r="E4" s="49"/>
      <c r="F4" s="49"/>
      <c r="G4" s="49"/>
      <c r="H4" s="49"/>
      <c r="I4" s="67"/>
    </row>
    <row r="5" spans="1:9" x14ac:dyDescent="0.35">
      <c r="A5" s="85"/>
      <c r="B5" s="46" t="s">
        <v>52</v>
      </c>
      <c r="C5" s="86"/>
      <c r="D5" s="87"/>
      <c r="E5" s="49"/>
      <c r="F5" s="49"/>
      <c r="G5" s="49"/>
      <c r="H5" s="49"/>
      <c r="I5" s="67"/>
    </row>
    <row r="6" spans="1:9" x14ac:dyDescent="0.35">
      <c r="A6" s="85"/>
      <c r="B6" s="25"/>
      <c r="C6" s="49"/>
      <c r="D6" s="49"/>
      <c r="E6" s="49"/>
      <c r="F6" s="49"/>
      <c r="G6" s="49"/>
      <c r="H6" s="49"/>
      <c r="I6" s="67"/>
    </row>
    <row r="7" spans="1:9" x14ac:dyDescent="0.35">
      <c r="A7" s="85"/>
      <c r="B7" s="46" t="s">
        <v>49</v>
      </c>
      <c r="C7" s="49"/>
      <c r="D7" s="49"/>
      <c r="E7" s="49"/>
      <c r="F7" s="49"/>
      <c r="G7" s="49"/>
      <c r="H7" s="49"/>
      <c r="I7" s="67"/>
    </row>
    <row r="8" spans="1:9" x14ac:dyDescent="0.35">
      <c r="A8" s="85"/>
      <c r="B8" s="46" t="s">
        <v>50</v>
      </c>
      <c r="C8" s="49"/>
      <c r="D8" s="49"/>
      <c r="E8" s="49"/>
      <c r="F8" s="49"/>
      <c r="G8" s="49"/>
      <c r="H8" s="49"/>
      <c r="I8" s="67"/>
    </row>
    <row r="9" spans="1:9" x14ac:dyDescent="0.35">
      <c r="A9" s="85"/>
      <c r="B9" s="49"/>
      <c r="C9" s="49"/>
      <c r="D9" s="49"/>
      <c r="E9" s="49"/>
      <c r="F9" s="49"/>
      <c r="G9" s="49"/>
      <c r="H9" s="49"/>
      <c r="I9" s="67"/>
    </row>
    <row r="10" spans="1:9" x14ac:dyDescent="0.35">
      <c r="A10" s="85"/>
      <c r="B10" s="49" t="s">
        <v>56</v>
      </c>
      <c r="C10" s="49"/>
      <c r="D10" s="49"/>
      <c r="E10" s="49"/>
      <c r="F10" s="49"/>
      <c r="G10" s="49"/>
      <c r="H10" s="49"/>
      <c r="I10" s="67"/>
    </row>
    <row r="11" spans="1:9" x14ac:dyDescent="0.35">
      <c r="A11" s="85"/>
      <c r="B11" s="88"/>
      <c r="C11" s="49"/>
      <c r="D11" s="49"/>
      <c r="E11" s="49"/>
      <c r="F11" s="49"/>
      <c r="G11" s="49"/>
      <c r="H11" s="49"/>
      <c r="I11" s="67"/>
    </row>
    <row r="12" spans="1:9" x14ac:dyDescent="0.35">
      <c r="A12" s="85"/>
      <c r="B12" s="25" t="s">
        <v>51</v>
      </c>
      <c r="C12" s="87"/>
      <c r="D12" s="49"/>
      <c r="E12" s="49"/>
      <c r="F12" s="49"/>
      <c r="G12" s="51" t="s">
        <v>57</v>
      </c>
      <c r="H12" s="51" t="s">
        <v>58</v>
      </c>
      <c r="I12" s="67"/>
    </row>
    <row r="13" spans="1:9" x14ac:dyDescent="0.35">
      <c r="A13" s="85"/>
      <c r="B13" s="64" t="s">
        <v>32</v>
      </c>
      <c r="C13" s="64"/>
      <c r="D13" s="64"/>
      <c r="E13" s="64"/>
      <c r="F13" s="49"/>
      <c r="G13" s="89">
        <f>G19</f>
        <v>1</v>
      </c>
      <c r="H13" s="90">
        <f>H19</f>
        <v>34086255</v>
      </c>
      <c r="I13" s="67"/>
    </row>
    <row r="14" spans="1:9" x14ac:dyDescent="0.35">
      <c r="A14" s="85"/>
      <c r="B14" s="49" t="s">
        <v>33</v>
      </c>
      <c r="C14" s="49"/>
      <c r="D14" s="49"/>
      <c r="E14" s="49"/>
      <c r="F14" s="49"/>
      <c r="G14" s="91">
        <v>0</v>
      </c>
      <c r="H14" s="92">
        <v>0</v>
      </c>
      <c r="I14" s="67"/>
    </row>
    <row r="15" spans="1:9" x14ac:dyDescent="0.35">
      <c r="A15" s="85"/>
      <c r="B15" s="49" t="s">
        <v>34</v>
      </c>
      <c r="C15" s="49"/>
      <c r="D15" s="49"/>
      <c r="E15" s="49"/>
      <c r="F15" s="49"/>
      <c r="G15" s="91">
        <v>0</v>
      </c>
      <c r="H15" s="92">
        <v>0</v>
      </c>
      <c r="I15" s="67"/>
    </row>
    <row r="16" spans="1:9" x14ac:dyDescent="0.35">
      <c r="A16" s="85"/>
      <c r="B16" s="49" t="s">
        <v>35</v>
      </c>
      <c r="C16" s="49"/>
      <c r="D16" s="49"/>
      <c r="E16" s="49"/>
      <c r="F16" s="49"/>
      <c r="G16" s="91">
        <v>1</v>
      </c>
      <c r="H16" s="92">
        <v>34086255</v>
      </c>
      <c r="I16" s="67"/>
    </row>
    <row r="17" spans="1:9" x14ac:dyDescent="0.35">
      <c r="A17" s="85"/>
      <c r="B17" s="49" t="s">
        <v>36</v>
      </c>
      <c r="C17" s="49"/>
      <c r="D17" s="49"/>
      <c r="E17" s="49"/>
      <c r="F17" s="49"/>
      <c r="G17" s="91">
        <v>0</v>
      </c>
      <c r="H17" s="92">
        <v>0</v>
      </c>
      <c r="I17" s="67"/>
    </row>
    <row r="18" spans="1:9" x14ac:dyDescent="0.35">
      <c r="A18" s="85"/>
      <c r="B18" s="49" t="s">
        <v>59</v>
      </c>
      <c r="C18" s="49"/>
      <c r="D18" s="49"/>
      <c r="E18" s="49"/>
      <c r="F18" s="49"/>
      <c r="G18" s="93">
        <v>0</v>
      </c>
      <c r="H18" s="94">
        <v>0</v>
      </c>
      <c r="I18" s="67"/>
    </row>
    <row r="19" spans="1:9" x14ac:dyDescent="0.35">
      <c r="A19" s="85"/>
      <c r="B19" s="64" t="s">
        <v>60</v>
      </c>
      <c r="C19" s="64"/>
      <c r="D19" s="64"/>
      <c r="E19" s="64"/>
      <c r="F19" s="49"/>
      <c r="G19" s="91">
        <f>SUM(G14:G18)</f>
        <v>1</v>
      </c>
      <c r="H19" s="90">
        <f>(H14+H15+H16+H17+H18)</f>
        <v>34086255</v>
      </c>
      <c r="I19" s="67"/>
    </row>
    <row r="20" spans="1:9" ht="15" thickBot="1" x14ac:dyDescent="0.4">
      <c r="A20" s="85"/>
      <c r="B20" s="64"/>
      <c r="C20" s="64"/>
      <c r="D20" s="49"/>
      <c r="E20" s="49"/>
      <c r="F20" s="49"/>
      <c r="G20" s="95"/>
      <c r="H20" s="96"/>
      <c r="I20" s="67"/>
    </row>
    <row r="21" spans="1:9" ht="15" thickTop="1" x14ac:dyDescent="0.35">
      <c r="A21" s="85"/>
      <c r="B21" s="64"/>
      <c r="C21" s="64"/>
      <c r="D21" s="49"/>
      <c r="E21" s="49"/>
      <c r="F21" s="49"/>
      <c r="G21" s="71"/>
      <c r="H21" s="97"/>
      <c r="I21" s="67"/>
    </row>
    <row r="22" spans="1:9" x14ac:dyDescent="0.35">
      <c r="A22" s="85"/>
      <c r="B22" s="49"/>
      <c r="C22" s="49"/>
      <c r="D22" s="49"/>
      <c r="E22" s="49"/>
      <c r="F22" s="71"/>
      <c r="G22" s="71"/>
      <c r="H22" s="71"/>
      <c r="I22" s="67"/>
    </row>
    <row r="23" spans="1:9" ht="15" thickBot="1" x14ac:dyDescent="0.4">
      <c r="A23" s="85"/>
      <c r="B23" s="75"/>
      <c r="C23" s="75"/>
      <c r="D23" s="49"/>
      <c r="E23" s="49"/>
      <c r="F23" s="75"/>
      <c r="G23" s="75"/>
      <c r="H23" s="71"/>
      <c r="I23" s="67"/>
    </row>
    <row r="24" spans="1:9" x14ac:dyDescent="0.35">
      <c r="A24" s="85"/>
      <c r="B24" s="71" t="s">
        <v>61</v>
      </c>
      <c r="C24" s="71"/>
      <c r="D24" s="49"/>
      <c r="E24" s="49"/>
      <c r="F24" s="71"/>
      <c r="G24" s="71"/>
      <c r="H24" s="71"/>
      <c r="I24" s="67"/>
    </row>
    <row r="25" spans="1:9" x14ac:dyDescent="0.35">
      <c r="A25" s="85"/>
      <c r="B25" s="71" t="s">
        <v>65</v>
      </c>
      <c r="C25" s="71"/>
      <c r="D25" s="49"/>
      <c r="E25" s="49"/>
      <c r="F25" s="71" t="s">
        <v>62</v>
      </c>
      <c r="G25" s="71"/>
      <c r="H25" s="71"/>
      <c r="I25" s="67"/>
    </row>
    <row r="26" spans="1:9" x14ac:dyDescent="0.35">
      <c r="A26" s="85"/>
      <c r="B26" s="71" t="s">
        <v>66</v>
      </c>
      <c r="C26" s="71"/>
      <c r="D26" s="49"/>
      <c r="E26" s="49"/>
      <c r="F26" s="71" t="s">
        <v>63</v>
      </c>
      <c r="G26" s="71"/>
      <c r="H26" s="71"/>
      <c r="I26" s="67"/>
    </row>
    <row r="27" spans="1:9" x14ac:dyDescent="0.35">
      <c r="A27" s="85"/>
      <c r="B27" s="71"/>
      <c r="C27" s="71"/>
      <c r="D27" s="49"/>
      <c r="E27" s="49"/>
      <c r="F27" s="71"/>
      <c r="G27" s="71"/>
      <c r="H27" s="71"/>
      <c r="I27" s="67"/>
    </row>
    <row r="28" spans="1:9" ht="18.5" customHeight="1" x14ac:dyDescent="0.35">
      <c r="A28" s="85"/>
      <c r="B28" s="114" t="s">
        <v>64</v>
      </c>
      <c r="C28" s="114"/>
      <c r="D28" s="114"/>
      <c r="E28" s="114"/>
      <c r="F28" s="114"/>
      <c r="G28" s="114"/>
      <c r="H28" s="114"/>
      <c r="I28" s="67"/>
    </row>
    <row r="29" spans="1:9" ht="15" thickBot="1" x14ac:dyDescent="0.4">
      <c r="A29" s="98"/>
      <c r="B29" s="99"/>
      <c r="C29" s="99"/>
      <c r="D29" s="99"/>
      <c r="E29" s="99"/>
      <c r="F29" s="75"/>
      <c r="G29" s="75"/>
      <c r="H29" s="75"/>
      <c r="I29" s="10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ASMET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JULIETH SANCHEZ BAQUERO</dc:creator>
  <cp:lastModifiedBy>Paola Andrea Jimenez Prado</cp:lastModifiedBy>
  <cp:lastPrinted>2024-08-28T19:57:55Z</cp:lastPrinted>
  <dcterms:created xsi:type="dcterms:W3CDTF">2023-10-03T15:53:55Z</dcterms:created>
  <dcterms:modified xsi:type="dcterms:W3CDTF">2024-08-28T19:58:00Z</dcterms:modified>
</cp:coreProperties>
</file>