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190884 CLINICA ANTIOQUIA S.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K1" i="2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<sst xmlns="http://schemas.openxmlformats.org/spreadsheetml/2006/main" count="77" uniqueCount="58">
  <si>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</si>
  <si>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</si>
  <si>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</si>
  <si>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</si>
  <si>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</si>
  <si>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</si>
  <si>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</si>
  <si>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</si>
  <si>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</si>
  <si>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</si>
  <si>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</si>
  <si>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</si>
  <si>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ANTIOQUIA S.A</t>
  </si>
  <si>
    <t>800190884-1</t>
  </si>
  <si>
    <t>SS</t>
  </si>
  <si>
    <t>EVENTO</t>
  </si>
  <si>
    <t>ITAGUI</t>
  </si>
  <si>
    <t>NO APLICA</t>
  </si>
  <si>
    <t>HOSPITALIZACION</t>
  </si>
  <si>
    <t>Alf+Fac</t>
  </si>
  <si>
    <t>Llave</t>
  </si>
  <si>
    <t>SS1426684</t>
  </si>
  <si>
    <t>800190884_SS1426684</t>
  </si>
  <si>
    <t xml:space="preserve">Fecha de radicacion EPS </t>
  </si>
  <si>
    <t>Estado de Factura EPS Agosto 13</t>
  </si>
  <si>
    <t>Boxalud</t>
  </si>
  <si>
    <t>Para auditoria de pertinencia</t>
  </si>
  <si>
    <t>FACTURA EN PROCESO INTERNO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</si>
  <si>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</si>
  <si>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</si>
  <si>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</si>
  <si>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</si>
  <si>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</si>
  <si>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</si>
  <si>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</si>
  <si>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</si>
  <si>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</si>
  <si>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</si>
  <si>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</si>
  <si>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</si>
  <si>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</si>
  <si>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</si>
  <si>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</si>
  <si>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</si>
  <si>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</si>
  <si>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</si>
  <si>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</si>
  <si>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</si>
  <si>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</si>
  <si>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</si>
  <si>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</si>
  <si>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ANTIOQUIA S.A</t>
  </si>
  <si>
    <t>NIT: 800190884</t>
  </si>
  <si>
    <t>Santiago de Cali, Agosto 13 del 2024</t>
  </si>
  <si>
    <t>Con Corte al dia: 31/07/2024</t>
  </si>
  <si>
    <t xml:space="preserve">Yuliana Andrea Bedoya 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</si>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</sst>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71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4" fontId="1" fillId="0" borderId="0" xfId="1" applyNumberFormat="1" applyFont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10" xfId="4" applyNumberFormat="1" applyFont="1" applyBorder="1" applyAlignment="1">
      <alignment horizontal="center"/>
    </xf>
    <xf numFmtId="173" fontId="7" fillId="0" borderId="10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10" xfId="4" applyNumberFormat="1" applyFont="1" applyBorder="1" applyAlignment="1">
      <alignment horizontal="center"/>
    </xf>
    <xf numFmtId="173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72" fontId="6" fillId="0" borderId="0" xfId="2" applyNumberFormat="1" applyFont="1" applyAlignment="1">
      <alignment horizontal="right"/>
    </xf>
    <xf numFmtId="172" fontId="9" fillId="0" borderId="14" xfId="4" applyNumberFormat="1" applyFont="1" applyBorder="1" applyAlignment="1">
      <alignment horizontal="center"/>
    </xf>
    <xf numFmtId="173" fontId="9" fillId="0" borderId="14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10" xfId="3" applyNumberFormat="1" applyFont="1" applyBorder="1"/>
    <xf numFmtId="174" fontId="6" fillId="0" borderId="10" xfId="3" applyNumberFormat="1" applyFont="1" applyBorder="1"/>
    <xf numFmtId="171" fontId="9" fillId="0" borderId="10" xfId="4" applyFont="1" applyBorder="1"/>
    <xf numFmtId="173" fontId="6" fillId="0" borderId="10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4" fontId="7" fillId="0" borderId="10" xfId="3" applyNumberFormat="1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" customWidth="1"/>
    <col min="10" max="10" width="11.453125" customWidth="1"/>
    <col min="11" max="11" width="19.453125" customWidth="1"/>
  </cols>
  <sheetData>
    <row r="1" spans="1:12" s="1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 t="s">
        <v>13</v>
      </c>
      <c r="B2" s="3" t="s">
        <v>12</v>
      </c>
      <c r="C2" s="3" t="s">
        <v>14</v>
      </c>
      <c r="D2" s="3">
        <v>1426684</v>
      </c>
      <c r="E2" s="4">
        <v>45334.678518518522</v>
      </c>
      <c r="F2" s="4">
        <v>45447</v>
      </c>
      <c r="G2" s="5">
        <v>12473860</v>
      </c>
      <c r="H2" s="5">
        <v>12473860</v>
      </c>
      <c r="I2" s="6" t="s">
        <v>15</v>
      </c>
      <c r="J2" s="7" t="s">
        <v>16</v>
      </c>
      <c r="K2" s="6" t="s">
        <v>18</v>
      </c>
      <c r="L2" s="7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N14" sqref="N14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0" bestFit="1" customWidth="1"/>
    <col min="6" max="6" width="20.36328125" bestFit="1" customWidth="1"/>
    <col min="7" max="7" width="11.26953125" bestFit="1" customWidth="1"/>
    <col min="8" max="9" width="14.7265625" customWidth="1"/>
    <col min="10" max="10" width="14.81640625" bestFit="1" customWidth="1"/>
    <col min="11" max="11" width="14.1796875" bestFit="1" customWidth="1"/>
    <col min="12" max="12" width="15" customWidth="1"/>
    <col min="13" max="13" width="11.453125" customWidth="1"/>
    <col min="14" max="14" width="19.453125" customWidth="1"/>
    <col min="16" max="16" width="28.7265625" bestFit="1" customWidth="1"/>
    <col min="17" max="17" width="25.1796875" bestFit="1" customWidth="1"/>
  </cols>
  <sheetData>
    <row r="1" spans="1:18" x14ac:dyDescent="0.35">
      <c r="K1" s="8">
        <f>SUBTOTAL(9,K3)</f>
        <v>12473860</v>
      </c>
    </row>
    <row r="2" spans="1:18" s="1" customFormat="1" ht="29" x14ac:dyDescent="0.35">
      <c r="A2" s="9" t="s">
        <v>6</v>
      </c>
      <c r="B2" s="9" t="s">
        <v>8</v>
      </c>
      <c r="C2" s="9" t="s">
        <v>0</v>
      </c>
      <c r="D2" s="9" t="s">
        <v>1</v>
      </c>
      <c r="E2" s="9" t="s">
        <v>19</v>
      </c>
      <c r="F2" s="10" t="s">
        <v>20</v>
      </c>
      <c r="G2" s="9" t="s">
        <v>2</v>
      </c>
      <c r="H2" s="9" t="s">
        <v>3</v>
      </c>
      <c r="I2" s="11" t="s">
        <v>23</v>
      </c>
      <c r="J2" s="9" t="s">
        <v>4</v>
      </c>
      <c r="K2" s="12" t="s">
        <v>5</v>
      </c>
      <c r="L2" s="9" t="s">
        <v>7</v>
      </c>
      <c r="M2" s="9" t="s">
        <v>9</v>
      </c>
      <c r="N2" s="9" t="s">
        <v>10</v>
      </c>
      <c r="O2" s="9" t="s">
        <v>11</v>
      </c>
      <c r="P2" s="18" t="s">
        <v>24</v>
      </c>
      <c r="Q2" s="9" t="s">
        <v>25</v>
      </c>
      <c r="R2" s="9" t="s">
        <v>28</v>
      </c>
    </row>
    <row r="3" spans="1:18" x14ac:dyDescent="0.35">
      <c r="A3" s="13">
        <v>800190884</v>
      </c>
      <c r="B3" s="13" t="s">
        <v>12</v>
      </c>
      <c r="C3" s="13" t="s">
        <v>14</v>
      </c>
      <c r="D3" s="13">
        <v>1426684</v>
      </c>
      <c r="E3" s="13" t="s">
        <v>21</v>
      </c>
      <c r="F3" s="13" t="s">
        <v>22</v>
      </c>
      <c r="G3" s="14">
        <v>45334.678518518522</v>
      </c>
      <c r="H3" s="14">
        <v>45447</v>
      </c>
      <c r="I3" s="14">
        <v>45513</v>
      </c>
      <c r="J3" s="15">
        <v>12473860</v>
      </c>
      <c r="K3" s="15">
        <v>12473860</v>
      </c>
      <c r="L3" s="16" t="s">
        <v>15</v>
      </c>
      <c r="M3" s="17" t="s">
        <v>16</v>
      </c>
      <c r="N3" s="16" t="s">
        <v>18</v>
      </c>
      <c r="O3" s="17" t="s">
        <v>17</v>
      </c>
      <c r="P3" s="13" t="s">
        <v>27</v>
      </c>
      <c r="Q3" s="13" t="s">
        <v>26</v>
      </c>
      <c r="R3" s="14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28" sqref="O28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29</v>
      </c>
      <c r="E2" s="23"/>
      <c r="F2" s="23"/>
      <c r="G2" s="23"/>
      <c r="H2" s="23"/>
      <c r="I2" s="24"/>
      <c r="J2" s="25" t="s">
        <v>30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31</v>
      </c>
      <c r="E4" s="23"/>
      <c r="F4" s="23"/>
      <c r="G4" s="23"/>
      <c r="H4" s="23"/>
      <c r="I4" s="24"/>
      <c r="J4" s="25" t="s">
        <v>32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53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51</v>
      </c>
      <c r="J11" s="39"/>
    </row>
    <row r="12" spans="2:10" ht="13" x14ac:dyDescent="0.3">
      <c r="B12" s="38"/>
      <c r="C12" s="40" t="s">
        <v>52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57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54</v>
      </c>
      <c r="D16" s="41"/>
      <c r="G16" s="43"/>
      <c r="H16" s="45" t="s">
        <v>33</v>
      </c>
      <c r="I16" s="45" t="s">
        <v>34</v>
      </c>
      <c r="J16" s="39"/>
    </row>
    <row r="17" spans="2:14" ht="13" x14ac:dyDescent="0.3">
      <c r="B17" s="38"/>
      <c r="C17" s="40" t="s">
        <v>35</v>
      </c>
      <c r="D17" s="40"/>
      <c r="E17" s="40"/>
      <c r="F17" s="40"/>
      <c r="G17" s="43"/>
      <c r="H17" s="46">
        <v>1</v>
      </c>
      <c r="I17" s="47">
        <v>12473860</v>
      </c>
      <c r="J17" s="39"/>
    </row>
    <row r="18" spans="2:14" x14ac:dyDescent="0.25">
      <c r="B18" s="38"/>
      <c r="C18" s="19" t="s">
        <v>36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37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38</v>
      </c>
      <c r="H20" s="51">
        <v>0</v>
      </c>
      <c r="I20" s="52">
        <v>0</v>
      </c>
      <c r="J20" s="39"/>
    </row>
    <row r="21" spans="2:14" x14ac:dyDescent="0.25">
      <c r="B21" s="38"/>
      <c r="C21" s="19" t="s">
        <v>39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40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41</v>
      </c>
      <c r="D23" s="40"/>
      <c r="E23" s="40"/>
      <c r="F23" s="40"/>
      <c r="H23" s="56">
        <f>H18+H19+H20+H21+H22</f>
        <v>0</v>
      </c>
      <c r="I23" s="57">
        <f>I18+I19+I20+I21+I22</f>
        <v>0</v>
      </c>
      <c r="J23" s="39"/>
    </row>
    <row r="24" spans="2:14" x14ac:dyDescent="0.25">
      <c r="B24" s="38"/>
      <c r="C24" s="19" t="s">
        <v>42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27</v>
      </c>
      <c r="H25" s="54">
        <v>1</v>
      </c>
      <c r="I25" s="55">
        <v>12473860</v>
      </c>
      <c r="J25" s="39"/>
    </row>
    <row r="26" spans="2:14" ht="13" x14ac:dyDescent="0.3">
      <c r="B26" s="38"/>
      <c r="C26" s="40" t="s">
        <v>43</v>
      </c>
      <c r="D26" s="40"/>
      <c r="E26" s="40"/>
      <c r="F26" s="40"/>
      <c r="H26" s="56">
        <f>H24+H25</f>
        <v>1</v>
      </c>
      <c r="I26" s="57">
        <f>I24+I25</f>
        <v>12473860</v>
      </c>
      <c r="J26" s="39"/>
    </row>
    <row r="27" spans="2:14" ht="13.5" thickBot="1" x14ac:dyDescent="0.35">
      <c r="B27" s="38"/>
      <c r="C27" s="43" t="s">
        <v>44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45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46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</v>
      </c>
      <c r="I31" s="50">
        <f>I23+I26+I28</f>
        <v>12473860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55</v>
      </c>
      <c r="D38" s="65"/>
      <c r="E38" s="43"/>
      <c r="F38" s="43"/>
      <c r="G38" s="43"/>
      <c r="H38" s="72" t="s">
        <v>47</v>
      </c>
      <c r="I38" s="65"/>
      <c r="J38" s="61"/>
    </row>
    <row r="39" spans="2:10" ht="13" x14ac:dyDescent="0.3">
      <c r="B39" s="38"/>
      <c r="C39" s="58" t="s">
        <v>56</v>
      </c>
      <c r="D39" s="43"/>
      <c r="E39" s="43"/>
      <c r="F39" s="43"/>
      <c r="G39" s="43"/>
      <c r="H39" s="58" t="s">
        <v>48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49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50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2024-08-13T20:34:41Z</cp:lastPrinted>
  <dcterms:created xsi:type="dcterms:W3CDTF">2022-06-01T14:39:12Z</dcterms:created>
  <dcterms:modified xsi:type="dcterms:W3CDTF">2024-08-13T21:01:30Z</dcterms:modified>
</cp:coreProperties>
</file>