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0801026 HOSP DEPARTAMENTAL FELIPE SUAREZ ESE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K1" i="2"/>
  <c r="K3" i="2"/>
  <c r="G2" i="1" l="1"/>
</calcChain>
</file>

<file path=xl/sharedStrings.xml><?xml version="1.0" encoding="utf-8"?>
<sst xmlns="http://schemas.openxmlformats.org/spreadsheetml/2006/main" count="86" uniqueCount="66">
  <si>
    <t>PREF</t>
  </si>
  <si>
    <t>N° FAC</t>
  </si>
  <si>
    <t>FECHA FAC</t>
  </si>
  <si>
    <t>VALOR</t>
  </si>
  <si>
    <t>PAGO</t>
  </si>
  <si>
    <t>GLOSA</t>
  </si>
  <si>
    <t>SALDO</t>
  </si>
  <si>
    <t>FEHF</t>
  </si>
  <si>
    <t xml:space="preserve">REGIMEN </t>
  </si>
  <si>
    <t xml:space="preserve">CONTRIBUTIVO </t>
  </si>
  <si>
    <t xml:space="preserve">NIT </t>
  </si>
  <si>
    <t>PRESTADOR</t>
  </si>
  <si>
    <t>HOSP DEPARTAMENTAL FELIPE SUAREZ ESE</t>
  </si>
  <si>
    <t>Alf+Fac</t>
  </si>
  <si>
    <t>FEHF269589</t>
  </si>
  <si>
    <t>Llave</t>
  </si>
  <si>
    <t>890801026_FEHF269589</t>
  </si>
  <si>
    <t>SALDO IPS</t>
  </si>
  <si>
    <t>Estado de Factura EPS Julio 23</t>
  </si>
  <si>
    <t>Boxalud</t>
  </si>
  <si>
    <t>Fecha de corte</t>
  </si>
  <si>
    <t>N/A</t>
  </si>
  <si>
    <t>FACTURA NO RADICADA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</si>
  <si>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</si>
  <si>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</si>
  <si>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</si>
  <si>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</si>
  <si>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</si>
  <si>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</si>
  <si>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</si>
  <si>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</si>
  <si>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</si>
  <si>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</si>
  <si>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</si>
  <si>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</si>
  <si>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</si>
  <si>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</si>
  <si>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</si>
  <si>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</si>
  <si>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</si>
  <si>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</si>
  <si>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</si>
  <si>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</si>
  <si>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</si>
  <si>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</si>
  <si>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</si>
  <si>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 DEPARTAMENTAL FELIPE SUAREZ ESE</t>
  </si>
  <si>
    <t>NIT: 890801026</t>
  </si>
  <si>
    <t>Santiago de Cali, Julio 23 del 2024</t>
  </si>
  <si>
    <t>Con Corte al dia: 30/06/2024</t>
  </si>
  <si>
    <t>Coordinador de Cartera</t>
  </si>
  <si>
    <t>Germán Diaz Restrepo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</si>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</sst>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167" fontId="3" fillId="0" borderId="0" applyFont="0" applyFill="0" applyBorder="0" applyAlignment="0" applyProtection="0"/>
  </cellStyleXfs>
  <cellXfs count="109">
    <xf numFmtId="0" fontId="0" fillId="0" borderId="0" xfId="0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0" xfId="0" applyFont="1"/>
    <xf numFmtId="0" fontId="1" fillId="0" borderId="1" xfId="0" applyFont="1" applyFill="1" applyBorder="1" applyAlignment="1">
      <alignment horizontal="center"/>
    </xf>
    <xf numFmtId="0" fontId="2" fillId="0" borderId="1" xfId="0" applyFont="1" applyBorder="1"/>
    <xf numFmtId="0" fontId="4" fillId="0" borderId="1" xfId="0" applyFont="1" applyBorder="1"/>
    <xf numFmtId="0" fontId="0" fillId="2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  <xf numFmtId="165" fontId="2" fillId="0" borderId="0" xfId="1" applyNumberFormat="1" applyFont="1"/>
    <xf numFmtId="165" fontId="1" fillId="4" borderId="1" xfId="1" applyNumberFormat="1" applyFont="1" applyFill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165" fontId="1" fillId="0" borderId="0" xfId="1" applyNumberFormat="1" applyFont="1"/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0" fontId="9" fillId="0" borderId="5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1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5" fontId="6" fillId="0" borderId="18" xfId="1" applyNumberFormat="1" applyFont="1" applyBorder="1" applyAlignment="1">
      <alignment horizontal="center"/>
    </xf>
    <xf numFmtId="171" fontId="6" fillId="0" borderId="18" xfId="1" applyNumberFormat="1" applyFont="1" applyBorder="1" applyAlignment="1">
      <alignment horizontal="right"/>
    </xf>
    <xf numFmtId="165" fontId="6" fillId="0" borderId="13" xfId="1" applyNumberFormat="1" applyFont="1" applyBorder="1" applyAlignment="1">
      <alignment horizontal="center"/>
    </xf>
    <xf numFmtId="171" fontId="6" fillId="0" borderId="13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10" fillId="0" borderId="0" xfId="3" applyFont="1" applyAlignment="1">
      <alignment horizontal="center" vertical="center" wrapText="1"/>
    </xf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B12" sqref="B12"/>
    </sheetView>
  </sheetViews>
  <sheetFormatPr baseColWidth="10" defaultRowHeight="14.5" x14ac:dyDescent="0.35"/>
  <cols>
    <col min="1" max="7" width="11.453125" style="7"/>
    <col min="8" max="8" width="15" style="7" bestFit="1" customWidth="1"/>
    <col min="9" max="10" width="11.453125" style="7"/>
  </cols>
  <sheetData>
    <row r="1" spans="1:8" x14ac:dyDescent="0.35">
      <c r="A1" s="1" t="s">
        <v>0</v>
      </c>
      <c r="B1" s="1" t="s">
        <v>1</v>
      </c>
      <c r="C1" s="2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8" t="s">
        <v>8</v>
      </c>
    </row>
    <row r="2" spans="1:8" x14ac:dyDescent="0.35">
      <c r="A2" s="4" t="s">
        <v>7</v>
      </c>
      <c r="B2" s="4">
        <v>269589</v>
      </c>
      <c r="C2" s="5">
        <v>45196</v>
      </c>
      <c r="D2" s="6">
        <v>82952</v>
      </c>
      <c r="E2" s="4"/>
      <c r="F2" s="4"/>
      <c r="G2" s="6">
        <f>+D2-E2-F2</f>
        <v>82952</v>
      </c>
      <c r="H2" s="9" t="s">
        <v>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showGridLines="0" topLeftCell="C1" zoomScale="80" zoomScaleNormal="80" workbookViewId="0">
      <selection activeCell="M1" sqref="M1"/>
    </sheetView>
  </sheetViews>
  <sheetFormatPr baseColWidth="10" defaultRowHeight="14.5" x14ac:dyDescent="0.35"/>
  <cols>
    <col min="2" max="2" width="36.90625" bestFit="1" customWidth="1"/>
    <col min="3" max="4" width="10.90625" style="7"/>
    <col min="5" max="5" width="11.90625" style="7" bestFit="1" customWidth="1"/>
    <col min="6" max="6" width="22.36328125" style="7" bestFit="1" customWidth="1"/>
    <col min="7" max="10" width="10.90625" style="7"/>
    <col min="11" max="11" width="10.90625" style="14"/>
    <col min="12" max="12" width="15" style="7" bestFit="1" customWidth="1"/>
    <col min="13" max="13" width="22.7265625" style="7" bestFit="1" customWidth="1"/>
    <col min="14" max="14" width="10.90625" style="7"/>
  </cols>
  <sheetData>
    <row r="1" spans="1:15" x14ac:dyDescent="0.35">
      <c r="K1" s="17">
        <f>SUBTOTAL(9,K3)</f>
        <v>82952</v>
      </c>
    </row>
    <row r="2" spans="1:15" s="7" customFormat="1" ht="26" x14ac:dyDescent="0.35">
      <c r="A2" s="10" t="s">
        <v>10</v>
      </c>
      <c r="B2" s="10" t="s">
        <v>11</v>
      </c>
      <c r="C2" s="1" t="s">
        <v>0</v>
      </c>
      <c r="D2" s="1" t="s">
        <v>1</v>
      </c>
      <c r="E2" s="1" t="s">
        <v>13</v>
      </c>
      <c r="F2" s="13" t="s">
        <v>15</v>
      </c>
      <c r="G2" s="2" t="s">
        <v>2</v>
      </c>
      <c r="H2" s="3" t="s">
        <v>3</v>
      </c>
      <c r="I2" s="1" t="s">
        <v>4</v>
      </c>
      <c r="J2" s="1" t="s">
        <v>5</v>
      </c>
      <c r="K2" s="15" t="s">
        <v>17</v>
      </c>
      <c r="L2" s="8" t="s">
        <v>8</v>
      </c>
      <c r="M2" s="18" t="s">
        <v>18</v>
      </c>
      <c r="N2" s="19" t="s">
        <v>19</v>
      </c>
      <c r="O2" s="19" t="s">
        <v>20</v>
      </c>
    </row>
    <row r="3" spans="1:15" s="7" customFormat="1" x14ac:dyDescent="0.25">
      <c r="A3" s="11">
        <v>890801026</v>
      </c>
      <c r="B3" s="12" t="s">
        <v>12</v>
      </c>
      <c r="C3" s="4" t="s">
        <v>7</v>
      </c>
      <c r="D3" s="4">
        <v>269589</v>
      </c>
      <c r="E3" s="4" t="s">
        <v>14</v>
      </c>
      <c r="F3" s="4" t="s">
        <v>16</v>
      </c>
      <c r="G3" s="5">
        <v>45196</v>
      </c>
      <c r="H3" s="6">
        <v>82952</v>
      </c>
      <c r="I3" s="4"/>
      <c r="J3" s="4"/>
      <c r="K3" s="16">
        <f>+H3-I3-J3</f>
        <v>82952</v>
      </c>
      <c r="L3" s="9" t="s">
        <v>9</v>
      </c>
      <c r="M3" s="9" t="s">
        <v>22</v>
      </c>
      <c r="N3" s="9" t="s">
        <v>21</v>
      </c>
      <c r="O3" s="20">
        <v>45473</v>
      </c>
    </row>
  </sheetData>
  <protectedRanges>
    <protectedRange algorithmName="SHA-512" hashValue="9+ah9tJAD1d4FIK7boMSAp9ZhkqWOsKcliwsS35JSOsk0Aea+c/2yFVjBeVDsv7trYxT+iUP9dPVCIbjcjaMoQ==" saltValue="Z7GArlXd1BdcXotzmJqK/w==" spinCount="100000" sqref="B3" name="Rango1_4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M23" sqref="M23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23</v>
      </c>
      <c r="E2" s="25"/>
      <c r="F2" s="25"/>
      <c r="G2" s="25"/>
      <c r="H2" s="25"/>
      <c r="I2" s="26"/>
      <c r="J2" s="27" t="s">
        <v>24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25</v>
      </c>
      <c r="E4" s="25"/>
      <c r="F4" s="25"/>
      <c r="G4" s="25"/>
      <c r="H4" s="25"/>
      <c r="I4" s="26"/>
      <c r="J4" s="27" t="s">
        <v>26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48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46</v>
      </c>
      <c r="J11" s="41"/>
    </row>
    <row r="12" spans="2:10" ht="13" x14ac:dyDescent="0.3">
      <c r="B12" s="40"/>
      <c r="C12" s="42" t="s">
        <v>47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27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49</v>
      </c>
      <c r="D16" s="43"/>
      <c r="G16" s="45"/>
      <c r="H16" s="47" t="s">
        <v>28</v>
      </c>
      <c r="I16" s="47" t="s">
        <v>3</v>
      </c>
      <c r="J16" s="41"/>
    </row>
    <row r="17" spans="2:14" ht="13" x14ac:dyDescent="0.3">
      <c r="B17" s="40"/>
      <c r="C17" s="42" t="s">
        <v>29</v>
      </c>
      <c r="D17" s="42"/>
      <c r="E17" s="42"/>
      <c r="F17" s="42"/>
      <c r="G17" s="45"/>
      <c r="H17" s="48">
        <v>1</v>
      </c>
      <c r="I17" s="49">
        <v>82952</v>
      </c>
      <c r="J17" s="41"/>
    </row>
    <row r="18" spans="2:14" x14ac:dyDescent="0.25">
      <c r="B18" s="40"/>
      <c r="C18" s="21" t="s">
        <v>30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31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32</v>
      </c>
      <c r="H20" s="53">
        <v>1</v>
      </c>
      <c r="I20" s="54">
        <v>82952</v>
      </c>
      <c r="J20" s="41"/>
    </row>
    <row r="21" spans="2:14" x14ac:dyDescent="0.25">
      <c r="B21" s="40"/>
      <c r="C21" s="21" t="s">
        <v>33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34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35</v>
      </c>
      <c r="D23" s="42"/>
      <c r="E23" s="42"/>
      <c r="F23" s="42"/>
      <c r="H23" s="58">
        <f>H18+H19+H20+H21+H22</f>
        <v>1</v>
      </c>
      <c r="I23" s="59">
        <f>I18+I19+I20+I21+I22</f>
        <v>82952</v>
      </c>
      <c r="J23" s="41"/>
    </row>
    <row r="24" spans="2:14" x14ac:dyDescent="0.25">
      <c r="B24" s="40"/>
      <c r="C24" s="21" t="s">
        <v>36</v>
      </c>
      <c r="H24" s="53">
        <v>0</v>
      </c>
      <c r="I24" s="54">
        <v>0</v>
      </c>
      <c r="J24" s="41"/>
    </row>
    <row r="25" spans="2:14" ht="13" thickBot="1" x14ac:dyDescent="0.3">
      <c r="B25" s="40"/>
      <c r="C25" s="21" t="s">
        <v>37</v>
      </c>
      <c r="H25" s="56">
        <v>0</v>
      </c>
      <c r="I25" s="57">
        <v>0</v>
      </c>
      <c r="J25" s="41"/>
    </row>
    <row r="26" spans="2:14" ht="13" x14ac:dyDescent="0.3">
      <c r="B26" s="40"/>
      <c r="C26" s="42" t="s">
        <v>38</v>
      </c>
      <c r="D26" s="42"/>
      <c r="E26" s="42"/>
      <c r="F26" s="42"/>
      <c r="H26" s="58">
        <f>H24+H25</f>
        <v>0</v>
      </c>
      <c r="I26" s="59">
        <f>I24+I25</f>
        <v>0</v>
      </c>
      <c r="J26" s="41"/>
    </row>
    <row r="27" spans="2:14" ht="13.5" thickBot="1" x14ac:dyDescent="0.35">
      <c r="B27" s="40"/>
      <c r="C27" s="45" t="s">
        <v>39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40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41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1</v>
      </c>
      <c r="I31" s="52">
        <f>I23+I26+I28</f>
        <v>82952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51</v>
      </c>
      <c r="D38" s="67"/>
      <c r="E38" s="45"/>
      <c r="F38" s="45"/>
      <c r="G38" s="45"/>
      <c r="H38" s="74" t="s">
        <v>42</v>
      </c>
      <c r="I38" s="67"/>
      <c r="J38" s="63"/>
    </row>
    <row r="39" spans="2:10" ht="13" x14ac:dyDescent="0.3">
      <c r="B39" s="40"/>
      <c r="C39" s="60" t="s">
        <v>50</v>
      </c>
      <c r="D39" s="45"/>
      <c r="E39" s="45"/>
      <c r="F39" s="45"/>
      <c r="G39" s="45"/>
      <c r="H39" s="60" t="s">
        <v>43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44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97" t="s">
        <v>45</v>
      </c>
      <c r="D42" s="97"/>
      <c r="E42" s="97"/>
      <c r="F42" s="97"/>
      <c r="G42" s="97"/>
      <c r="H42" s="97"/>
      <c r="I42" s="97"/>
      <c r="J42" s="63"/>
    </row>
    <row r="43" spans="2:10" x14ac:dyDescent="0.25">
      <c r="B43" s="40"/>
      <c r="C43" s="97"/>
      <c r="D43" s="97"/>
      <c r="E43" s="97"/>
      <c r="F43" s="97"/>
      <c r="G43" s="97"/>
      <c r="H43" s="97"/>
      <c r="I43" s="97"/>
      <c r="J43" s="63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8"/>
      <c r="B1" s="99"/>
      <c r="C1" s="102" t="s">
        <v>52</v>
      </c>
      <c r="D1" s="103"/>
      <c r="E1" s="103"/>
      <c r="F1" s="103"/>
      <c r="G1" s="103"/>
      <c r="H1" s="104"/>
      <c r="I1" s="79" t="s">
        <v>24</v>
      </c>
    </row>
    <row r="2" spans="1:9" ht="53.5" customHeight="1" thickBot="1" x14ac:dyDescent="0.4">
      <c r="A2" s="100"/>
      <c r="B2" s="101"/>
      <c r="C2" s="105" t="s">
        <v>53</v>
      </c>
      <c r="D2" s="106"/>
      <c r="E2" s="106"/>
      <c r="F2" s="106"/>
      <c r="G2" s="106"/>
      <c r="H2" s="107"/>
      <c r="I2" s="80" t="s">
        <v>54</v>
      </c>
    </row>
    <row r="3" spans="1:9" x14ac:dyDescent="0.35">
      <c r="A3" s="81"/>
      <c r="B3" s="45"/>
      <c r="C3" s="45"/>
      <c r="D3" s="45"/>
      <c r="E3" s="45"/>
      <c r="F3" s="45"/>
      <c r="G3" s="45"/>
      <c r="H3" s="45"/>
      <c r="I3" s="63"/>
    </row>
    <row r="4" spans="1:9" x14ac:dyDescent="0.35">
      <c r="A4" s="81"/>
      <c r="B4" s="45"/>
      <c r="C4" s="45"/>
      <c r="D4" s="45"/>
      <c r="E4" s="45"/>
      <c r="F4" s="45"/>
      <c r="G4" s="45"/>
      <c r="H4" s="45"/>
      <c r="I4" s="63"/>
    </row>
    <row r="5" spans="1:9" x14ac:dyDescent="0.35">
      <c r="A5" s="81"/>
      <c r="B5" s="42" t="s">
        <v>48</v>
      </c>
      <c r="C5" s="82"/>
      <c r="D5" s="83"/>
      <c r="E5" s="45"/>
      <c r="F5" s="45"/>
      <c r="G5" s="45"/>
      <c r="H5" s="45"/>
      <c r="I5" s="63"/>
    </row>
    <row r="6" spans="1:9" x14ac:dyDescent="0.35">
      <c r="A6" s="81"/>
      <c r="B6" s="21"/>
      <c r="C6" s="45"/>
      <c r="D6" s="45"/>
      <c r="E6" s="45"/>
      <c r="F6" s="45"/>
      <c r="G6" s="45"/>
      <c r="H6" s="45"/>
      <c r="I6" s="63"/>
    </row>
    <row r="7" spans="1:9" x14ac:dyDescent="0.35">
      <c r="A7" s="81"/>
      <c r="B7" s="42" t="s">
        <v>46</v>
      </c>
      <c r="C7" s="45"/>
      <c r="D7" s="45"/>
      <c r="E7" s="45"/>
      <c r="F7" s="45"/>
      <c r="G7" s="45"/>
      <c r="H7" s="45"/>
      <c r="I7" s="63"/>
    </row>
    <row r="8" spans="1:9" x14ac:dyDescent="0.35">
      <c r="A8" s="81"/>
      <c r="B8" s="42" t="s">
        <v>47</v>
      </c>
      <c r="C8" s="45"/>
      <c r="D8" s="45"/>
      <c r="E8" s="45"/>
      <c r="F8" s="45"/>
      <c r="G8" s="45"/>
      <c r="H8" s="45"/>
      <c r="I8" s="63"/>
    </row>
    <row r="9" spans="1:9" x14ac:dyDescent="0.35">
      <c r="A9" s="81"/>
      <c r="B9" s="45"/>
      <c r="C9" s="45"/>
      <c r="D9" s="45"/>
      <c r="E9" s="45"/>
      <c r="F9" s="45"/>
      <c r="G9" s="45"/>
      <c r="H9" s="45"/>
      <c r="I9" s="63"/>
    </row>
    <row r="10" spans="1:9" x14ac:dyDescent="0.35">
      <c r="A10" s="81"/>
      <c r="B10" s="45" t="s">
        <v>55</v>
      </c>
      <c r="C10" s="45"/>
      <c r="D10" s="45"/>
      <c r="E10" s="45"/>
      <c r="F10" s="45"/>
      <c r="G10" s="45"/>
      <c r="H10" s="45"/>
      <c r="I10" s="63"/>
    </row>
    <row r="11" spans="1:9" x14ac:dyDescent="0.35">
      <c r="A11" s="81"/>
      <c r="B11" s="84"/>
      <c r="C11" s="45"/>
      <c r="D11" s="45"/>
      <c r="E11" s="45"/>
      <c r="F11" s="45"/>
      <c r="G11" s="45"/>
      <c r="H11" s="45"/>
      <c r="I11" s="63"/>
    </row>
    <row r="12" spans="1:9" x14ac:dyDescent="0.35">
      <c r="A12" s="81"/>
      <c r="B12" s="21" t="s">
        <v>49</v>
      </c>
      <c r="C12" s="83"/>
      <c r="D12" s="45"/>
      <c r="E12" s="45"/>
      <c r="F12" s="45"/>
      <c r="G12" s="47" t="s">
        <v>56</v>
      </c>
      <c r="H12" s="47" t="s">
        <v>57</v>
      </c>
      <c r="I12" s="63"/>
    </row>
    <row r="13" spans="1:9" x14ac:dyDescent="0.35">
      <c r="A13" s="81"/>
      <c r="B13" s="60" t="s">
        <v>29</v>
      </c>
      <c r="C13" s="60"/>
      <c r="D13" s="60"/>
      <c r="E13" s="60"/>
      <c r="F13" s="45"/>
      <c r="G13" s="85">
        <f>G19</f>
        <v>1</v>
      </c>
      <c r="H13" s="86">
        <f>H19</f>
        <v>82952</v>
      </c>
      <c r="I13" s="63"/>
    </row>
    <row r="14" spans="1:9" x14ac:dyDescent="0.35">
      <c r="A14" s="81"/>
      <c r="B14" s="45" t="s">
        <v>30</v>
      </c>
      <c r="C14" s="45"/>
      <c r="D14" s="45"/>
      <c r="E14" s="45"/>
      <c r="F14" s="45"/>
      <c r="G14" s="87">
        <v>0</v>
      </c>
      <c r="H14" s="88">
        <v>0</v>
      </c>
      <c r="I14" s="63"/>
    </row>
    <row r="15" spans="1:9" x14ac:dyDescent="0.35">
      <c r="A15" s="81"/>
      <c r="B15" s="45" t="s">
        <v>31</v>
      </c>
      <c r="C15" s="45"/>
      <c r="D15" s="45"/>
      <c r="E15" s="45"/>
      <c r="F15" s="45"/>
      <c r="G15" s="87">
        <v>0</v>
      </c>
      <c r="H15" s="88">
        <v>0</v>
      </c>
      <c r="I15" s="63"/>
    </row>
    <row r="16" spans="1:9" x14ac:dyDescent="0.35">
      <c r="A16" s="81"/>
      <c r="B16" s="45" t="s">
        <v>32</v>
      </c>
      <c r="C16" s="45"/>
      <c r="D16" s="45"/>
      <c r="E16" s="45"/>
      <c r="F16" s="45"/>
      <c r="G16" s="87">
        <v>1</v>
      </c>
      <c r="H16" s="88">
        <v>82952</v>
      </c>
      <c r="I16" s="63"/>
    </row>
    <row r="17" spans="1:9" x14ac:dyDescent="0.35">
      <c r="A17" s="81"/>
      <c r="B17" s="45" t="s">
        <v>33</v>
      </c>
      <c r="C17" s="45"/>
      <c r="D17" s="45"/>
      <c r="E17" s="45"/>
      <c r="F17" s="45"/>
      <c r="G17" s="87">
        <v>0</v>
      </c>
      <c r="H17" s="88">
        <v>0</v>
      </c>
      <c r="I17" s="63"/>
    </row>
    <row r="18" spans="1:9" x14ac:dyDescent="0.35">
      <c r="A18" s="81"/>
      <c r="B18" s="45" t="s">
        <v>58</v>
      </c>
      <c r="C18" s="45"/>
      <c r="D18" s="45"/>
      <c r="E18" s="45"/>
      <c r="F18" s="45"/>
      <c r="G18" s="89">
        <v>0</v>
      </c>
      <c r="H18" s="90">
        <v>0</v>
      </c>
      <c r="I18" s="63"/>
    </row>
    <row r="19" spans="1:9" x14ac:dyDescent="0.35">
      <c r="A19" s="81"/>
      <c r="B19" s="60" t="s">
        <v>59</v>
      </c>
      <c r="C19" s="60"/>
      <c r="D19" s="60"/>
      <c r="E19" s="60"/>
      <c r="F19" s="45"/>
      <c r="G19" s="87">
        <f>SUM(G14:G18)</f>
        <v>1</v>
      </c>
      <c r="H19" s="86">
        <f>(H14+H15+H16+H17+H18)</f>
        <v>82952</v>
      </c>
      <c r="I19" s="63"/>
    </row>
    <row r="20" spans="1:9" ht="15" thickBot="1" x14ac:dyDescent="0.4">
      <c r="A20" s="81"/>
      <c r="B20" s="60"/>
      <c r="C20" s="60"/>
      <c r="D20" s="45"/>
      <c r="E20" s="45"/>
      <c r="F20" s="45"/>
      <c r="G20" s="91"/>
      <c r="H20" s="92"/>
      <c r="I20" s="63"/>
    </row>
    <row r="21" spans="1:9" ht="15" thickTop="1" x14ac:dyDescent="0.35">
      <c r="A21" s="81"/>
      <c r="B21" s="60"/>
      <c r="C21" s="60"/>
      <c r="D21" s="45"/>
      <c r="E21" s="45"/>
      <c r="F21" s="45"/>
      <c r="G21" s="67"/>
      <c r="H21" s="93"/>
      <c r="I21" s="63"/>
    </row>
    <row r="22" spans="1:9" x14ac:dyDescent="0.35">
      <c r="A22" s="81"/>
      <c r="B22" s="45"/>
      <c r="C22" s="45"/>
      <c r="D22" s="45"/>
      <c r="E22" s="45"/>
      <c r="F22" s="67"/>
      <c r="G22" s="67"/>
      <c r="H22" s="67"/>
      <c r="I22" s="63"/>
    </row>
    <row r="23" spans="1:9" ht="15" thickBot="1" x14ac:dyDescent="0.4">
      <c r="A23" s="81"/>
      <c r="B23" s="71"/>
      <c r="C23" s="71"/>
      <c r="D23" s="45"/>
      <c r="E23" s="45"/>
      <c r="F23" s="71"/>
      <c r="G23" s="71"/>
      <c r="H23" s="67"/>
      <c r="I23" s="63"/>
    </row>
    <row r="24" spans="1:9" x14ac:dyDescent="0.35">
      <c r="A24" s="81"/>
      <c r="B24" s="67" t="s">
        <v>60</v>
      </c>
      <c r="C24" s="67"/>
      <c r="D24" s="45"/>
      <c r="E24" s="45"/>
      <c r="F24" s="67"/>
      <c r="G24" s="67"/>
      <c r="H24" s="67"/>
      <c r="I24" s="63"/>
    </row>
    <row r="25" spans="1:9" x14ac:dyDescent="0.35">
      <c r="A25" s="81"/>
      <c r="B25" s="67" t="s">
        <v>61</v>
      </c>
      <c r="C25" s="67"/>
      <c r="D25" s="45"/>
      <c r="E25" s="45"/>
      <c r="F25" s="67" t="s">
        <v>62</v>
      </c>
      <c r="G25" s="67"/>
      <c r="H25" s="67"/>
      <c r="I25" s="63"/>
    </row>
    <row r="26" spans="1:9" x14ac:dyDescent="0.35">
      <c r="A26" s="81"/>
      <c r="B26" s="67" t="s">
        <v>63</v>
      </c>
      <c r="C26" s="67"/>
      <c r="D26" s="45"/>
      <c r="E26" s="45"/>
      <c r="F26" s="67" t="s">
        <v>64</v>
      </c>
      <c r="G26" s="67"/>
      <c r="H26" s="67"/>
      <c r="I26" s="63"/>
    </row>
    <row r="27" spans="1:9" x14ac:dyDescent="0.35">
      <c r="A27" s="81"/>
      <c r="B27" s="67"/>
      <c r="C27" s="67"/>
      <c r="D27" s="45"/>
      <c r="E27" s="45"/>
      <c r="F27" s="67"/>
      <c r="G27" s="67"/>
      <c r="H27" s="67"/>
      <c r="I27" s="63"/>
    </row>
    <row r="28" spans="1:9" ht="18.5" customHeight="1" x14ac:dyDescent="0.35">
      <c r="A28" s="81"/>
      <c r="B28" s="108" t="s">
        <v>65</v>
      </c>
      <c r="C28" s="108"/>
      <c r="D28" s="108"/>
      <c r="E28" s="108"/>
      <c r="F28" s="108"/>
      <c r="G28" s="108"/>
      <c r="H28" s="108"/>
      <c r="I28" s="63"/>
    </row>
    <row r="29" spans="1:9" ht="15" thickBot="1" x14ac:dyDescent="0.4">
      <c r="A29" s="94"/>
      <c r="B29" s="95"/>
      <c r="C29" s="95"/>
      <c r="D29" s="95"/>
      <c r="E29" s="95"/>
      <c r="F29" s="71"/>
      <c r="G29" s="71"/>
      <c r="H29" s="71"/>
      <c r="I29" s="9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COSTOS1</dc:creator>
  <cp:lastModifiedBy>Paola Andrea Jimenez Prado</cp:lastModifiedBy>
  <cp:lastPrinted>2024-07-23T22:33:36Z</cp:lastPrinted>
  <dcterms:created xsi:type="dcterms:W3CDTF">2024-07-11T20:26:14Z</dcterms:created>
  <dcterms:modified xsi:type="dcterms:W3CDTF">2024-07-23T22:41:24Z</dcterms:modified>
</cp:coreProperties>
</file>