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900625317 CORPORACION HOSPITAL INFANTIL CONCEJO DE\"/>
    </mc:Choice>
  </mc:AlternateContent>
  <xr:revisionPtr revIDLastSave="0" documentId="13_ncr:1_{D91C186C-6A6A-48B3-8A03-969B3E29A260}" xr6:coauthVersionLast="47" xr6:coauthVersionMax="47" xr10:uidLastSave="{00000000-0000-0000-0000-000000000000}"/>
  <bookViews>
    <workbookView xWindow="-110" yWindow="-110" windowWidth="19420" windowHeight="10420" activeTab="2" xr2:uid="{0C07F317-1F8E-41A9-9246-5CC5B28EA994}"/>
  </bookViews>
  <sheets>
    <sheet name="INFO IPS " sheetId="1" r:id="rId1"/>
    <sheet name="ESTADO DE CADA FACTURA " sheetId="2" r:id="rId2"/>
    <sheet name="FOR-CSA-018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l="1"/>
  <c r="C6" i="1"/>
  <c r="D6" i="1"/>
</calcChain>
</file>

<file path=xl/sharedStrings.xml><?xml version="1.0" encoding="utf-8"?>
<sst xmlns="http://schemas.openxmlformats.org/spreadsheetml/2006/main" count="62" uniqueCount="51">
  <si>
    <t>FACTURA</t>
  </si>
  <si>
    <t>FECHA</t>
  </si>
  <si>
    <t>VALOR</t>
  </si>
  <si>
    <t>SALDO</t>
  </si>
  <si>
    <t>TOTAL</t>
  </si>
  <si>
    <t>DETALLE DE CARTERA  COMFENALCO VALLE DE LA GENTE - HOSPITAL INFANTIL CONCEJO DE MEDELLIN</t>
  </si>
  <si>
    <t xml:space="preserve">NIT </t>
  </si>
  <si>
    <t xml:space="preserve">PRESTADOR </t>
  </si>
  <si>
    <t>HOSPITAL INFANTIL CONCEJO DE MEDELLIN</t>
  </si>
  <si>
    <t xml:space="preserve">Llave </t>
  </si>
  <si>
    <t>900625317_386872</t>
  </si>
  <si>
    <t>900625317_401009</t>
  </si>
  <si>
    <t>900625317_413780</t>
  </si>
  <si>
    <t xml:space="preserve">Fecha Radicado EPS </t>
  </si>
  <si>
    <t xml:space="preserve">Box </t>
  </si>
  <si>
    <t xml:space="preserve">Finalizada </t>
  </si>
  <si>
    <t>Valor Total Bruto</t>
  </si>
  <si>
    <t>Valor Radicado</t>
  </si>
  <si>
    <t>Valor Pagar</t>
  </si>
  <si>
    <t>Estado de Factura 20/04/2024</t>
  </si>
  <si>
    <t xml:space="preserve">Factura pendiente en programacion de pago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</si>
  <si>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</si>
  <si>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</si>
  <si>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</si>
  <si>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</si>
  <si>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</si>
  <si>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</si>
  <si>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</si>
  <si>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</si>
  <si>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</si>
  <si>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</si>
  <si>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</si>
  <si>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</si>
  <si>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</si>
  <si>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</si>
  <si>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</si>
  <si>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</si>
  <si>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</si>
  <si>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</si>
  <si>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</si>
  <si>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</si>
  <si>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</si>
  <si>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</si>
  <si>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</si>
  <si>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Santiago de Cali, 20 abril de 2024</t>
  </si>
  <si>
    <t>Señores: HOSPITAL INFANTIL CONCEJO DE MEDELLIN</t>
  </si>
  <si>
    <t>NIT: 900625317</t>
  </si>
  <si>
    <t>A continuacion me permito remitir nuestra respuesta al estado de cartera presentado en la fecha: 17/04/2024</t>
  </si>
  <si>
    <t>Con Corte al dia: 31/03/2024</t>
  </si>
  <si>
    <t xml:space="preserve">Olga Cecilia Mejia Jaramillo </t>
  </si>
  <si>
    <t xml:space="preserve">Directora Ejecutiva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</si>
</sst>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7" formatCode="_-[$$-240A]\ * #,##0_-;\-[$$-240A]\ * #,##0_-;_-[$$-240A]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16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7" fontId="4" fillId="0" borderId="1" xfId="0" applyNumberFormat="1" applyFont="1" applyBorder="1"/>
    <xf numFmtId="14" fontId="4" fillId="0" borderId="1" xfId="0" applyNumberFormat="1" applyFont="1" applyBorder="1"/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68" fontId="6" fillId="0" borderId="0" xfId="2" applyNumberFormat="1" applyFont="1"/>
    <xf numFmtId="0" fontId="5" fillId="0" borderId="0" xfId="2"/>
    <xf numFmtId="14" fontId="6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70" fontId="8" fillId="0" borderId="0" xfId="3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6" fillId="0" borderId="0" xfId="1" applyNumberFormat="1" applyFont="1"/>
    <xf numFmtId="170" fontId="5" fillId="0" borderId="0" xfId="3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70" fontId="6" fillId="0" borderId="0" xfId="3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0" xfId="2" applyNumberFormat="1" applyFont="1"/>
    <xf numFmtId="170" fontId="6" fillId="0" borderId="10" xfId="3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right"/>
    </xf>
    <xf numFmtId="170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0" fontId="8" fillId="0" borderId="0" xfId="2" applyFont="1"/>
    <xf numFmtId="170" fontId="5" fillId="0" borderId="10" xfId="3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right"/>
    </xf>
    <xf numFmtId="0" fontId="5" fillId="0" borderId="8" xfId="2" applyBorder="1"/>
    <xf numFmtId="170" fontId="5" fillId="0" borderId="0" xfId="1" applyNumberFormat="1" applyFont="1" applyAlignment="1">
      <alignment horizontal="right"/>
    </xf>
    <xf numFmtId="170" fontId="8" fillId="0" borderId="14" xfId="3" applyNumberFormat="1" applyFont="1" applyBorder="1" applyAlignment="1">
      <alignment horizontal="center"/>
    </xf>
    <xf numFmtId="164" fontId="8" fillId="0" borderId="14" xfId="1" applyNumberFormat="1" applyFont="1" applyBorder="1" applyAlignment="1">
      <alignment horizontal="right"/>
    </xf>
    <xf numFmtId="171" fontId="5" fillId="0" borderId="0" xfId="2" applyNumberFormat="1"/>
    <xf numFmtId="169" fontId="5" fillId="0" borderId="0" xfId="3" applyFont="1"/>
    <xf numFmtId="164" fontId="5" fillId="0" borderId="0" xfId="1" applyNumberFormat="1" applyFont="1"/>
    <xf numFmtId="171" fontId="8" fillId="0" borderId="10" xfId="2" applyNumberFormat="1" applyFont="1" applyBorder="1"/>
    <xf numFmtId="171" fontId="5" fillId="0" borderId="10" xfId="2" applyNumberFormat="1" applyBorder="1"/>
    <xf numFmtId="169" fontId="8" fillId="0" borderId="10" xfId="3" applyFont="1" applyBorder="1"/>
    <xf numFmtId="164" fontId="5" fillId="0" borderId="10" xfId="1" applyNumberFormat="1" applyFont="1" applyBorder="1"/>
    <xf numFmtId="171" fontId="8" fillId="0" borderId="0" xfId="2" applyNumberFormat="1" applyFont="1"/>
    <xf numFmtId="0" fontId="9" fillId="0" borderId="0" xfId="2" applyFont="1" applyAlignment="1">
      <alignment horizontal="center" vertical="center" wrapText="1"/>
    </xf>
    <xf numFmtId="0" fontId="6" fillId="0" borderId="9" xfId="2" applyFont="1" applyBorder="1"/>
    <xf numFmtId="0" fontId="6" fillId="0" borderId="10" xfId="2" applyFont="1" applyBorder="1"/>
    <xf numFmtId="171" fontId="6" fillId="0" borderId="10" xfId="2" applyNumberFormat="1" applyFont="1" applyBorder="1"/>
    <xf numFmtId="0" fontId="6" fillId="0" borderId="11" xfId="2" applyFont="1" applyBorder="1"/>
  </cellXfs>
  <cellStyles count="4">
    <cellStyle name="Millares 2" xfId="3" xr:uid="{25A494E2-C112-4A35-900B-14329E6EAFC7}"/>
    <cellStyle name="Moneda" xfId="1" builtinId="4"/>
    <cellStyle name="Normal" xfId="0" builtinId="0"/>
    <cellStyle name="Normal 2 2" xfId="2" xr:uid="{267A1346-7C94-44CA-8E72-98407C2A0F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961734F-4775-462C-81A3-C431B690A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EB40FF5-29AC-46B9-9D3D-DCA3343FD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E78CA-28C2-45F3-8675-896B68ED9116}">
  <dimension ref="A1:D6"/>
  <sheetViews>
    <sheetView workbookViewId="0">
      <selection sqref="A1:D1"/>
    </sheetView>
  </sheetViews>
  <sheetFormatPr baseColWidth="10" defaultRowHeight="14.5" x14ac:dyDescent="0.35"/>
  <cols>
    <col min="1" max="1" width="16.7265625" style="1" customWidth="1"/>
    <col min="2" max="2" width="14.453125" style="1" customWidth="1"/>
    <col min="3" max="3" width="16.7265625" style="1" customWidth="1"/>
    <col min="4" max="4" width="19" style="1" customWidth="1"/>
  </cols>
  <sheetData>
    <row r="1" spans="1:4" ht="49.5" customHeight="1" x14ac:dyDescent="0.35">
      <c r="A1" s="8" t="s">
        <v>5</v>
      </c>
      <c r="B1" s="8"/>
      <c r="C1" s="8"/>
      <c r="D1" s="8"/>
    </row>
    <row r="2" spans="1:4" ht="17.25" customHeight="1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35">
      <c r="A3" s="3">
        <v>386872</v>
      </c>
      <c r="B3" s="4">
        <v>44937</v>
      </c>
      <c r="C3" s="5">
        <v>400492</v>
      </c>
      <c r="D3" s="5">
        <v>400492</v>
      </c>
    </row>
    <row r="4" spans="1:4" x14ac:dyDescent="0.35">
      <c r="A4" s="3">
        <v>401009</v>
      </c>
      <c r="B4" s="4">
        <v>45040</v>
      </c>
      <c r="C4" s="5">
        <v>953281</v>
      </c>
      <c r="D4" s="5">
        <v>953281</v>
      </c>
    </row>
    <row r="5" spans="1:4" x14ac:dyDescent="0.35">
      <c r="A5" s="3">
        <v>413780</v>
      </c>
      <c r="B5" s="4">
        <v>45138</v>
      </c>
      <c r="C5" s="5">
        <v>2442463</v>
      </c>
      <c r="D5" s="5">
        <v>2442463</v>
      </c>
    </row>
    <row r="6" spans="1:4" x14ac:dyDescent="0.35">
      <c r="A6" s="7" t="s">
        <v>4</v>
      </c>
      <c r="B6" s="7"/>
      <c r="C6" s="6">
        <f>SUM(C3:C5)</f>
        <v>3796236</v>
      </c>
      <c r="D6" s="6">
        <f>SUM(D3:D5)</f>
        <v>3796236</v>
      </c>
    </row>
  </sheetData>
  <mergeCells count="2">
    <mergeCell ref="A6:B6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93995-E8DB-4978-8397-7057A05A9BD6}">
  <dimension ref="A1:N4"/>
  <sheetViews>
    <sheetView workbookViewId="0">
      <selection sqref="A1:H4"/>
    </sheetView>
  </sheetViews>
  <sheetFormatPr baseColWidth="10" defaultRowHeight="14.5" x14ac:dyDescent="0.35"/>
  <cols>
    <col min="1" max="1" width="8.1796875" bestFit="1" customWidth="1"/>
    <col min="2" max="2" width="31.36328125" bestFit="1" customWidth="1"/>
    <col min="3" max="3" width="8" bestFit="1" customWidth="1"/>
    <col min="4" max="4" width="13.90625" bestFit="1" customWidth="1"/>
    <col min="5" max="5" width="8.453125" bestFit="1" customWidth="1"/>
    <col min="6" max="6" width="10.90625" bestFit="1" customWidth="1"/>
    <col min="7" max="8" width="9.81640625" bestFit="1" customWidth="1"/>
    <col min="9" max="9" width="7.54296875" bestFit="1" customWidth="1"/>
    <col min="10" max="10" width="13.6328125" bestFit="1" customWidth="1"/>
    <col min="11" max="11" width="12" bestFit="1" customWidth="1"/>
    <col min="12" max="12" width="9.81640625" bestFit="1" customWidth="1"/>
    <col min="13" max="13" width="17.36328125" customWidth="1"/>
    <col min="14" max="14" width="10.08984375" bestFit="1" customWidth="1"/>
  </cols>
  <sheetData>
    <row r="1" spans="1:14" s="19" customFormat="1" ht="20" x14ac:dyDescent="0.35">
      <c r="A1" s="15" t="s">
        <v>6</v>
      </c>
      <c r="B1" s="15" t="s">
        <v>7</v>
      </c>
      <c r="C1" s="15" t="s">
        <v>0</v>
      </c>
      <c r="D1" s="16" t="s">
        <v>9</v>
      </c>
      <c r="E1" s="15" t="s">
        <v>1</v>
      </c>
      <c r="F1" s="17" t="s">
        <v>13</v>
      </c>
      <c r="G1" s="15" t="s">
        <v>2</v>
      </c>
      <c r="H1" s="15" t="s">
        <v>3</v>
      </c>
      <c r="I1" s="15" t="s">
        <v>14</v>
      </c>
      <c r="J1" s="15" t="s">
        <v>16</v>
      </c>
      <c r="K1" s="15" t="s">
        <v>17</v>
      </c>
      <c r="L1" s="15" t="s">
        <v>18</v>
      </c>
      <c r="M1" s="18" t="s">
        <v>19</v>
      </c>
      <c r="N1" s="15" t="s">
        <v>21</v>
      </c>
    </row>
    <row r="2" spans="1:14" x14ac:dyDescent="0.35">
      <c r="A2" s="9">
        <v>900625317</v>
      </c>
      <c r="B2" s="9" t="s">
        <v>8</v>
      </c>
      <c r="C2" s="10">
        <v>386872</v>
      </c>
      <c r="D2" s="10" t="s">
        <v>10</v>
      </c>
      <c r="E2" s="11">
        <v>44937</v>
      </c>
      <c r="F2" s="11">
        <v>45141</v>
      </c>
      <c r="G2" s="12">
        <v>400492</v>
      </c>
      <c r="H2" s="12">
        <v>400492</v>
      </c>
      <c r="I2" s="9" t="s">
        <v>15</v>
      </c>
      <c r="J2" s="13">
        <v>400492</v>
      </c>
      <c r="K2" s="13">
        <v>400492</v>
      </c>
      <c r="L2" s="13">
        <v>400492</v>
      </c>
      <c r="M2" s="9" t="s">
        <v>20</v>
      </c>
      <c r="N2" s="14">
        <v>45382</v>
      </c>
    </row>
    <row r="3" spans="1:14" x14ac:dyDescent="0.35">
      <c r="A3" s="9">
        <v>900625317</v>
      </c>
      <c r="B3" s="9" t="s">
        <v>8</v>
      </c>
      <c r="C3" s="10">
        <v>401009</v>
      </c>
      <c r="D3" s="10" t="s">
        <v>11</v>
      </c>
      <c r="E3" s="11">
        <v>45040</v>
      </c>
      <c r="F3" s="11">
        <v>45141</v>
      </c>
      <c r="G3" s="12">
        <v>953281</v>
      </c>
      <c r="H3" s="12">
        <v>953281</v>
      </c>
      <c r="I3" s="9" t="s">
        <v>15</v>
      </c>
      <c r="J3" s="13">
        <v>953281</v>
      </c>
      <c r="K3" s="13">
        <v>953281</v>
      </c>
      <c r="L3" s="13">
        <v>953281</v>
      </c>
      <c r="M3" s="9" t="s">
        <v>20</v>
      </c>
      <c r="N3" s="14">
        <v>45382</v>
      </c>
    </row>
    <row r="4" spans="1:14" x14ac:dyDescent="0.35">
      <c r="A4" s="9">
        <v>900625317</v>
      </c>
      <c r="B4" s="9" t="s">
        <v>8</v>
      </c>
      <c r="C4" s="10">
        <v>413780</v>
      </c>
      <c r="D4" s="10" t="s">
        <v>12</v>
      </c>
      <c r="E4" s="11">
        <v>45138</v>
      </c>
      <c r="F4" s="11">
        <v>45146</v>
      </c>
      <c r="G4" s="12">
        <v>2442463</v>
      </c>
      <c r="H4" s="12">
        <v>2442463</v>
      </c>
      <c r="I4" s="9" t="s">
        <v>15</v>
      </c>
      <c r="J4" s="13">
        <v>2442463</v>
      </c>
      <c r="K4" s="13">
        <v>2442463</v>
      </c>
      <c r="L4" s="13">
        <v>2442463</v>
      </c>
      <c r="M4" s="9" t="s">
        <v>20</v>
      </c>
      <c r="N4" s="14">
        <v>45382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A577D-450D-40DC-BCB8-69ABAFBA3AA2}">
  <dimension ref="B1:N44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22</v>
      </c>
      <c r="E2" s="24"/>
      <c r="F2" s="24"/>
      <c r="G2" s="24"/>
      <c r="H2" s="24"/>
      <c r="I2" s="25"/>
      <c r="J2" s="26" t="s">
        <v>23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24</v>
      </c>
      <c r="E4" s="24"/>
      <c r="F4" s="24"/>
      <c r="G4" s="24"/>
      <c r="H4" s="24"/>
      <c r="I4" s="25"/>
      <c r="J4" s="26" t="s">
        <v>25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44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45</v>
      </c>
      <c r="J11" s="40"/>
    </row>
    <row r="12" spans="2:10" ht="13" x14ac:dyDescent="0.3">
      <c r="B12" s="39"/>
      <c r="C12" s="41" t="s">
        <v>46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47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48</v>
      </c>
      <c r="D16" s="42"/>
      <c r="G16" s="44"/>
      <c r="H16" s="46" t="s">
        <v>26</v>
      </c>
      <c r="I16" s="46" t="s">
        <v>2</v>
      </c>
      <c r="J16" s="40"/>
    </row>
    <row r="17" spans="2:14" ht="13" x14ac:dyDescent="0.3">
      <c r="B17" s="39"/>
      <c r="C17" s="41" t="s">
        <v>27</v>
      </c>
      <c r="D17" s="41"/>
      <c r="E17" s="41"/>
      <c r="F17" s="41"/>
      <c r="G17" s="44"/>
      <c r="H17" s="47">
        <v>3</v>
      </c>
      <c r="I17" s="48">
        <v>3796236</v>
      </c>
      <c r="J17" s="40"/>
    </row>
    <row r="18" spans="2:14" x14ac:dyDescent="0.25">
      <c r="B18" s="39"/>
      <c r="C18" s="20" t="s">
        <v>28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29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30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31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32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33</v>
      </c>
      <c r="D23" s="41"/>
      <c r="E23" s="41"/>
      <c r="F23" s="41"/>
      <c r="H23" s="57">
        <f>H18+H19+H20+H21+H22</f>
        <v>0</v>
      </c>
      <c r="I23" s="58">
        <f>I18+I19+I20+I21+I22</f>
        <v>0</v>
      </c>
      <c r="J23" s="40"/>
    </row>
    <row r="24" spans="2:14" x14ac:dyDescent="0.25">
      <c r="B24" s="39"/>
      <c r="C24" s="20" t="s">
        <v>34</v>
      </c>
      <c r="H24" s="52">
        <v>3</v>
      </c>
      <c r="I24" s="53">
        <v>3796236</v>
      </c>
      <c r="J24" s="40"/>
    </row>
    <row r="25" spans="2:14" ht="13" thickBot="1" x14ac:dyDescent="0.3">
      <c r="B25" s="39"/>
      <c r="C25" s="20" t="s">
        <v>35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36</v>
      </c>
      <c r="D26" s="41"/>
      <c r="E26" s="41"/>
      <c r="F26" s="41"/>
      <c r="H26" s="57">
        <f>H24+H25</f>
        <v>3</v>
      </c>
      <c r="I26" s="58">
        <f>I24+I25</f>
        <v>3796236</v>
      </c>
      <c r="J26" s="40"/>
    </row>
    <row r="27" spans="2:14" ht="13.5" thickBot="1" x14ac:dyDescent="0.35">
      <c r="B27" s="39"/>
      <c r="C27" s="44" t="s">
        <v>37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38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39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3</v>
      </c>
      <c r="I31" s="51">
        <f>I23+I26+I28</f>
        <v>3796236</v>
      </c>
      <c r="J31" s="62"/>
    </row>
    <row r="32" spans="2:14" ht="9.75" customHeight="1" x14ac:dyDescent="0.35">
      <c r="B32" s="39"/>
      <c r="C32" s="44"/>
      <c r="D32" s="44"/>
      <c r="E32" s="44"/>
      <c r="F32" s="44"/>
      <c r="G32" s="66"/>
      <c r="H32" s="67"/>
      <c r="I32" s="68"/>
      <c r="J32" s="62"/>
      <c r="L3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49</v>
      </c>
      <c r="D38" s="66"/>
      <c r="E38" s="44"/>
      <c r="F38" s="44"/>
      <c r="G38" s="44"/>
      <c r="H38" s="73" t="s">
        <v>40</v>
      </c>
      <c r="I38" s="66"/>
      <c r="J38" s="62"/>
    </row>
    <row r="39" spans="2:10" ht="13" x14ac:dyDescent="0.3">
      <c r="B39" s="39"/>
      <c r="C39" s="59" t="s">
        <v>50</v>
      </c>
      <c r="D39" s="44"/>
      <c r="E39" s="44"/>
      <c r="F39" s="44"/>
      <c r="G39" s="44"/>
      <c r="H39" s="59" t="s">
        <v>41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42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43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 </vt:lpstr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Ines Rave Cardenas</dc:creator>
  <cp:lastModifiedBy>Stephaney Solarte Salinas</cp:lastModifiedBy>
  <cp:lastPrinted>2024-04-20T18:36:19Z</cp:lastPrinted>
  <dcterms:created xsi:type="dcterms:W3CDTF">2024-04-04T16:44:57Z</dcterms:created>
  <dcterms:modified xsi:type="dcterms:W3CDTF">2024-04-20T18:45:01Z</dcterms:modified>
</cp:coreProperties>
</file>