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900686381 CLINICA NEUMOLOGICA DEL PACIFICO S.A.S\"/>
    </mc:Choice>
  </mc:AlternateContent>
  <bookViews>
    <workbookView xWindow="0" yWindow="0" windowWidth="19200" windowHeight="6730" activeTab="2"/>
  </bookViews>
  <sheets>
    <sheet name="INFO IPS" sheetId="1" r:id="rId1"/>
    <sheet name="EST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P1" i="2" l="1"/>
  <c r="O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<sst xmlns="http://schemas.openxmlformats.org/spreadsheetml/2006/main" count="73" uniqueCount="63">
  <si>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</si>
  <si>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</si>
  <si>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</si>
  <si>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</si>
  <si>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</si>
  <si>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</si>
  <si>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</si>
  <si>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</si>
  <si>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</si>
  <si>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</si>
  <si>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</si>
  <si>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</si>
  <si>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</si>
  <si>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</si>
  <si>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CLINICA NEUMOLOGIA DEL PACIFICO SAS</t>
  </si>
  <si>
    <t>CNP</t>
  </si>
  <si>
    <t>CALI</t>
  </si>
  <si>
    <t>EVENTO</t>
  </si>
  <si>
    <t>AMBULATORIO</t>
  </si>
  <si>
    <t>Alf+Fac</t>
  </si>
  <si>
    <t>Llave</t>
  </si>
  <si>
    <t xml:space="preserve">Fecha de radicacion EPS </t>
  </si>
  <si>
    <t>Estado de Factura EPS Abril 10</t>
  </si>
  <si>
    <t>Boxalud</t>
  </si>
  <si>
    <t>Fecha de corte</t>
  </si>
  <si>
    <t>Finalizada</t>
  </si>
  <si>
    <t>CNP10205</t>
  </si>
  <si>
    <t>900686381_CNP10205</t>
  </si>
  <si>
    <t>Valor total bruto</t>
  </si>
  <si>
    <t>Valor radicado</t>
  </si>
  <si>
    <t>Valor pagar</t>
  </si>
  <si>
    <t>Por pagar SAP</t>
  </si>
  <si>
    <t>P. abiertas doc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</si>
  <si>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</si>
  <si>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</si>
  <si>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</si>
  <si>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</si>
  <si>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</si>
  <si>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</si>
  <si>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</si>
  <si>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</si>
  <si>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</si>
  <si>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</si>
  <si>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</si>
  <si>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</si>
  <si>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</si>
  <si>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</si>
  <si>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</si>
  <si>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</si>
  <si>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</si>
  <si>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</si>
  <si>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</si>
  <si>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</si>
  <si>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</si>
  <si>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</si>
  <si>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</si>
  <si>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</si>
  <si>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NEUMOLOGIA DEL PACIFICO SAS</t>
  </si>
  <si>
    <t>Santiago de Cali, Abril 10 del 2024</t>
  </si>
  <si>
    <t>Con Corte al dia: 31/03/2024</t>
  </si>
  <si>
    <t>NIT: 900686381</t>
  </si>
  <si>
    <t>A continuacion me permito remitir nuestra respuesta al estado de cartera presentado en la fecha: 08/04/2024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</si>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</sst>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1" fillId="0" borderId="0"/>
    <xf numFmtId="167" fontId="8" fillId="0" borderId="0" applyFont="0" applyFill="0" applyBorder="0" applyAlignment="0" applyProtection="0"/>
  </cellStyleXfs>
  <cellXfs count="9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0" fillId="0" borderId="2" xfId="0" applyBorder="1"/>
    <xf numFmtId="0" fontId="4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14" fontId="6" fillId="3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1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1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165" fontId="1" fillId="0" borderId="1" xfId="1" applyNumberFormat="1" applyFont="1" applyFill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165" fontId="1" fillId="0" borderId="0" xfId="1" applyNumberFormat="1" applyFont="1" applyFill="1"/>
    <xf numFmtId="0" fontId="0" fillId="0" borderId="1" xfId="0" applyFont="1" applyFill="1" applyBorder="1" applyAlignment="1">
      <alignment horizontal="center" vertical="center" wrapText="1"/>
    </xf>
    <xf numFmtId="0" fontId="12" fillId="0" borderId="0" xfId="3" applyFont="1"/>
    <xf numFmtId="0" fontId="12" fillId="0" borderId="3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/>
    </xf>
    <xf numFmtId="0" fontId="12" fillId="0" borderId="7" xfId="3" applyFont="1" applyBorder="1"/>
    <xf numFmtId="0" fontId="12" fillId="0" borderId="8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9" fontId="12" fillId="0" borderId="0" xfId="2" applyNumberFormat="1" applyFont="1"/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2" fillId="0" borderId="0" xfId="3" applyNumberFormat="1" applyFont="1"/>
    <xf numFmtId="168" fontId="12" fillId="0" borderId="10" xfId="4" applyNumberFormat="1" applyFont="1" applyBorder="1" applyAlignment="1">
      <alignment horizontal="center"/>
    </xf>
    <xf numFmtId="169" fontId="12" fillId="0" borderId="10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0" fontId="14" fillId="0" borderId="0" xfId="3" applyFont="1"/>
    <xf numFmtId="168" fontId="11" fillId="0" borderId="10" xfId="4" applyNumberFormat="1" applyFont="1" applyBorder="1" applyAlignment="1">
      <alignment horizontal="center"/>
    </xf>
    <xf numFmtId="169" fontId="11" fillId="0" borderId="10" xfId="2" applyNumberFormat="1" applyFont="1" applyBorder="1" applyAlignment="1">
      <alignment horizontal="right"/>
    </xf>
    <xf numFmtId="0" fontId="11" fillId="0" borderId="8" xfId="3" applyFont="1" applyBorder="1"/>
    <xf numFmtId="168" fontId="11" fillId="0" borderId="0" xfId="2" applyNumberFormat="1" applyFont="1" applyAlignment="1">
      <alignment horizontal="right"/>
    </xf>
    <xf numFmtId="168" fontId="14" fillId="0" borderId="14" xfId="4" applyNumberFormat="1" applyFont="1" applyBorder="1" applyAlignment="1">
      <alignment horizontal="center"/>
    </xf>
    <xf numFmtId="169" fontId="14" fillId="0" borderId="14" xfId="2" applyNumberFormat="1" applyFont="1" applyBorder="1" applyAlignment="1">
      <alignment horizontal="right"/>
    </xf>
    <xf numFmtId="170" fontId="11" fillId="0" borderId="0" xfId="3" applyNumberFormat="1" applyFont="1"/>
    <xf numFmtId="167" fontId="11" fillId="0" borderId="0" xfId="4" applyFont="1"/>
    <xf numFmtId="169" fontId="11" fillId="0" borderId="0" xfId="2" applyNumberFormat="1" applyFont="1"/>
    <xf numFmtId="170" fontId="14" fillId="0" borderId="10" xfId="3" applyNumberFormat="1" applyFont="1" applyBorder="1"/>
    <xf numFmtId="170" fontId="11" fillId="0" borderId="10" xfId="3" applyNumberFormat="1" applyFont="1" applyBorder="1"/>
    <xf numFmtId="167" fontId="14" fillId="0" borderId="10" xfId="4" applyFont="1" applyBorder="1"/>
    <xf numFmtId="169" fontId="11" fillId="0" borderId="10" xfId="2" applyNumberFormat="1" applyFont="1" applyBorder="1"/>
    <xf numFmtId="170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9" xfId="3" applyFont="1" applyBorder="1"/>
    <xf numFmtId="0" fontId="12" fillId="0" borderId="10" xfId="3" applyFont="1" applyBorder="1"/>
    <xf numFmtId="170" fontId="12" fillId="0" borderId="10" xfId="3" applyNumberFormat="1" applyFont="1" applyBorder="1"/>
    <xf numFmtId="0" fontId="12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Normal="100" workbookViewId="0">
      <selection activeCell="B4" sqref="B4"/>
    </sheetView>
  </sheetViews>
  <sheetFormatPr baseColWidth="10" defaultRowHeight="14.5" x14ac:dyDescent="0.35"/>
  <cols>
    <col min="2" max="2" width="19.7265625" customWidth="1"/>
    <col min="3" max="3" width="9" customWidth="1"/>
    <col min="4" max="4" width="8.81640625" customWidth="1"/>
    <col min="5" max="5" width="12.54296875" customWidth="1"/>
    <col min="6" max="6" width="14.7265625" customWidth="1"/>
    <col min="7" max="7" width="10.7265625" customWidth="1"/>
    <col min="8" max="8" width="11.54296875" customWidth="1"/>
    <col min="9" max="9" width="15.7265625" bestFit="1" customWidth="1"/>
    <col min="10" max="10" width="11.453125" customWidth="1"/>
    <col min="11" max="11" width="18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62" x14ac:dyDescent="0.35">
      <c r="A2" s="7">
        <v>900686381</v>
      </c>
      <c r="B2" s="8" t="s">
        <v>14</v>
      </c>
      <c r="C2" s="8" t="s">
        <v>15</v>
      </c>
      <c r="D2" s="9">
        <v>10205</v>
      </c>
      <c r="E2" s="10">
        <v>45295</v>
      </c>
      <c r="F2" s="10">
        <v>45295</v>
      </c>
      <c r="G2" s="11">
        <v>35000</v>
      </c>
      <c r="H2" s="11">
        <v>35000</v>
      </c>
      <c r="I2" s="12" t="s">
        <v>17</v>
      </c>
      <c r="J2" s="13" t="s">
        <v>16</v>
      </c>
      <c r="K2" s="12" t="s">
        <v>18</v>
      </c>
      <c r="L2" s="3"/>
    </row>
    <row r="3" spans="1:12" ht="72.5" x14ac:dyDescent="0.35">
      <c r="A3" s="4"/>
      <c r="B3" s="4"/>
      <c r="C3" s="4"/>
      <c r="D3" s="4"/>
      <c r="E3" s="4"/>
      <c r="F3" s="4"/>
      <c r="G3" s="4"/>
      <c r="H3" s="4"/>
      <c r="I3" s="5" t="s">
        <v>12</v>
      </c>
      <c r="J3" s="6"/>
      <c r="K3" s="5" t="s">
        <v>13</v>
      </c>
      <c r="L3" s="6"/>
    </row>
  </sheetData>
  <dataValidations count="1">
    <dataValidation type="whole" operator="greaterThan" allowBlank="1" showInputMessage="1" showErrorMessage="1" errorTitle="DATO ERRADO" error="El valor debe ser diferente de cero" sqref="G1:H1 G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20"/>
    <col min="2" max="2" width="27.453125" style="20" customWidth="1"/>
    <col min="3" max="3" width="9" style="20" customWidth="1"/>
    <col min="4" max="4" width="8.81640625" style="20" customWidth="1"/>
    <col min="5" max="5" width="12" style="20" customWidth="1"/>
    <col min="6" max="6" width="21.453125" style="20" customWidth="1"/>
    <col min="7" max="7" width="12.54296875" style="20" customWidth="1"/>
    <col min="8" max="9" width="14.7265625" style="20" customWidth="1"/>
    <col min="10" max="10" width="10.7265625" style="26" customWidth="1"/>
    <col min="11" max="11" width="11.54296875" style="26" customWidth="1"/>
    <col min="12" max="12" width="22.1796875" style="20" customWidth="1"/>
    <col min="13" max="13" width="11.453125" style="20" customWidth="1"/>
    <col min="14" max="17" width="10.90625" style="20"/>
    <col min="18" max="18" width="13.6328125" style="20" bestFit="1" customWidth="1"/>
    <col min="19" max="19" width="13.54296875" style="20" bestFit="1" customWidth="1"/>
    <col min="20" max="16384" width="10.90625" style="20"/>
  </cols>
  <sheetData>
    <row r="1" spans="1:19" s="30" customFormat="1" x14ac:dyDescent="0.35">
      <c r="J1" s="31"/>
      <c r="K1" s="31">
        <f>SUBTOTAL(9,K3)</f>
        <v>35000</v>
      </c>
      <c r="N1" s="31">
        <f t="shared" ref="N1:P1" si="0">SUBTOTAL(9,N3)</f>
        <v>35000</v>
      </c>
      <c r="O1" s="31">
        <f t="shared" si="0"/>
        <v>35000</v>
      </c>
      <c r="P1" s="31">
        <f t="shared" si="0"/>
        <v>35000</v>
      </c>
    </row>
    <row r="2" spans="1:19" s="15" customFormat="1" ht="29" x14ac:dyDescent="0.35">
      <c r="A2" s="14" t="s">
        <v>6</v>
      </c>
      <c r="B2" s="14" t="s">
        <v>8</v>
      </c>
      <c r="C2" s="14" t="s">
        <v>0</v>
      </c>
      <c r="D2" s="14" t="s">
        <v>1</v>
      </c>
      <c r="E2" s="14" t="s">
        <v>19</v>
      </c>
      <c r="F2" s="23" t="s">
        <v>20</v>
      </c>
      <c r="G2" s="14" t="s">
        <v>2</v>
      </c>
      <c r="H2" s="14" t="s">
        <v>3</v>
      </c>
      <c r="I2" s="25" t="s">
        <v>21</v>
      </c>
      <c r="J2" s="27" t="s">
        <v>4</v>
      </c>
      <c r="K2" s="28" t="s">
        <v>5</v>
      </c>
      <c r="L2" s="24" t="s">
        <v>22</v>
      </c>
      <c r="M2" s="14" t="s">
        <v>23</v>
      </c>
      <c r="N2" s="14" t="s">
        <v>28</v>
      </c>
      <c r="O2" s="14" t="s">
        <v>29</v>
      </c>
      <c r="P2" s="14" t="s">
        <v>30</v>
      </c>
      <c r="Q2" s="24" t="s">
        <v>31</v>
      </c>
      <c r="R2" s="24" t="s">
        <v>32</v>
      </c>
      <c r="S2" s="14" t="s">
        <v>24</v>
      </c>
    </row>
    <row r="3" spans="1:19" s="22" customFormat="1" ht="43.5" x14ac:dyDescent="0.35">
      <c r="A3" s="16">
        <v>900686381</v>
      </c>
      <c r="B3" s="17" t="s">
        <v>14</v>
      </c>
      <c r="C3" s="17" t="s">
        <v>15</v>
      </c>
      <c r="D3" s="16">
        <v>10205</v>
      </c>
      <c r="E3" s="16" t="s">
        <v>26</v>
      </c>
      <c r="F3" s="16" t="s">
        <v>27</v>
      </c>
      <c r="G3" s="18">
        <v>45295</v>
      </c>
      <c r="H3" s="18">
        <v>45295</v>
      </c>
      <c r="I3" s="18">
        <v>45383</v>
      </c>
      <c r="J3" s="29">
        <v>35000</v>
      </c>
      <c r="K3" s="29">
        <v>35000</v>
      </c>
      <c r="L3" s="19" t="s">
        <v>33</v>
      </c>
      <c r="M3" s="19" t="s">
        <v>25</v>
      </c>
      <c r="N3" s="29">
        <v>35000</v>
      </c>
      <c r="O3" s="29">
        <v>35000</v>
      </c>
      <c r="P3" s="29">
        <v>35000</v>
      </c>
      <c r="Q3" s="29">
        <v>35000</v>
      </c>
      <c r="R3" s="32">
        <v>1222378270</v>
      </c>
      <c r="S3" s="21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2:K2 J4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G33" sqref="G33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34</v>
      </c>
      <c r="E2" s="37"/>
      <c r="F2" s="37"/>
      <c r="G2" s="37"/>
      <c r="H2" s="37"/>
      <c r="I2" s="38"/>
      <c r="J2" s="39" t="s">
        <v>35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36</v>
      </c>
      <c r="E4" s="37"/>
      <c r="F4" s="37"/>
      <c r="G4" s="37"/>
      <c r="H4" s="37"/>
      <c r="I4" s="38"/>
      <c r="J4" s="39" t="s">
        <v>37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58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57</v>
      </c>
      <c r="J11" s="53"/>
    </row>
    <row r="12" spans="2:10" ht="13" x14ac:dyDescent="0.3">
      <c r="B12" s="52"/>
      <c r="C12" s="54" t="s">
        <v>60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61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59</v>
      </c>
      <c r="D16" s="55"/>
      <c r="G16" s="57"/>
      <c r="H16" s="59" t="s">
        <v>38</v>
      </c>
      <c r="I16" s="59" t="s">
        <v>39</v>
      </c>
      <c r="J16" s="53"/>
    </row>
    <row r="17" spans="2:14" ht="13" x14ac:dyDescent="0.3">
      <c r="B17" s="52"/>
      <c r="C17" s="54" t="s">
        <v>40</v>
      </c>
      <c r="D17" s="54"/>
      <c r="E17" s="54"/>
      <c r="F17" s="54"/>
      <c r="G17" s="57"/>
      <c r="H17" s="60">
        <v>1</v>
      </c>
      <c r="I17" s="61">
        <v>35000</v>
      </c>
      <c r="J17" s="53"/>
    </row>
    <row r="18" spans="2:14" x14ac:dyDescent="0.25">
      <c r="B18" s="52"/>
      <c r="C18" s="33" t="s">
        <v>41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42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43</v>
      </c>
      <c r="H20" s="65">
        <v>0</v>
      </c>
      <c r="I20" s="66">
        <v>0</v>
      </c>
      <c r="J20" s="53"/>
    </row>
    <row r="21" spans="2:14" x14ac:dyDescent="0.25">
      <c r="B21" s="52"/>
      <c r="C21" s="33" t="s">
        <v>44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45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46</v>
      </c>
      <c r="D23" s="54"/>
      <c r="E23" s="54"/>
      <c r="F23" s="54"/>
      <c r="H23" s="70">
        <f>H18+H19+H20+H21+H22</f>
        <v>0</v>
      </c>
      <c r="I23" s="71">
        <f>I18+I19+I20+I21+I22</f>
        <v>0</v>
      </c>
      <c r="J23" s="53"/>
    </row>
    <row r="24" spans="2:14" x14ac:dyDescent="0.25">
      <c r="B24" s="52"/>
      <c r="C24" s="33" t="s">
        <v>47</v>
      </c>
      <c r="H24" s="65">
        <v>1</v>
      </c>
      <c r="I24" s="66">
        <v>35000</v>
      </c>
      <c r="J24" s="53"/>
    </row>
    <row r="25" spans="2:14" ht="13" thickBot="1" x14ac:dyDescent="0.3">
      <c r="B25" s="52"/>
      <c r="C25" s="33" t="s">
        <v>48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49</v>
      </c>
      <c r="D26" s="54"/>
      <c r="E26" s="54"/>
      <c r="F26" s="54"/>
      <c r="H26" s="70">
        <f>H24+H25</f>
        <v>1</v>
      </c>
      <c r="I26" s="71">
        <f>I24+I25</f>
        <v>35000</v>
      </c>
      <c r="J26" s="53"/>
    </row>
    <row r="27" spans="2:14" ht="13.5" thickBot="1" x14ac:dyDescent="0.35">
      <c r="B27" s="52"/>
      <c r="C27" s="57" t="s">
        <v>50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51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52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1</v>
      </c>
      <c r="I31" s="64">
        <f>I23+I26+I28</f>
        <v>35000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/>
      <c r="D38" s="79"/>
      <c r="E38" s="57"/>
      <c r="F38" s="57"/>
      <c r="G38" s="57"/>
      <c r="H38" s="86" t="s">
        <v>53</v>
      </c>
      <c r="I38" s="79"/>
      <c r="J38" s="75"/>
    </row>
    <row r="39" spans="2:10" ht="13" x14ac:dyDescent="0.3">
      <c r="B39" s="52"/>
      <c r="C39" s="72" t="s">
        <v>62</v>
      </c>
      <c r="D39" s="57"/>
      <c r="E39" s="57"/>
      <c r="F39" s="57"/>
      <c r="G39" s="57"/>
      <c r="H39" s="72" t="s">
        <v>54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55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87" t="s">
        <v>56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2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2024-04-10T19:57:28Z</cp:lastPrinted>
  <dcterms:created xsi:type="dcterms:W3CDTF">2022-06-01T14:39:12Z</dcterms:created>
  <dcterms:modified xsi:type="dcterms:W3CDTF">2024-04-10T20:10:01Z</dcterms:modified>
</cp:coreProperties>
</file>