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18E73D5-4C3A-4B60-BE00-349982D1148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C30112023" sheetId="8" r:id="rId1"/>
    <sheet name="EC30112023" sheetId="4" r:id="rId2"/>
    <sheet name="DE30112023" sheetId="5" r:id="rId3"/>
  </sheets>
  <definedNames>
    <definedName name="_xlnm._FilterDatabase" localSheetId="2" hidden="1">DE30112023!$A$7:$L$16</definedName>
    <definedName name="_xlnm._FilterDatabase" localSheetId="0" hidden="1">FEC30112023!$A$1:$I$10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8" l="1"/>
  <c r="H10" i="8"/>
  <c r="L16" i="5"/>
  <c r="K16" i="5"/>
  <c r="J16" i="5"/>
  <c r="I16" i="5"/>
  <c r="M16" i="5"/>
  <c r="M15" i="5"/>
  <c r="M14" i="5"/>
  <c r="M13" i="5"/>
  <c r="M12" i="5"/>
  <c r="H14" i="4"/>
  <c r="G14" i="4"/>
  <c r="F14" i="4"/>
  <c r="E14" i="4"/>
  <c r="I11" i="4" l="1"/>
  <c r="I10" i="4"/>
  <c r="I9" i="4"/>
  <c r="I8" i="4"/>
  <c r="I7" i="4"/>
  <c r="I6" i="4"/>
  <c r="I14" i="4" s="1"/>
  <c r="M11" i="5"/>
  <c r="M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B63B02ED-70F6-43C2-A79C-92EBD3C46E5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93776AEC-CDAC-4E5C-B8E6-3486E498D97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1" authorId="0" shapeId="0" xr:uid="{A382A929-8715-43DA-AB6F-E1EB4C16D719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 xr:uid="{13EF6934-1963-4F82-BEB1-F2502982BED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F1" authorId="0" shapeId="0" xr:uid="{649F74F0-A2BC-434E-AB62-37ED4C9EBBE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6A338567-BC08-490E-957A-F258299530A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<sst xmlns="http://schemas.openxmlformats.org/spreadsheetml/2006/main" count="88" uniqueCount="64">
  <si>
    <t>FACTURA</t>
  </si>
  <si>
    <t>VR ABONADO</t>
  </si>
  <si>
    <t>FECHA</t>
  </si>
  <si>
    <t>HISTORIA</t>
  </si>
  <si>
    <t>CARD</t>
  </si>
  <si>
    <t>PACIENTE</t>
  </si>
  <si>
    <t>VALOR FACTURA INDIVIDUAL</t>
  </si>
  <si>
    <t>GLOSA  INICIAL</t>
  </si>
  <si>
    <t>GLOSA  ACEP.</t>
  </si>
  <si>
    <t>SALDO</t>
  </si>
  <si>
    <t>FECHA EGRESO</t>
  </si>
  <si>
    <t>CUENTA</t>
  </si>
  <si>
    <t>Marzo</t>
  </si>
  <si>
    <t>Mayo</t>
  </si>
  <si>
    <t>COMFENALCO</t>
  </si>
  <si>
    <t>COMFENALCO VALLE</t>
  </si>
  <si>
    <t>Nro ID IPS</t>
  </si>
  <si>
    <t>NOMBRE IPS</t>
  </si>
  <si>
    <t>Prefijo Factura</t>
  </si>
  <si>
    <t>IPS Fecha factura</t>
  </si>
  <si>
    <t>IPS Fecha radicado</t>
  </si>
  <si>
    <t>IPS Valor Factura</t>
  </si>
  <si>
    <t>IPS Saldo Factura</t>
  </si>
  <si>
    <t>ESE HOSPITAL JOSE MARIA HERNANDEZ</t>
  </si>
  <si>
    <t>Factura electronica</t>
  </si>
  <si>
    <t>HJMH</t>
  </si>
  <si>
    <t>ESTADO DE CARTERA</t>
  </si>
  <si>
    <t>NIT. 890303093-5</t>
  </si>
  <si>
    <t>MES</t>
  </si>
  <si>
    <t>AÑO</t>
  </si>
  <si>
    <t>VALOR FACTURADO</t>
  </si>
  <si>
    <t>VALOR ABONADO</t>
  </si>
  <si>
    <t xml:space="preserve"> GLOSA ACEPTADA</t>
  </si>
  <si>
    <t>TOTAL</t>
  </si>
  <si>
    <t>Cuenta</t>
  </si>
  <si>
    <t>NIT.891.200.679-1</t>
  </si>
  <si>
    <t>SALDO FRA INDIVIDUAL</t>
  </si>
  <si>
    <t>OBSERVACIONES</t>
  </si>
  <si>
    <t>Diciembre</t>
  </si>
  <si>
    <t>CESAR OCTAVIO LOPEZ ALARCON</t>
  </si>
  <si>
    <t>ELECTRONICA</t>
  </si>
  <si>
    <t>HJMH258690</t>
  </si>
  <si>
    <t>HJMH264452</t>
  </si>
  <si>
    <t>Abril</t>
  </si>
  <si>
    <t>ALEJANDRO PAJOY PEREZ </t>
  </si>
  <si>
    <t>FE 33981</t>
  </si>
  <si>
    <t>FE 27759</t>
  </si>
  <si>
    <t>FE 27764 </t>
  </si>
  <si>
    <t>JOSE ALEJANDRO PAJOY PEREZ </t>
  </si>
  <si>
    <t>FE 45668 </t>
  </si>
  <si>
    <t>08/05/2023 </t>
  </si>
  <si>
    <t>FEVS</t>
  </si>
  <si>
    <t>787</t>
  </si>
  <si>
    <t>Agosto</t>
  </si>
  <si>
    <t>786</t>
  </si>
  <si>
    <t>Julio</t>
  </si>
  <si>
    <t>FE 76341</t>
  </si>
  <si>
    <t>SANTIAGO MURILLO ORDOÑEZ</t>
  </si>
  <si>
    <t xml:space="preserve">CC 41170895   </t>
  </si>
  <si>
    <t>GLORIA AMPARO BURBANO ORTEGA </t>
  </si>
  <si>
    <t>FE 83230</t>
  </si>
  <si>
    <t>THIAGO EMILIANO BARRAGAN APRAEZ</t>
  </si>
  <si>
    <t>30 DE NOVIEMBRE 2023</t>
  </si>
  <si>
    <t>30 DE NOVIEMBRE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</si>
</sst>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* #,##0.00_);_(* \(#,##0.00\);_(* &quot;-&quot;??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entury Gothic"/>
      <family val="2"/>
    </font>
    <font>
      <b/>
      <sz val="11"/>
      <name val="Century Gothic"/>
      <family val="2"/>
    </font>
    <font>
      <b/>
      <sz val="10"/>
      <name val="Century Gothic"/>
      <family val="2"/>
    </font>
    <font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10"/>
      <color theme="1"/>
      <name val="Century Gothic"/>
      <family val="2"/>
    </font>
    <font>
      <sz val="11"/>
      <color rgb="FFFF0000"/>
      <name val="Century Gothic"/>
      <family val="2"/>
    </font>
    <font>
      <sz val="10"/>
      <name val="Century Gothic"/>
      <family val="2"/>
    </font>
    <font>
      <sz val="10"/>
      <color rgb="FFFF0000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1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 applyFont="0" applyFill="0" applyBorder="0" applyAlignment="0" applyProtection="0"/>
    <xf numFmtId="0" fontId="18" fillId="0" borderId="0"/>
    <xf numFmtId="0" fontId="1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0" fontId="18" fillId="0" borderId="0"/>
    <xf numFmtId="0" fontId="20" fillId="0" borderId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18" fillId="0" borderId="0"/>
    <xf numFmtId="0" fontId="23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14" fontId="26" fillId="0" borderId="0" xfId="0" applyNumberFormat="1" applyFont="1"/>
    <xf numFmtId="0" fontId="26" fillId="0" borderId="0" xfId="0" applyFont="1"/>
    <xf numFmtId="14" fontId="28" fillId="34" borderId="19" xfId="0" applyNumberFormat="1" applyFont="1" applyFill="1" applyBorder="1" applyAlignment="1">
      <alignment horizontal="center" vertical="center" wrapText="1"/>
    </xf>
    <xf numFmtId="0" fontId="28" fillId="34" borderId="19" xfId="0" applyFont="1" applyFill="1" applyBorder="1" applyAlignment="1">
      <alignment horizontal="center" vertical="center" wrapText="1"/>
    </xf>
    <xf numFmtId="14" fontId="29" fillId="0" borderId="0" xfId="0" applyNumberFormat="1" applyFont="1"/>
    <xf numFmtId="0" fontId="29" fillId="0" borderId="0" xfId="0" applyFont="1"/>
    <xf numFmtId="43" fontId="29" fillId="0" borderId="0" xfId="104" applyFont="1" applyFill="1" applyBorder="1"/>
    <xf numFmtId="0" fontId="30" fillId="0" borderId="0" xfId="0" applyFont="1" applyAlignment="1">
      <alignment horizontal="right"/>
    </xf>
    <xf numFmtId="0" fontId="30" fillId="0" borderId="0" xfId="0" applyFont="1"/>
    <xf numFmtId="43" fontId="31" fillId="34" borderId="20" xfId="0" applyNumberFormat="1" applyFont="1" applyFill="1" applyBorder="1"/>
    <xf numFmtId="43" fontId="26" fillId="0" borderId="0" xfId="0" applyNumberFormat="1" applyFont="1"/>
    <xf numFmtId="0" fontId="32" fillId="0" borderId="0" xfId="0" applyFont="1"/>
    <xf numFmtId="43" fontId="26" fillId="0" borderId="0" xfId="104" applyFont="1" applyFill="1" applyBorder="1"/>
    <xf numFmtId="43" fontId="28" fillId="35" borderId="0" xfId="104" applyFont="1" applyFill="1" applyBorder="1" applyAlignment="1">
      <alignment horizontal="center"/>
    </xf>
    <xf numFmtId="44" fontId="28" fillId="35" borderId="0" xfId="104" applyNumberFormat="1" applyFont="1" applyFill="1" applyBorder="1" applyAlignment="1">
      <alignment horizontal="center"/>
    </xf>
    <xf numFmtId="0" fontId="28" fillId="35" borderId="0" xfId="0" applyFont="1" applyFill="1" applyAlignment="1">
      <alignment horizontal="center"/>
    </xf>
    <xf numFmtId="44" fontId="28" fillId="35" borderId="0" xfId="0" applyNumberFormat="1" applyFont="1" applyFill="1" applyAlignment="1">
      <alignment horizontal="center"/>
    </xf>
    <xf numFmtId="0" fontId="28" fillId="34" borderId="0" xfId="0" applyFont="1" applyFill="1" applyAlignment="1">
      <alignment horizontal="center" vertical="center" wrapText="1"/>
    </xf>
    <xf numFmtId="44" fontId="28" fillId="34" borderId="0" xfId="104" applyNumberFormat="1" applyFont="1" applyFill="1" applyBorder="1" applyAlignment="1">
      <alignment horizontal="center" vertical="center" wrapText="1"/>
    </xf>
    <xf numFmtId="43" fontId="28" fillId="34" borderId="0" xfId="104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/>
    </xf>
    <xf numFmtId="44" fontId="26" fillId="0" borderId="0" xfId="115" applyFont="1"/>
    <xf numFmtId="44" fontId="26" fillId="0" borderId="0" xfId="0" applyNumberFormat="1" applyFont="1"/>
    <xf numFmtId="0" fontId="26" fillId="0" borderId="0" xfId="0" applyFont="1" applyAlignment="1">
      <alignment horizontal="right"/>
    </xf>
    <xf numFmtId="43" fontId="26" fillId="0" borderId="0" xfId="104" applyFont="1" applyAlignment="1">
      <alignment horizontal="center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44" fontId="26" fillId="0" borderId="0" xfId="104" applyNumberFormat="1" applyFont="1" applyFill="1" applyBorder="1"/>
    <xf numFmtId="0" fontId="31" fillId="34" borderId="0" xfId="0" applyFont="1" applyFill="1" applyAlignment="1">
      <alignment horizontal="center"/>
    </xf>
    <xf numFmtId="44" fontId="31" fillId="34" borderId="0" xfId="115" applyFont="1" applyFill="1" applyBorder="1" applyAlignment="1">
      <alignment horizontal="center"/>
    </xf>
    <xf numFmtId="44" fontId="26" fillId="0" borderId="0" xfId="104" applyNumberFormat="1" applyFont="1" applyAlignment="1">
      <alignment horizontal="center"/>
    </xf>
    <xf numFmtId="0" fontId="34" fillId="0" borderId="0" xfId="0" applyFont="1"/>
    <xf numFmtId="0" fontId="33" fillId="0" borderId="0" xfId="0" applyFont="1"/>
    <xf numFmtId="44" fontId="34" fillId="0" borderId="0" xfId="0" applyNumberFormat="1" applyFont="1"/>
    <xf numFmtId="44" fontId="33" fillId="0" borderId="0" xfId="0" applyNumberFormat="1" applyFont="1"/>
    <xf numFmtId="0" fontId="35" fillId="0" borderId="10" xfId="0" applyFont="1" applyBorder="1" applyAlignment="1">
      <alignment horizontal="center" vertical="center" wrapText="1"/>
    </xf>
    <xf numFmtId="0" fontId="35" fillId="33" borderId="1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9" fillId="0" borderId="10" xfId="0" applyFont="1" applyBorder="1"/>
    <xf numFmtId="0" fontId="36" fillId="0" borderId="10" xfId="0" applyFont="1" applyBorder="1"/>
    <xf numFmtId="0" fontId="29" fillId="0" borderId="10" xfId="0" applyFont="1" applyBorder="1" applyAlignment="1">
      <alignment horizontal="right"/>
    </xf>
    <xf numFmtId="14" fontId="29" fillId="0" borderId="10" xfId="0" applyNumberFormat="1" applyFont="1" applyBorder="1" applyAlignment="1">
      <alignment horizontal="center" vertical="center"/>
    </xf>
    <xf numFmtId="14" fontId="29" fillId="0" borderId="10" xfId="0" applyNumberFormat="1" applyFont="1" applyBorder="1"/>
    <xf numFmtId="43" fontId="29" fillId="0" borderId="10" xfId="104" applyFont="1" applyFill="1" applyBorder="1"/>
    <xf numFmtId="43" fontId="29" fillId="0" borderId="10" xfId="104" applyFont="1" applyBorder="1"/>
    <xf numFmtId="0" fontId="29" fillId="0" borderId="0" xfId="0" applyFont="1" applyAlignment="1">
      <alignment horizontal="right"/>
    </xf>
    <xf numFmtId="43" fontId="35" fillId="0" borderId="10" xfId="0" applyNumberFormat="1" applyFont="1" applyBorder="1" applyAlignment="1">
      <alignment horizontal="right"/>
    </xf>
    <xf numFmtId="44" fontId="29" fillId="0" borderId="0" xfId="115" applyFont="1" applyBorder="1" applyAlignment="1"/>
    <xf numFmtId="14" fontId="29" fillId="0" borderId="0" xfId="0" applyNumberFormat="1" applyFont="1" applyAlignment="1">
      <alignment horizontal="right"/>
    </xf>
    <xf numFmtId="44" fontId="29" fillId="0" borderId="0" xfId="0" applyNumberFormat="1" applyFont="1"/>
    <xf numFmtId="44" fontId="29" fillId="0" borderId="0" xfId="104" applyNumberFormat="1" applyFont="1" applyFill="1" applyBorder="1"/>
    <xf numFmtId="0" fontId="36" fillId="0" borderId="0" xfId="0" applyFont="1"/>
    <xf numFmtId="44" fontId="32" fillId="0" borderId="0" xfId="0" applyNumberFormat="1" applyFont="1"/>
    <xf numFmtId="44" fontId="36" fillId="0" borderId="0" xfId="0" applyNumberFormat="1" applyFont="1"/>
    <xf numFmtId="0" fontId="31" fillId="34" borderId="20" xfId="0" applyFont="1" applyFill="1" applyBorder="1" applyAlignment="1">
      <alignment horizontal="center"/>
    </xf>
    <xf numFmtId="0" fontId="27" fillId="35" borderId="11" xfId="0" applyFont="1" applyFill="1" applyBorder="1" applyAlignment="1">
      <alignment horizontal="center" vertical="center"/>
    </xf>
    <xf numFmtId="0" fontId="27" fillId="35" borderId="12" xfId="0" applyFont="1" applyFill="1" applyBorder="1" applyAlignment="1">
      <alignment horizontal="center" vertical="center"/>
    </xf>
    <xf numFmtId="0" fontId="27" fillId="35" borderId="13" xfId="0" applyFont="1" applyFill="1" applyBorder="1" applyAlignment="1">
      <alignment horizontal="center" vertical="center"/>
    </xf>
    <xf numFmtId="0" fontId="27" fillId="35" borderId="14" xfId="0" applyFont="1" applyFill="1" applyBorder="1" applyAlignment="1">
      <alignment horizontal="center"/>
    </xf>
    <xf numFmtId="0" fontId="27" fillId="35" borderId="0" xfId="0" applyFont="1" applyFill="1" applyAlignment="1">
      <alignment horizontal="center"/>
    </xf>
    <xf numFmtId="0" fontId="27" fillId="35" borderId="15" xfId="0" applyFont="1" applyFill="1" applyBorder="1" applyAlignment="1">
      <alignment horizontal="center"/>
    </xf>
    <xf numFmtId="0" fontId="27" fillId="35" borderId="16" xfId="0" applyFont="1" applyFill="1" applyBorder="1" applyAlignment="1">
      <alignment horizontal="center"/>
    </xf>
    <xf numFmtId="0" fontId="27" fillId="35" borderId="17" xfId="0" applyFont="1" applyFill="1" applyBorder="1" applyAlignment="1">
      <alignment horizontal="center"/>
    </xf>
    <xf numFmtId="0" fontId="27" fillId="35" borderId="18" xfId="0" applyFont="1" applyFill="1" applyBorder="1" applyAlignment="1">
      <alignment horizontal="center"/>
    </xf>
    <xf numFmtId="0" fontId="28" fillId="35" borderId="0" xfId="0" applyFont="1" applyFill="1" applyAlignment="1">
      <alignment horizontal="center"/>
    </xf>
    <xf numFmtId="43" fontId="28" fillId="35" borderId="0" xfId="104" applyFont="1" applyFill="1" applyBorder="1" applyAlignment="1">
      <alignment horizontal="center"/>
    </xf>
  </cellXfs>
  <cellStyles count="11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1 2" xfId="105" xr:uid="{00000000-0005-0000-0000-00000D000000}"/>
    <cellStyle name="60% - Énfasis2" xfId="25" builtinId="36" customBuiltin="1"/>
    <cellStyle name="60% - Énfasis2 2" xfId="106" xr:uid="{00000000-0005-0000-0000-00000F000000}"/>
    <cellStyle name="60% - Énfasis3" xfId="29" builtinId="40" customBuiltin="1"/>
    <cellStyle name="60% - Énfasis3 2" xfId="107" xr:uid="{00000000-0005-0000-0000-000011000000}"/>
    <cellStyle name="60% - Énfasis4" xfId="33" builtinId="44" customBuiltin="1"/>
    <cellStyle name="60% - Énfasis4 2" xfId="108" xr:uid="{00000000-0005-0000-0000-000013000000}"/>
    <cellStyle name="60% - Énfasis5" xfId="37" builtinId="48" customBuiltin="1"/>
    <cellStyle name="60% - Énfasis5 2" xfId="109" xr:uid="{00000000-0005-0000-0000-000015000000}"/>
    <cellStyle name="60% - Énfasis6" xfId="41" builtinId="52" customBuiltin="1"/>
    <cellStyle name="60% - Énfasis6 2" xfId="110" xr:uid="{00000000-0005-0000-0000-000017000000}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104" builtinId="3"/>
    <cellStyle name="Millares 12" xfId="48" xr:uid="{00000000-0005-0000-0000-000026000000}"/>
    <cellStyle name="Millares 19" xfId="49" xr:uid="{00000000-0005-0000-0000-000027000000}"/>
    <cellStyle name="Millares 2" xfId="46" xr:uid="{00000000-0005-0000-0000-000028000000}"/>
    <cellStyle name="Millares 2 21" xfId="42" xr:uid="{00000000-0005-0000-0000-000029000000}"/>
    <cellStyle name="Millares 27" xfId="50" xr:uid="{00000000-0005-0000-0000-00002A000000}"/>
    <cellStyle name="Millares 3" xfId="45" xr:uid="{00000000-0005-0000-0000-00002B000000}"/>
    <cellStyle name="Millares 3 2" xfId="97" xr:uid="{00000000-0005-0000-0000-00002C000000}"/>
    <cellStyle name="Millares 3 3" xfId="101" xr:uid="{00000000-0005-0000-0000-00002D000000}"/>
    <cellStyle name="Millares 4" xfId="98" xr:uid="{00000000-0005-0000-0000-00002E000000}"/>
    <cellStyle name="Moneda" xfId="115" builtinId="4"/>
    <cellStyle name="Neutral" xfId="8" builtinId="28" customBuiltin="1"/>
    <cellStyle name="Neutral 2" xfId="111" xr:uid="{00000000-0005-0000-0000-000030000000}"/>
    <cellStyle name="Normal" xfId="0" builtinId="0"/>
    <cellStyle name="Normal 144" xfId="60" xr:uid="{00000000-0005-0000-0000-000032000000}"/>
    <cellStyle name="Normal 145" xfId="63" xr:uid="{00000000-0005-0000-0000-000033000000}"/>
    <cellStyle name="Normal 146" xfId="62" xr:uid="{00000000-0005-0000-0000-000034000000}"/>
    <cellStyle name="Normal 147" xfId="61" xr:uid="{00000000-0005-0000-0000-000035000000}"/>
    <cellStyle name="Normal 148" xfId="64" xr:uid="{00000000-0005-0000-0000-000036000000}"/>
    <cellStyle name="Normal 2" xfId="47" xr:uid="{00000000-0005-0000-0000-000037000000}"/>
    <cellStyle name="Normal 2 2" xfId="43" xr:uid="{00000000-0005-0000-0000-000038000000}"/>
    <cellStyle name="Normal 2 2 25" xfId="53" xr:uid="{00000000-0005-0000-0000-000039000000}"/>
    <cellStyle name="Normal 2 3" xfId="85" xr:uid="{00000000-0005-0000-0000-00003A000000}"/>
    <cellStyle name="Normal 2 4" xfId="99" xr:uid="{00000000-0005-0000-0000-00003B000000}"/>
    <cellStyle name="Normal 2 5" xfId="102" xr:uid="{00000000-0005-0000-0000-00003C000000}"/>
    <cellStyle name="Normal 21" xfId="113" xr:uid="{00000000-0005-0000-0000-00003D000000}"/>
    <cellStyle name="Normal 210" xfId="70" xr:uid="{00000000-0005-0000-0000-00003E000000}"/>
    <cellStyle name="Normal 211" xfId="73" xr:uid="{00000000-0005-0000-0000-00003F000000}"/>
    <cellStyle name="Normal 212" xfId="72" xr:uid="{00000000-0005-0000-0000-000040000000}"/>
    <cellStyle name="Normal 213" xfId="71" xr:uid="{00000000-0005-0000-0000-000041000000}"/>
    <cellStyle name="Normal 214" xfId="74" xr:uid="{00000000-0005-0000-0000-000042000000}"/>
    <cellStyle name="Normal 216" xfId="55" xr:uid="{00000000-0005-0000-0000-000043000000}"/>
    <cellStyle name="Normal 217" xfId="58" xr:uid="{00000000-0005-0000-0000-000044000000}"/>
    <cellStyle name="Normal 218" xfId="57" xr:uid="{00000000-0005-0000-0000-000045000000}"/>
    <cellStyle name="Normal 219" xfId="56" xr:uid="{00000000-0005-0000-0000-000046000000}"/>
    <cellStyle name="Normal 220" xfId="59" xr:uid="{00000000-0005-0000-0000-000047000000}"/>
    <cellStyle name="Normal 223" xfId="65" xr:uid="{00000000-0005-0000-0000-000048000000}"/>
    <cellStyle name="Normal 224" xfId="68" xr:uid="{00000000-0005-0000-0000-000049000000}"/>
    <cellStyle name="Normal 225" xfId="67" xr:uid="{00000000-0005-0000-0000-00004A000000}"/>
    <cellStyle name="Normal 226" xfId="66" xr:uid="{00000000-0005-0000-0000-00004B000000}"/>
    <cellStyle name="Normal 227" xfId="69" xr:uid="{00000000-0005-0000-0000-00004C000000}"/>
    <cellStyle name="Normal 230" xfId="87" xr:uid="{00000000-0005-0000-0000-00004D000000}"/>
    <cellStyle name="Normal 231" xfId="90" xr:uid="{00000000-0005-0000-0000-00004E000000}"/>
    <cellStyle name="Normal 232" xfId="89" xr:uid="{00000000-0005-0000-0000-00004F000000}"/>
    <cellStyle name="Normal 233" xfId="88" xr:uid="{00000000-0005-0000-0000-000050000000}"/>
    <cellStyle name="Normal 234" xfId="91" xr:uid="{00000000-0005-0000-0000-000051000000}"/>
    <cellStyle name="Normal 237" xfId="75" xr:uid="{00000000-0005-0000-0000-000052000000}"/>
    <cellStyle name="Normal 238" xfId="78" xr:uid="{00000000-0005-0000-0000-000053000000}"/>
    <cellStyle name="Normal 239" xfId="77" xr:uid="{00000000-0005-0000-0000-000054000000}"/>
    <cellStyle name="Normal 240" xfId="76" xr:uid="{00000000-0005-0000-0000-000055000000}"/>
    <cellStyle name="Normal 241" xfId="79" xr:uid="{00000000-0005-0000-0000-000056000000}"/>
    <cellStyle name="Normal 243" xfId="80" xr:uid="{00000000-0005-0000-0000-000057000000}"/>
    <cellStyle name="Normal 244" xfId="83" xr:uid="{00000000-0005-0000-0000-000058000000}"/>
    <cellStyle name="Normal 245" xfId="82" xr:uid="{00000000-0005-0000-0000-000059000000}"/>
    <cellStyle name="Normal 246" xfId="81" xr:uid="{00000000-0005-0000-0000-00005A000000}"/>
    <cellStyle name="Normal 247" xfId="84" xr:uid="{00000000-0005-0000-0000-00005B000000}"/>
    <cellStyle name="Normal 250" xfId="92" xr:uid="{00000000-0005-0000-0000-00005C000000}"/>
    <cellStyle name="Normal 251" xfId="95" xr:uid="{00000000-0005-0000-0000-00005D000000}"/>
    <cellStyle name="Normal 252" xfId="94" xr:uid="{00000000-0005-0000-0000-00005E000000}"/>
    <cellStyle name="Normal 253" xfId="93" xr:uid="{00000000-0005-0000-0000-00005F000000}"/>
    <cellStyle name="Normal 254" xfId="96" xr:uid="{00000000-0005-0000-0000-000060000000}"/>
    <cellStyle name="Normal 3" xfId="51" xr:uid="{00000000-0005-0000-0000-000061000000}"/>
    <cellStyle name="Normal 3 10" xfId="52" xr:uid="{00000000-0005-0000-0000-000062000000}"/>
    <cellStyle name="Normal 4" xfId="103" xr:uid="{00000000-0005-0000-0000-000063000000}"/>
    <cellStyle name="Normal 4 34" xfId="54" xr:uid="{00000000-0005-0000-0000-000064000000}"/>
    <cellStyle name="Normal 5" xfId="44" xr:uid="{00000000-0005-0000-0000-000065000000}"/>
    <cellStyle name="Normal 5 2" xfId="86" xr:uid="{00000000-0005-0000-0000-000066000000}"/>
    <cellStyle name="Normal 5 3" xfId="100" xr:uid="{00000000-0005-0000-0000-000067000000}"/>
    <cellStyle name="Normal 6" xfId="114" xr:uid="{00000000-0005-0000-0000-000068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ítulo 4" xfId="112" xr:uid="{00000000-0005-0000-0000-000072000000}"/>
    <cellStyle name="Total" xfId="17" builtinId="25" customBuiltin="1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159050</xdr:colOff>
      <xdr:row>0</xdr:row>
      <xdr:rowOff>41155</xdr:rowOff>
    </xdr:from>
    <xdr:to>
      <xdr:col>0</xdr:col>
      <xdr:colOff>831730</xdr:colOff>
      <xdr:row>3</xdr:row>
      <xdr:rowOff>148672</xdr:rowOff>
    </xdr:to>
    <xdr:pic>
      <xdr:nvPicPr>
        <xdr:cNvPr id="2" name="Imagen 1" descr="Personas - Comfenalco Valle Delagente">
          <a:extLst>
            <a:ext uri="{FF2B5EF4-FFF2-40B4-BE49-F238E27FC236}">
              <a16:creationId xmlns:a16="http://schemas.microsoft.com/office/drawing/2014/main" id="{7FF8B5DD-B537-2536-18B1-0DA6E6E78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50" y="41155"/>
          <a:ext cx="672680" cy="669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361950</xdr:colOff>
      <xdr:row>1</xdr:row>
      <xdr:rowOff>57150</xdr:rowOff>
    </xdr:from>
    <xdr:to>
      <xdr:col>13</xdr:col>
      <xdr:colOff>1034630</xdr:colOff>
      <xdr:row>5</xdr:row>
      <xdr:rowOff>40842</xdr:rowOff>
    </xdr:to>
    <xdr:pic>
      <xdr:nvPicPr>
        <xdr:cNvPr id="2" name="Imagen 1" descr="Personas - Comfenalco Valle Delagente">
          <a:extLst>
            <a:ext uri="{FF2B5EF4-FFF2-40B4-BE49-F238E27FC236}">
              <a16:creationId xmlns:a16="http://schemas.microsoft.com/office/drawing/2014/main" id="{9CD8B59B-3A30-49D4-9FD2-EFC9B34FA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7125" y="266700"/>
          <a:ext cx="672680" cy="669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219075</xdr:colOff>
      <xdr:row>1</xdr:row>
      <xdr:rowOff>161925</xdr:rowOff>
    </xdr:from>
    <xdr:to>
      <xdr:col>2</xdr:col>
      <xdr:colOff>352425</xdr:colOff>
      <xdr:row>4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FA56FE0-B8B4-81C6-34D0-416F54408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71475"/>
          <a:ext cx="17049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97C93-E6D7-4D52-B548-C1CF98E04C53}">
  <dimension ref="A1:M13"/>
  <sheetViews>
    <sheetView showGridLines="0" tabSelected="1" workbookViewId="0">
      <selection activeCell="B2" sqref="B2"/>
    </sheetView>
  </sheetViews>
  <sheetFormatPr baseColWidth="10" defaultColWidth="11.42578125" defaultRowHeight="16.5" x14ac:dyDescent="0.3"/>
  <cols>
    <col min="1" max="1" width="11.42578125" style="6"/>
    <col min="2" max="2" width="35.85546875" style="6" bestFit="1" customWidth="1"/>
    <col min="3" max="3" width="9.85546875" style="6" customWidth="1"/>
    <col min="4" max="4" width="16.28515625" style="6" customWidth="1"/>
    <col min="5" max="6" width="16.85546875" style="6" customWidth="1"/>
    <col min="7" max="7" width="17" style="6" customWidth="1"/>
    <col min="8" max="9" width="19.28515625" style="6" bestFit="1" customWidth="1"/>
    <col min="10" max="10" width="13.28515625" style="6" customWidth="1"/>
    <col min="11" max="12" width="11.42578125" style="6"/>
    <col min="13" max="14" width="16.42578125" style="6" customWidth="1"/>
    <col min="15" max="16384" width="11.42578125" style="6"/>
  </cols>
  <sheetData>
    <row r="1" spans="1:13" s="38" customFormat="1" ht="28.5" x14ac:dyDescent="0.25">
      <c r="A1" s="36" t="s">
        <v>16</v>
      </c>
      <c r="B1" s="36" t="s">
        <v>17</v>
      </c>
      <c r="C1" s="36" t="s">
        <v>34</v>
      </c>
      <c r="D1" s="37" t="s">
        <v>18</v>
      </c>
      <c r="E1" s="37" t="s">
        <v>24</v>
      </c>
      <c r="F1" s="36" t="s">
        <v>19</v>
      </c>
      <c r="G1" s="36" t="s">
        <v>20</v>
      </c>
      <c r="H1" s="36" t="s">
        <v>21</v>
      </c>
      <c r="I1" s="36" t="s">
        <v>22</v>
      </c>
    </row>
    <row r="2" spans="1:13" x14ac:dyDescent="0.3">
      <c r="A2" s="39"/>
      <c r="B2" s="39" t="s">
        <v>23</v>
      </c>
      <c r="C2" s="40">
        <v>32364</v>
      </c>
      <c r="D2" s="41" t="s">
        <v>25</v>
      </c>
      <c r="E2" s="39">
        <v>258690</v>
      </c>
      <c r="F2" s="42">
        <v>44899</v>
      </c>
      <c r="G2" s="43">
        <v>44949</v>
      </c>
      <c r="H2" s="44">
        <v>174386</v>
      </c>
      <c r="I2" s="44">
        <v>174386</v>
      </c>
    </row>
    <row r="3" spans="1:13" x14ac:dyDescent="0.3">
      <c r="A3" s="39"/>
      <c r="B3" s="39" t="s">
        <v>23</v>
      </c>
      <c r="C3" s="40">
        <v>33344</v>
      </c>
      <c r="D3" s="41" t="s">
        <v>51</v>
      </c>
      <c r="E3" s="39">
        <v>33981</v>
      </c>
      <c r="F3" s="42">
        <v>45025</v>
      </c>
      <c r="G3" s="43">
        <v>45062</v>
      </c>
      <c r="H3" s="44">
        <v>3080947</v>
      </c>
      <c r="I3" s="44">
        <v>3080947</v>
      </c>
    </row>
    <row r="4" spans="1:13" x14ac:dyDescent="0.3">
      <c r="A4" s="39"/>
      <c r="B4" s="39" t="s">
        <v>23</v>
      </c>
      <c r="C4" s="40">
        <v>33345</v>
      </c>
      <c r="D4" s="41" t="s">
        <v>51</v>
      </c>
      <c r="E4" s="39">
        <v>27759</v>
      </c>
      <c r="F4" s="42">
        <v>45009</v>
      </c>
      <c r="G4" s="43">
        <v>45062</v>
      </c>
      <c r="H4" s="44">
        <v>5362076</v>
      </c>
      <c r="I4" s="44">
        <v>5362076</v>
      </c>
    </row>
    <row r="5" spans="1:13" x14ac:dyDescent="0.3">
      <c r="A5" s="39"/>
      <c r="B5" s="39" t="s">
        <v>23</v>
      </c>
      <c r="C5" s="39">
        <v>32594</v>
      </c>
      <c r="D5" s="41" t="s">
        <v>25</v>
      </c>
      <c r="E5" s="39">
        <v>264452</v>
      </c>
      <c r="F5" s="42">
        <v>44899</v>
      </c>
      <c r="G5" s="43">
        <v>44980</v>
      </c>
      <c r="H5" s="45">
        <v>107874</v>
      </c>
      <c r="I5" s="45">
        <v>107874</v>
      </c>
    </row>
    <row r="6" spans="1:13" x14ac:dyDescent="0.3">
      <c r="A6" s="39"/>
      <c r="B6" s="39" t="s">
        <v>23</v>
      </c>
      <c r="C6" s="39">
        <v>33346</v>
      </c>
      <c r="D6" s="41" t="s">
        <v>51</v>
      </c>
      <c r="E6" s="39">
        <v>27764</v>
      </c>
      <c r="F6" s="42">
        <v>45009</v>
      </c>
      <c r="G6" s="43">
        <v>45062</v>
      </c>
      <c r="H6" s="45">
        <v>107874</v>
      </c>
      <c r="I6" s="45">
        <v>107874</v>
      </c>
    </row>
    <row r="7" spans="1:13" x14ac:dyDescent="0.3">
      <c r="A7" s="39"/>
      <c r="B7" s="39" t="s">
        <v>23</v>
      </c>
      <c r="C7" s="39">
        <v>694</v>
      </c>
      <c r="D7" s="41" t="s">
        <v>51</v>
      </c>
      <c r="E7" s="39">
        <v>45668</v>
      </c>
      <c r="F7" s="42" t="s">
        <v>50</v>
      </c>
      <c r="G7" s="43">
        <v>45091</v>
      </c>
      <c r="H7" s="45">
        <v>730084</v>
      </c>
      <c r="I7" s="45">
        <v>730084</v>
      </c>
    </row>
    <row r="8" spans="1:13" x14ac:dyDescent="0.3">
      <c r="A8" s="39"/>
      <c r="B8" s="39" t="s">
        <v>23</v>
      </c>
      <c r="C8" s="39">
        <v>786</v>
      </c>
      <c r="D8" s="41" t="s">
        <v>51</v>
      </c>
      <c r="E8" s="39">
        <v>76341</v>
      </c>
      <c r="F8" s="42">
        <v>45126</v>
      </c>
      <c r="G8" s="43">
        <v>45209</v>
      </c>
      <c r="H8" s="45">
        <v>7000</v>
      </c>
      <c r="I8" s="45">
        <v>7000</v>
      </c>
    </row>
    <row r="9" spans="1:13" x14ac:dyDescent="0.3">
      <c r="A9" s="39"/>
      <c r="B9" s="39" t="s">
        <v>23</v>
      </c>
      <c r="C9" s="39">
        <v>787</v>
      </c>
      <c r="D9" s="41" t="s">
        <v>51</v>
      </c>
      <c r="E9" s="39">
        <v>83230</v>
      </c>
      <c r="F9" s="42">
        <v>45144</v>
      </c>
      <c r="G9" s="43">
        <v>45209</v>
      </c>
      <c r="H9" s="45">
        <v>2210441</v>
      </c>
      <c r="I9" s="45">
        <v>2210441</v>
      </c>
    </row>
    <row r="10" spans="1:13" x14ac:dyDescent="0.3">
      <c r="C10" s="46"/>
      <c r="D10" s="46"/>
      <c r="E10" s="46"/>
      <c r="H10" s="47">
        <f>SUM(H2:H9)</f>
        <v>11780682</v>
      </c>
      <c r="I10" s="47">
        <f>SUM(I2:I9)</f>
        <v>11780682</v>
      </c>
      <c r="J10" s="48"/>
    </row>
    <row r="11" spans="1:13" x14ac:dyDescent="0.3">
      <c r="C11" s="46"/>
      <c r="D11" s="46"/>
      <c r="E11" s="46"/>
      <c r="I11" s="49"/>
      <c r="J11" s="48"/>
    </row>
    <row r="12" spans="1:13" x14ac:dyDescent="0.3">
      <c r="E12" s="5"/>
      <c r="G12" s="12"/>
      <c r="I12" s="50"/>
      <c r="J12" s="51"/>
      <c r="K12" s="51"/>
      <c r="L12" s="51"/>
      <c r="M12" s="51"/>
    </row>
    <row r="13" spans="1:13" x14ac:dyDescent="0.3">
      <c r="D13" s="52"/>
      <c r="E13" s="5"/>
      <c r="G13" s="12"/>
      <c r="I13" s="50"/>
      <c r="J13" s="53"/>
      <c r="K13" s="53"/>
      <c r="L13" s="53"/>
      <c r="M13" s="54"/>
    </row>
  </sheetData>
  <protectedRanges>
    <protectedRange sqref="M12:M13" name="Rango1"/>
    <protectedRange sqref="J13:L13" name="Rango1_1"/>
  </protectedRanges>
  <dataValidations count="1">
    <dataValidation type="whole" operator="greaterThan" allowBlank="1" showInputMessage="1" showErrorMessage="1" errorTitle="DATO ERRADO" error="El valor debe ser diferente de cero" sqref="H1:I4 F5:F9 H10:I1048576" xr:uid="{B0A9EBB7-E6FD-4269-8733-D854E00F8A86}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showGridLines="0" zoomScaleNormal="100" zoomScaleSheetLayoutView="100" workbookViewId="0">
      <selection activeCell="A5" sqref="A5"/>
    </sheetView>
  </sheetViews>
  <sheetFormatPr baseColWidth="10" defaultColWidth="11.42578125" defaultRowHeight="13.5" x14ac:dyDescent="0.25"/>
  <cols>
    <col min="1" max="1" width="13.5703125" style="2" bestFit="1" customWidth="1"/>
    <col min="2" max="4" width="11.42578125" style="2" customWidth="1"/>
    <col min="5" max="5" width="17.140625" style="2" bestFit="1" customWidth="1"/>
    <col min="6" max="6" width="14" style="2" bestFit="1" customWidth="1"/>
    <col min="7" max="7" width="13" style="2" bestFit="1" customWidth="1"/>
    <col min="8" max="8" width="11.5703125" style="2" bestFit="1" customWidth="1"/>
    <col min="9" max="9" width="17.140625" style="2" bestFit="1" customWidth="1"/>
    <col min="10" max="10" width="5.140625" style="2" customWidth="1"/>
    <col min="11" max="16384" width="11.42578125" style="2"/>
  </cols>
  <sheetData>
    <row r="1" spans="1:10" ht="14.25" x14ac:dyDescent="0.25">
      <c r="A1" s="56" t="s">
        <v>26</v>
      </c>
      <c r="B1" s="57"/>
      <c r="C1" s="57"/>
      <c r="D1" s="57"/>
      <c r="E1" s="57"/>
      <c r="F1" s="57"/>
      <c r="G1" s="57"/>
      <c r="H1" s="57"/>
      <c r="I1" s="58"/>
    </row>
    <row r="2" spans="1:10" ht="15" x14ac:dyDescent="0.25">
      <c r="A2" s="59" t="s">
        <v>14</v>
      </c>
      <c r="B2" s="60"/>
      <c r="C2" s="60"/>
      <c r="D2" s="60"/>
      <c r="E2" s="60"/>
      <c r="F2" s="60"/>
      <c r="G2" s="60"/>
      <c r="H2" s="60"/>
      <c r="I2" s="61"/>
    </row>
    <row r="3" spans="1:10" ht="15" x14ac:dyDescent="0.25">
      <c r="A3" s="59" t="s">
        <v>27</v>
      </c>
      <c r="B3" s="60"/>
      <c r="C3" s="60"/>
      <c r="D3" s="60"/>
      <c r="E3" s="60"/>
      <c r="F3" s="60"/>
      <c r="G3" s="60"/>
      <c r="H3" s="60"/>
      <c r="I3" s="61"/>
    </row>
    <row r="4" spans="1:10" ht="15" x14ac:dyDescent="0.25">
      <c r="A4" s="62" t="s">
        <v>63</v>
      </c>
      <c r="B4" s="63"/>
      <c r="C4" s="63"/>
      <c r="D4" s="63"/>
      <c r="E4" s="63"/>
      <c r="F4" s="63"/>
      <c r="G4" s="63"/>
      <c r="H4" s="63"/>
      <c r="I4" s="64"/>
    </row>
    <row r="5" spans="1:10" ht="25.5" x14ac:dyDescent="0.25">
      <c r="A5" s="3" t="s">
        <v>2</v>
      </c>
      <c r="B5" s="4" t="s">
        <v>28</v>
      </c>
      <c r="C5" s="4" t="s">
        <v>29</v>
      </c>
      <c r="D5" s="4" t="s">
        <v>0</v>
      </c>
      <c r="E5" s="4" t="s">
        <v>30</v>
      </c>
      <c r="F5" s="4" t="s">
        <v>31</v>
      </c>
      <c r="G5" s="4" t="s">
        <v>7</v>
      </c>
      <c r="H5" s="4" t="s">
        <v>32</v>
      </c>
      <c r="I5" s="4" t="s">
        <v>9</v>
      </c>
    </row>
    <row r="6" spans="1:10" ht="14.25" x14ac:dyDescent="0.3">
      <c r="A6" s="1">
        <v>44949</v>
      </c>
      <c r="B6" s="2" t="s">
        <v>38</v>
      </c>
      <c r="C6" s="2">
        <v>2022</v>
      </c>
      <c r="D6" s="2">
        <v>32364</v>
      </c>
      <c r="E6" s="13">
        <v>174386</v>
      </c>
      <c r="F6" s="13"/>
      <c r="G6" s="13"/>
      <c r="H6" s="13"/>
      <c r="I6" s="13">
        <f t="shared" ref="I6:I11" si="0">E6-F6-H6</f>
        <v>174386</v>
      </c>
      <c r="J6" s="8"/>
    </row>
    <row r="7" spans="1:10" ht="14.25" x14ac:dyDescent="0.3">
      <c r="A7" s="1">
        <v>45062</v>
      </c>
      <c r="B7" s="2" t="s">
        <v>43</v>
      </c>
      <c r="C7" s="2">
        <v>2023</v>
      </c>
      <c r="D7" s="2">
        <v>33344</v>
      </c>
      <c r="E7" s="13">
        <v>3080947</v>
      </c>
      <c r="F7" s="13"/>
      <c r="G7" s="13"/>
      <c r="H7" s="13"/>
      <c r="I7" s="13">
        <f t="shared" si="0"/>
        <v>3080947</v>
      </c>
      <c r="J7" s="8"/>
    </row>
    <row r="8" spans="1:10" ht="14.25" x14ac:dyDescent="0.3">
      <c r="A8" s="1">
        <v>45062</v>
      </c>
      <c r="B8" s="2" t="s">
        <v>12</v>
      </c>
      <c r="C8" s="2">
        <v>2023</v>
      </c>
      <c r="D8" s="2">
        <v>33345</v>
      </c>
      <c r="E8" s="13">
        <v>5362076</v>
      </c>
      <c r="F8" s="13"/>
      <c r="G8" s="13"/>
      <c r="H8" s="13"/>
      <c r="I8" s="13">
        <f t="shared" si="0"/>
        <v>5362076</v>
      </c>
      <c r="J8" s="8"/>
    </row>
    <row r="9" spans="1:10" ht="14.25" x14ac:dyDescent="0.3">
      <c r="A9" s="1">
        <v>44980</v>
      </c>
      <c r="B9" s="2" t="s">
        <v>38</v>
      </c>
      <c r="C9" s="2">
        <v>2022</v>
      </c>
      <c r="D9" s="2">
        <v>32594</v>
      </c>
      <c r="E9" s="13">
        <v>107874</v>
      </c>
      <c r="F9" s="13"/>
      <c r="G9" s="13"/>
      <c r="H9" s="13"/>
      <c r="I9" s="13">
        <f t="shared" si="0"/>
        <v>107874</v>
      </c>
      <c r="J9" s="9"/>
    </row>
    <row r="10" spans="1:10" ht="14.25" x14ac:dyDescent="0.3">
      <c r="A10" s="1">
        <v>45062</v>
      </c>
      <c r="B10" s="2" t="s">
        <v>12</v>
      </c>
      <c r="C10" s="2">
        <v>2023</v>
      </c>
      <c r="D10" s="2">
        <v>33346</v>
      </c>
      <c r="E10" s="13">
        <v>107874</v>
      </c>
      <c r="F10" s="13"/>
      <c r="G10" s="13"/>
      <c r="H10" s="13"/>
      <c r="I10" s="13">
        <f t="shared" si="0"/>
        <v>107874</v>
      </c>
      <c r="J10" s="9"/>
    </row>
    <row r="11" spans="1:10" ht="14.25" x14ac:dyDescent="0.3">
      <c r="A11" s="1">
        <v>45091</v>
      </c>
      <c r="B11" s="2" t="s">
        <v>13</v>
      </c>
      <c r="C11" s="2">
        <v>2023</v>
      </c>
      <c r="D11" s="2">
        <v>694</v>
      </c>
      <c r="E11" s="13">
        <v>730084</v>
      </c>
      <c r="F11" s="13"/>
      <c r="G11" s="13"/>
      <c r="H11" s="13"/>
      <c r="I11" s="13">
        <f t="shared" si="0"/>
        <v>730084</v>
      </c>
      <c r="J11" s="9"/>
    </row>
    <row r="12" spans="1:10" x14ac:dyDescent="0.25">
      <c r="A12" s="1">
        <v>45209</v>
      </c>
      <c r="B12" s="2" t="s">
        <v>55</v>
      </c>
      <c r="C12" s="2">
        <v>2023</v>
      </c>
      <c r="D12" s="2" t="s">
        <v>54</v>
      </c>
      <c r="E12" s="13">
        <v>7000</v>
      </c>
      <c r="I12" s="13">
        <v>7000</v>
      </c>
    </row>
    <row r="13" spans="1:10" x14ac:dyDescent="0.25">
      <c r="A13" s="1">
        <v>45209</v>
      </c>
      <c r="B13" s="2" t="s">
        <v>53</v>
      </c>
      <c r="C13" s="2">
        <v>2023</v>
      </c>
      <c r="D13" s="2" t="s">
        <v>52</v>
      </c>
      <c r="E13" s="13">
        <v>2210441</v>
      </c>
      <c r="I13" s="13">
        <v>2210441</v>
      </c>
    </row>
    <row r="14" spans="1:10" x14ac:dyDescent="0.25">
      <c r="A14" s="55" t="s">
        <v>33</v>
      </c>
      <c r="B14" s="55"/>
      <c r="C14" s="55"/>
      <c r="D14" s="55"/>
      <c r="E14" s="10">
        <f t="shared" ref="E14:H14" si="1">SUM(E6:E13)</f>
        <v>11780682</v>
      </c>
      <c r="F14" s="10">
        <f t="shared" si="1"/>
        <v>0</v>
      </c>
      <c r="G14" s="10">
        <f t="shared" si="1"/>
        <v>0</v>
      </c>
      <c r="H14" s="10">
        <f t="shared" si="1"/>
        <v>0</v>
      </c>
      <c r="I14" s="10">
        <f>SUM(I6:I13)</f>
        <v>11780682</v>
      </c>
    </row>
    <row r="16" spans="1:10" x14ac:dyDescent="0.25">
      <c r="I16" s="11"/>
    </row>
    <row r="20" spans="1:9" ht="16.5" x14ac:dyDescent="0.3">
      <c r="A20" s="5"/>
      <c r="B20" s="6"/>
      <c r="C20" s="6"/>
      <c r="D20" s="12"/>
      <c r="E20" s="7"/>
      <c r="F20" s="7"/>
      <c r="G20" s="7"/>
      <c r="H20" s="7"/>
      <c r="I20" s="7"/>
    </row>
    <row r="21" spans="1:9" ht="16.5" x14ac:dyDescent="0.3">
      <c r="A21" s="5"/>
      <c r="B21" s="6"/>
      <c r="C21" s="6"/>
      <c r="D21" s="12"/>
      <c r="E21" s="7"/>
      <c r="F21" s="7"/>
      <c r="G21" s="7"/>
      <c r="H21" s="7"/>
      <c r="I21" s="7"/>
    </row>
    <row r="22" spans="1:9" ht="16.5" x14ac:dyDescent="0.3">
      <c r="A22" s="5"/>
      <c r="B22" s="6"/>
      <c r="C22" s="6"/>
      <c r="D22" s="12"/>
      <c r="E22" s="7"/>
      <c r="F22" s="7"/>
      <c r="G22" s="7"/>
      <c r="H22" s="7"/>
      <c r="I22" s="7"/>
    </row>
    <row r="23" spans="1:9" ht="16.5" x14ac:dyDescent="0.3">
      <c r="A23" s="5"/>
      <c r="B23" s="6"/>
      <c r="C23" s="6"/>
      <c r="D23" s="12"/>
      <c r="E23" s="7"/>
      <c r="F23" s="7"/>
      <c r="G23" s="7"/>
      <c r="H23" s="7"/>
      <c r="I23" s="7"/>
    </row>
    <row r="24" spans="1:9" ht="16.5" x14ac:dyDescent="0.3">
      <c r="A24" s="5"/>
      <c r="B24" s="6"/>
      <c r="C24" s="6"/>
      <c r="D24" s="12"/>
      <c r="E24" s="7"/>
      <c r="F24" s="7"/>
      <c r="G24" s="7"/>
      <c r="H24" s="7"/>
      <c r="I24" s="7"/>
    </row>
  </sheetData>
  <mergeCells count="5">
    <mergeCell ref="A14:D14"/>
    <mergeCell ref="A1:I1"/>
    <mergeCell ref="A2:I2"/>
    <mergeCell ref="A3:I3"/>
    <mergeCell ref="A4:I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9"/>
  <sheetViews>
    <sheetView showGridLines="0" zoomScaleNormal="100" workbookViewId="0">
      <pane ySplit="7" topLeftCell="A8" activePane="bottomLeft" state="frozen"/>
      <selection pane="bottomLeft" activeCell="I14" sqref="I14:I15"/>
    </sheetView>
  </sheetViews>
  <sheetFormatPr baseColWidth="10" defaultColWidth="11.42578125" defaultRowHeight="13.5" x14ac:dyDescent="0.25"/>
  <cols>
    <col min="1" max="1" width="11.85546875" style="26" bestFit="1" customWidth="1"/>
    <col min="2" max="2" width="11.7109375" style="26" bestFit="1" customWidth="1"/>
    <col min="3" max="3" width="15.28515625" style="26" bestFit="1" customWidth="1"/>
    <col min="4" max="4" width="12.42578125" style="26" bestFit="1" customWidth="1"/>
    <col min="5" max="5" width="13.7109375" style="26" bestFit="1" customWidth="1"/>
    <col min="6" max="6" width="12.42578125" style="26" bestFit="1" customWidth="1"/>
    <col min="7" max="7" width="26.42578125" style="26" bestFit="1" customWidth="1"/>
    <col min="8" max="8" width="12.42578125" style="26" bestFit="1" customWidth="1"/>
    <col min="9" max="9" width="19.42578125" style="31" bestFit="1" customWidth="1"/>
    <col min="10" max="10" width="19" style="31" bestFit="1" customWidth="1"/>
    <col min="11" max="11" width="14" style="31" bestFit="1" customWidth="1"/>
    <col min="12" max="12" width="12.5703125" style="31" bestFit="1" customWidth="1"/>
    <col min="13" max="13" width="19.42578125" style="31" customWidth="1"/>
    <col min="14" max="14" width="19.42578125" style="25" customWidth="1"/>
    <col min="15" max="15" width="11.42578125" style="2"/>
    <col min="16" max="16" width="11.5703125" style="2" bestFit="1" customWidth="1"/>
    <col min="17" max="18" width="15.42578125" style="2" bestFit="1" customWidth="1"/>
    <col min="19" max="16384" width="11.42578125" style="2"/>
  </cols>
  <sheetData>
    <row r="1" spans="1:17" x14ac:dyDescent="0.25">
      <c r="A1" s="66" t="s">
        <v>23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5"/>
      <c r="N1" s="14"/>
    </row>
    <row r="2" spans="1:17" x14ac:dyDescent="0.25">
      <c r="A2" s="65" t="s">
        <v>35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17"/>
      <c r="N2" s="16"/>
    </row>
    <row r="3" spans="1:17" x14ac:dyDescent="0.25">
      <c r="A3" s="65" t="s">
        <v>26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17"/>
      <c r="N3" s="16"/>
    </row>
    <row r="4" spans="1:17" x14ac:dyDescent="0.25">
      <c r="A4" s="65" t="s">
        <v>15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17"/>
      <c r="N4" s="16"/>
    </row>
    <row r="5" spans="1:17" x14ac:dyDescent="0.25">
      <c r="A5" s="65" t="s">
        <v>27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17"/>
      <c r="N5" s="16"/>
    </row>
    <row r="6" spans="1:17" x14ac:dyDescent="0.25">
      <c r="A6" s="65" t="s">
        <v>62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17"/>
      <c r="N6" s="16"/>
    </row>
    <row r="7" spans="1:17" ht="25.5" x14ac:dyDescent="0.25">
      <c r="A7" s="18" t="s">
        <v>11</v>
      </c>
      <c r="B7" s="18" t="s">
        <v>0</v>
      </c>
      <c r="C7" s="18" t="s">
        <v>40</v>
      </c>
      <c r="D7" s="18" t="s">
        <v>2</v>
      </c>
      <c r="E7" s="18" t="s">
        <v>3</v>
      </c>
      <c r="F7" s="18" t="s">
        <v>4</v>
      </c>
      <c r="G7" s="18" t="s">
        <v>5</v>
      </c>
      <c r="H7" s="18" t="s">
        <v>10</v>
      </c>
      <c r="I7" s="19" t="s">
        <v>6</v>
      </c>
      <c r="J7" s="19" t="s">
        <v>1</v>
      </c>
      <c r="K7" s="19" t="s">
        <v>7</v>
      </c>
      <c r="L7" s="19" t="s">
        <v>8</v>
      </c>
      <c r="M7" s="19" t="s">
        <v>36</v>
      </c>
      <c r="N7" s="20" t="s">
        <v>37</v>
      </c>
    </row>
    <row r="8" spans="1:17" ht="15" customHeight="1" x14ac:dyDescent="0.25">
      <c r="A8" s="2">
        <v>32364</v>
      </c>
      <c r="B8" s="2">
        <v>4964268</v>
      </c>
      <c r="C8" s="21" t="s">
        <v>41</v>
      </c>
      <c r="D8" s="1">
        <v>44949</v>
      </c>
      <c r="E8" s="2"/>
      <c r="F8" s="2">
        <v>14982908</v>
      </c>
      <c r="G8" s="2" t="s">
        <v>39</v>
      </c>
      <c r="H8" s="1">
        <v>44899</v>
      </c>
      <c r="I8" s="22">
        <v>174386</v>
      </c>
      <c r="J8" s="23"/>
      <c r="K8" s="23"/>
      <c r="L8" s="23"/>
      <c r="M8" s="23">
        <f t="shared" ref="M8" si="0">+I8-J8-L8</f>
        <v>174386</v>
      </c>
      <c r="N8" s="2"/>
    </row>
    <row r="9" spans="1:17" ht="15" customHeight="1" x14ac:dyDescent="0.25">
      <c r="A9" s="2">
        <v>33344</v>
      </c>
      <c r="B9" s="2"/>
      <c r="C9" s="24" t="s">
        <v>45</v>
      </c>
      <c r="D9" s="1">
        <v>45062</v>
      </c>
      <c r="E9" s="2"/>
      <c r="F9" s="2">
        <v>1125179257</v>
      </c>
      <c r="G9" s="2" t="s">
        <v>44</v>
      </c>
      <c r="H9" s="1">
        <v>45025</v>
      </c>
      <c r="I9" s="22">
        <v>3080947</v>
      </c>
      <c r="J9" s="22"/>
      <c r="K9" s="22"/>
      <c r="L9" s="22"/>
      <c r="M9" s="23">
        <v>3080947</v>
      </c>
      <c r="N9" s="2"/>
    </row>
    <row r="10" spans="1:17" ht="15" customHeight="1" x14ac:dyDescent="0.25">
      <c r="A10" s="2">
        <v>33345</v>
      </c>
      <c r="B10" s="2"/>
      <c r="C10" s="24" t="s">
        <v>46</v>
      </c>
      <c r="D10" s="1">
        <v>45062</v>
      </c>
      <c r="E10" s="2"/>
      <c r="F10" s="2">
        <v>1125179257</v>
      </c>
      <c r="G10" s="2" t="s">
        <v>44</v>
      </c>
      <c r="H10" s="1">
        <v>45009</v>
      </c>
      <c r="I10" s="22">
        <v>5362076</v>
      </c>
      <c r="J10" s="22"/>
      <c r="K10" s="22"/>
      <c r="L10" s="22"/>
      <c r="M10" s="23">
        <v>5362076</v>
      </c>
      <c r="N10" s="2"/>
    </row>
    <row r="11" spans="1:17" ht="15" customHeight="1" x14ac:dyDescent="0.25">
      <c r="A11" s="2">
        <v>32594</v>
      </c>
      <c r="B11" s="2">
        <v>4976764</v>
      </c>
      <c r="C11" s="24" t="s">
        <v>42</v>
      </c>
      <c r="D11" s="1">
        <v>44980</v>
      </c>
      <c r="E11" s="2"/>
      <c r="F11" s="2">
        <v>14982908</v>
      </c>
      <c r="G11" s="2" t="s">
        <v>39</v>
      </c>
      <c r="H11" s="1">
        <v>44899</v>
      </c>
      <c r="I11" s="22">
        <v>107874</v>
      </c>
      <c r="J11" s="22"/>
      <c r="K11" s="22"/>
      <c r="L11" s="22"/>
      <c r="M11" s="23">
        <f t="shared" ref="M11:M15" si="1">+I11-J11-L11</f>
        <v>107874</v>
      </c>
      <c r="N11" s="2"/>
    </row>
    <row r="12" spans="1:17" ht="15" customHeight="1" x14ac:dyDescent="0.25">
      <c r="A12" s="2">
        <v>33346</v>
      </c>
      <c r="B12" s="2"/>
      <c r="C12" s="24" t="s">
        <v>47</v>
      </c>
      <c r="D12" s="1">
        <v>45062</v>
      </c>
      <c r="E12" s="2"/>
      <c r="F12" s="2">
        <v>1125179257</v>
      </c>
      <c r="G12" s="2" t="s">
        <v>48</v>
      </c>
      <c r="H12" s="1">
        <v>45009</v>
      </c>
      <c r="I12" s="22">
        <v>107874</v>
      </c>
      <c r="J12" s="22"/>
      <c r="K12" s="22"/>
      <c r="L12" s="22"/>
      <c r="M12" s="23">
        <f t="shared" si="1"/>
        <v>107874</v>
      </c>
    </row>
    <row r="13" spans="1:17" x14ac:dyDescent="0.25">
      <c r="A13" s="2">
        <v>694</v>
      </c>
      <c r="B13" s="2"/>
      <c r="C13" s="24" t="s">
        <v>49</v>
      </c>
      <c r="D13" s="1">
        <v>45091</v>
      </c>
      <c r="F13" s="2" t="s">
        <v>58</v>
      </c>
      <c r="G13" s="27" t="s">
        <v>59</v>
      </c>
      <c r="H13" s="24" t="s">
        <v>50</v>
      </c>
      <c r="I13" s="23">
        <v>730084</v>
      </c>
      <c r="J13" s="28"/>
      <c r="K13" s="28"/>
      <c r="L13" s="28"/>
      <c r="M13" s="23">
        <f t="shared" si="1"/>
        <v>730084</v>
      </c>
      <c r="N13" s="2"/>
      <c r="Q13" s="24"/>
    </row>
    <row r="14" spans="1:17" x14ac:dyDescent="0.25">
      <c r="A14" s="2">
        <v>786</v>
      </c>
      <c r="B14" s="2"/>
      <c r="C14" s="24" t="s">
        <v>56</v>
      </c>
      <c r="D14" s="1">
        <v>45209</v>
      </c>
      <c r="F14" s="2">
        <v>1241442571</v>
      </c>
      <c r="G14" s="27" t="s">
        <v>57</v>
      </c>
      <c r="H14" s="1">
        <v>45126</v>
      </c>
      <c r="I14" s="23">
        <v>7000</v>
      </c>
      <c r="J14" s="28"/>
      <c r="K14" s="28"/>
      <c r="L14" s="28"/>
      <c r="M14" s="23">
        <f t="shared" si="1"/>
        <v>7000</v>
      </c>
      <c r="N14" s="2"/>
      <c r="Q14" s="24"/>
    </row>
    <row r="15" spans="1:17" x14ac:dyDescent="0.25">
      <c r="A15" s="2">
        <v>787</v>
      </c>
      <c r="B15" s="2"/>
      <c r="C15" s="24" t="s">
        <v>60</v>
      </c>
      <c r="D15" s="1">
        <v>45209</v>
      </c>
      <c r="F15" s="2">
        <v>1232808537</v>
      </c>
      <c r="G15" s="27" t="s">
        <v>61</v>
      </c>
      <c r="H15" s="1">
        <v>45144</v>
      </c>
      <c r="I15" s="23">
        <v>2210441</v>
      </c>
      <c r="J15" s="28"/>
      <c r="K15" s="28"/>
      <c r="L15" s="28"/>
      <c r="M15" s="23">
        <f t="shared" si="1"/>
        <v>2210441</v>
      </c>
      <c r="N15" s="2"/>
      <c r="Q15" s="24"/>
    </row>
    <row r="16" spans="1:17" x14ac:dyDescent="0.25">
      <c r="A16" s="29"/>
      <c r="B16" s="29"/>
      <c r="C16" s="29"/>
      <c r="D16" s="29"/>
      <c r="E16" s="29"/>
      <c r="F16" s="29"/>
      <c r="G16" s="29"/>
      <c r="H16" s="29"/>
      <c r="I16" s="30">
        <f t="shared" ref="I16:L16" si="2">SUM(I8:I15)</f>
        <v>11780682</v>
      </c>
      <c r="J16" s="30">
        <f t="shared" si="2"/>
        <v>0</v>
      </c>
      <c r="K16" s="30">
        <f t="shared" si="2"/>
        <v>0</v>
      </c>
      <c r="L16" s="30">
        <f t="shared" si="2"/>
        <v>0</v>
      </c>
      <c r="M16" s="30">
        <f>SUM(M8:M15)</f>
        <v>11780682</v>
      </c>
      <c r="N16" s="30"/>
    </row>
    <row r="19" spans="1:17" s="32" customFormat="1" ht="15" customHeight="1" x14ac:dyDescent="0.25">
      <c r="A19" s="2"/>
      <c r="B19" s="2"/>
      <c r="C19" s="2"/>
      <c r="D19" s="1"/>
      <c r="F19" s="2"/>
      <c r="H19" s="2"/>
      <c r="I19" s="23"/>
      <c r="J19" s="28"/>
      <c r="K19" s="28"/>
      <c r="L19" s="28"/>
      <c r="M19" s="28"/>
      <c r="Q19" s="24"/>
    </row>
    <row r="20" spans="1:17" s="32" customFormat="1" ht="15" customHeight="1" x14ac:dyDescent="0.25">
      <c r="A20" s="2"/>
      <c r="B20" s="2"/>
      <c r="C20" s="33"/>
      <c r="D20" s="1"/>
      <c r="F20" s="2"/>
      <c r="H20" s="2"/>
      <c r="I20" s="23"/>
      <c r="J20" s="34"/>
      <c r="K20" s="34"/>
      <c r="L20" s="34"/>
      <c r="M20" s="35"/>
      <c r="Q20" s="24"/>
    </row>
    <row r="21" spans="1:17" s="32" customFormat="1" x14ac:dyDescent="0.25">
      <c r="A21" s="2"/>
      <c r="B21" s="2"/>
      <c r="C21" s="2"/>
      <c r="D21" s="1"/>
      <c r="F21" s="2"/>
      <c r="H21" s="2"/>
      <c r="I21" s="23"/>
      <c r="J21" s="28"/>
      <c r="K21" s="28"/>
      <c r="L21" s="28"/>
      <c r="M21" s="28"/>
      <c r="Q21" s="24"/>
    </row>
    <row r="25" spans="1:17" x14ac:dyDescent="0.25">
      <c r="C25" s="32"/>
    </row>
    <row r="26" spans="1:17" x14ac:dyDescent="0.25">
      <c r="C26" s="32"/>
    </row>
    <row r="27" spans="1:17" x14ac:dyDescent="0.25">
      <c r="C27" s="32"/>
    </row>
    <row r="28" spans="1:17" x14ac:dyDescent="0.25">
      <c r="C28" s="32"/>
    </row>
    <row r="29" spans="1:17" x14ac:dyDescent="0.25">
      <c r="C29" s="32"/>
    </row>
  </sheetData>
  <protectedRanges>
    <protectedRange sqref="M8" name="Rango1"/>
    <protectedRange sqref="N9:N11" name="Rango1_1"/>
    <protectedRange sqref="N8" name="Rango1_2"/>
    <protectedRange sqref="M11:M15" name="Rango1_6"/>
    <protectedRange sqref="J11:L11" name="Rango1_3_1"/>
  </protectedRanges>
  <autoFilter ref="A7:L8" xr:uid="{00000000-0001-0000-0100-000000000000}"/>
  <mergeCells count="6">
    <mergeCell ref="A6:L6"/>
    <mergeCell ref="A2:L2"/>
    <mergeCell ref="A3:L3"/>
    <mergeCell ref="A4:L4"/>
    <mergeCell ref="A1:L1"/>
    <mergeCell ref="A5:L5"/>
  </mergeCells>
  <conditionalFormatting sqref="A13:A15">
    <cfRule type="duplicateValues" dxfId="12" priority="16"/>
    <cfRule type="duplicateValues" dxfId="11" priority="17"/>
    <cfRule type="duplicateValues" dxfId="10" priority="18"/>
  </conditionalFormatting>
  <conditionalFormatting sqref="A19">
    <cfRule type="duplicateValues" dxfId="9" priority="30"/>
  </conditionalFormatting>
  <conditionalFormatting sqref="A20">
    <cfRule type="duplicateValues" dxfId="8" priority="6"/>
    <cfRule type="duplicateValues" dxfId="7" priority="7"/>
    <cfRule type="duplicateValues" dxfId="6" priority="8"/>
  </conditionalFormatting>
  <conditionalFormatting sqref="A21">
    <cfRule type="duplicateValues" dxfId="5" priority="31"/>
  </conditionalFormatting>
  <conditionalFormatting sqref="C25:C28">
    <cfRule type="duplicateValues" dxfId="4" priority="3"/>
  </conditionalFormatting>
  <conditionalFormatting sqref="C25:C29">
    <cfRule type="duplicateValues" dxfId="3" priority="1"/>
    <cfRule type="duplicateValues" dxfId="2" priority="2"/>
    <cfRule type="duplicateValues" dxfId="1" priority="4"/>
  </conditionalFormatting>
  <conditionalFormatting sqref="C29">
    <cfRule type="duplicateValues" dxfId="0" priority="5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FEC30112023</vt:lpstr>
      <vt:lpstr>EC30112023</vt:lpstr>
      <vt:lpstr>DE30112023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contabilidadl</dc:creator>
  <cp:lastModifiedBy>Stefany Arana Garcia</cp:lastModifiedBy>
  <dcterms:created xsi:type="dcterms:W3CDTF">2015-02-10T15:35:56Z</dcterms:created>
  <dcterms:modified xsi:type="dcterms:W3CDTF">2023-12-15T13:48:26Z</dcterms:modified>
</cp:coreProperties>
</file>