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0701718 HOSP REGIONAL ALFONSO JARAMILLO SALZAR E.S.E DEL LIBANO TOLIM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3" r:id="rId2"/>
    <sheet name="FOR-CSA-018" sheetId="2" r:id="rId3"/>
  </sheets>
  <calcPr calcId="15251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2" l="1"/>
  <c r="H29" i="2"/>
  <c r="I27" i="2"/>
  <c r="H27" i="2"/>
  <c r="I24" i="2"/>
  <c r="I31" i="2" s="1"/>
  <c r="H24" i="2"/>
  <c r="H31" i="2" s="1"/>
  <c r="H9" i="1" l="1"/>
</calcChain>
</file>

<file path=xl/sharedStrings.xml><?xml version="1.0" encoding="utf-8"?>
<sst xmlns="http://schemas.openxmlformats.org/spreadsheetml/2006/main" count="62" uniqueCount="61">
  <si>
    <t>INFORME FACTURA POR DETALLE</t>
  </si>
  <si>
    <t xml:space="preserve">Entidad:  CAJA DE COMPENSACION FENALCO DEL VALLE    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</si>
  <si>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</si>
  <si>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</si>
  <si>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</si>
  <si>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</si>
  <si>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</si>
  <si>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</si>
  <si>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SALDO FACTURA</t>
  </si>
  <si>
    <t>FECHA DE RADICADO</t>
  </si>
  <si>
    <t>TOTAL CUENTAS POR COBRAR</t>
  </si>
  <si>
    <t>Nro DE FACTURA</t>
  </si>
  <si>
    <t>FECHA FACTURA</t>
  </si>
  <si>
    <t>TIPO DE CONTRATO</t>
  </si>
  <si>
    <t>EVENTO</t>
  </si>
  <si>
    <t>SEDE / CUIDAD</t>
  </si>
  <si>
    <t>LÍBANO TOLIMA</t>
  </si>
  <si>
    <t>TIPO DE PRESTACIÓN</t>
  </si>
  <si>
    <t>URGENCIAS</t>
  </si>
  <si>
    <t>FOR-CSA-018</t>
  </si>
  <si>
    <t>HOJA 1 DE 2</t>
  </si>
  <si>
    <t>RESUMEN DE CARTERA REVISADA POR LA EPS</t>
  </si>
  <si>
    <t>VERSION 1</t>
  </si>
  <si>
    <t>SANTIAGO DE CALI , DICIEMBRE 04 DE 2023</t>
  </si>
  <si>
    <t>A continuacion me permito remitir nuestra respuesta al estado de cartera presentado en la fecha: 01/12/2023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</si>
  <si>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</si>
  <si>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</si>
  <si>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</si>
  <si>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</si>
  <si>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</si>
  <si>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</si>
  <si>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</si>
  <si>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</si>
  <si>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</si>
  <si>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</si>
  <si>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</si>
  <si>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</si>
  <si>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</si>
  <si>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</si>
  <si>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</si>
  <si>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</si>
  <si>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</si>
  <si>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</si>
  <si>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</si>
  <si>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</si>
  <si>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Alfa+Fac</t>
  </si>
  <si>
    <t>Fecha Factura IPS</t>
  </si>
  <si>
    <t>Fecha Radicado EPS</t>
  </si>
  <si>
    <t>Valor Total Bruto</t>
  </si>
  <si>
    <t>Valor Saldo IPS</t>
  </si>
  <si>
    <t>ESTADO EPS NOVIEMBRE 04</t>
  </si>
  <si>
    <t>Fecha Corte</t>
  </si>
  <si>
    <t>HRL619025</t>
  </si>
  <si>
    <t>Señores : HOSPITAL REGIONAL ALFONSO JARAMILLO SALZAR E.S.E</t>
  </si>
  <si>
    <t>NIT: 890701718</t>
  </si>
  <si>
    <t>FACTURA PENDIENTE EN PROGRAMACION DE PAGO - GLOSA PENDIENTE POR CONCILIAR</t>
  </si>
  <si>
    <t xml:space="preserve">Valor Glosa </t>
  </si>
  <si>
    <t>Objeción</t>
  </si>
  <si>
    <t>NO SE EVINDENCIA INTERPRETADO 903856 NITROGENO UREICO [BU0N] CANT. 3 POR VALOR DE $45.747  NO SE EVIDENCIA INTERPRETADO: 903895 CREATININA EN SUERO; ORINA U OTROS CANT 1 $18.600</t>
  </si>
  <si>
    <t>Yudy Viviana Toro Pinilla</t>
  </si>
  <si>
    <t>Técnico Administrativo - Hospital Regional AJS del Líbano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</si>
</sst>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7" fillId="0" borderId="0"/>
    <xf numFmtId="164" fontId="7" fillId="0" borderId="0" applyNumberForma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165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8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167" fontId="8" fillId="0" borderId="0" xfId="3" applyNumberFormat="1" applyFont="1"/>
    <xf numFmtId="167" fontId="8" fillId="0" borderId="9" xfId="3" applyNumberFormat="1" applyFont="1" applyBorder="1"/>
    <xf numFmtId="167" fontId="9" fillId="0" borderId="9" xfId="3" applyNumberFormat="1" applyFont="1" applyBorder="1"/>
    <xf numFmtId="167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0" fillId="0" borderId="0" xfId="1" applyNumberFormat="1" applyFont="1"/>
    <xf numFmtId="3" fontId="0" fillId="0" borderId="1" xfId="0" applyNumberFormat="1" applyBorder="1"/>
    <xf numFmtId="0" fontId="6" fillId="3" borderId="1" xfId="0" applyFont="1" applyFill="1" applyBorder="1" applyAlignment="1">
      <alignment horizontal="center" vertical="center" wrapText="1"/>
    </xf>
    <xf numFmtId="168" fontId="9" fillId="0" borderId="0" xfId="3" applyNumberFormat="1" applyFont="1" applyAlignment="1">
      <alignment horizontal="right"/>
    </xf>
    <xf numFmtId="168" fontId="8" fillId="0" borderId="0" xfId="3" applyNumberFormat="1" applyFont="1"/>
  </cellXfs>
  <cellStyles count="5">
    <cellStyle name="Millares" xfId="1" builtinId="3"/>
    <cellStyle name="Millares 2" xfId="4"/>
    <cellStyle name="Normal" xfId="0" builtinId="0"/>
    <cellStyle name="Normal 2" xfId="2"/>
    <cellStyle name="Normal 2 2" xfId="3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G8" sqref="G8:H8"/>
    </sheetView>
  </sheetViews>
  <sheetFormatPr baseColWidth="10" defaultRowHeight="15" x14ac:dyDescent="0.25"/>
  <cols>
    <col min="2" max="2" width="50.7109375" bestFit="1" customWidth="1"/>
    <col min="3" max="3" width="8.5703125" bestFit="1" customWidth="1"/>
    <col min="7" max="7" width="15" customWidth="1"/>
    <col min="8" max="8" width="15.85546875" bestFit="1" customWidth="1"/>
    <col min="9" max="9" width="11" bestFit="1" customWidth="1"/>
    <col min="10" max="10" width="15" bestFit="1" customWidth="1"/>
    <col min="11" max="11" width="17" customWidth="1"/>
  </cols>
  <sheetData>
    <row r="1" spans="1:11" ht="22.5" x14ac:dyDescent="0.25">
      <c r="A1" s="1" t="s">
        <v>1</v>
      </c>
    </row>
    <row r="2" spans="1:11" ht="22.5" x14ac:dyDescent="0.25">
      <c r="A2" s="1" t="s">
        <v>0</v>
      </c>
    </row>
    <row r="3" spans="1:11" x14ac:dyDescent="0.25">
      <c r="A3" s="2"/>
    </row>
    <row r="7" spans="1:11" ht="21" x14ac:dyDescent="0.25">
      <c r="A7" s="6" t="s">
        <v>2</v>
      </c>
      <c r="B7" s="6" t="s">
        <v>3</v>
      </c>
      <c r="C7" s="6" t="s">
        <v>4</v>
      </c>
      <c r="D7" s="6" t="s">
        <v>11</v>
      </c>
      <c r="E7" s="6" t="s">
        <v>12</v>
      </c>
      <c r="F7" s="6" t="s">
        <v>9</v>
      </c>
      <c r="G7" s="6" t="s">
        <v>7</v>
      </c>
      <c r="H7" s="6" t="s">
        <v>8</v>
      </c>
      <c r="I7" s="6" t="s">
        <v>13</v>
      </c>
      <c r="J7" s="6" t="s">
        <v>15</v>
      </c>
      <c r="K7" s="6" t="s">
        <v>17</v>
      </c>
    </row>
    <row r="8" spans="1:11" x14ac:dyDescent="0.25">
      <c r="A8" s="3">
        <v>890701718</v>
      </c>
      <c r="B8" s="3" t="s">
        <v>6</v>
      </c>
      <c r="C8" s="3" t="s">
        <v>5</v>
      </c>
      <c r="D8" s="3">
        <v>619025</v>
      </c>
      <c r="E8" s="4">
        <v>44971</v>
      </c>
      <c r="F8" s="4">
        <v>44992</v>
      </c>
      <c r="G8" s="5">
        <v>7585809</v>
      </c>
      <c r="H8" s="5">
        <v>7585809</v>
      </c>
      <c r="I8" s="3" t="s">
        <v>14</v>
      </c>
      <c r="J8" s="3" t="s">
        <v>16</v>
      </c>
      <c r="K8" s="3" t="s">
        <v>18</v>
      </c>
    </row>
    <row r="9" spans="1:11" x14ac:dyDescent="0.25">
      <c r="A9" s="8" t="s">
        <v>10</v>
      </c>
      <c r="B9" s="8"/>
      <c r="C9" s="8"/>
      <c r="D9" s="8"/>
      <c r="E9" s="8"/>
      <c r="F9" s="8"/>
      <c r="G9" s="8"/>
      <c r="H9" s="7">
        <f>SUM(H8:H8)</f>
        <v>7585809</v>
      </c>
    </row>
  </sheetData>
  <mergeCells count="1">
    <mergeCell ref="A9:G9"/>
  </mergeCells>
  <conditionalFormatting sqref="A1:A3">
    <cfRule type="duplicateValues" dxfId="10" priority="16" stopIfTrue="1"/>
    <cfRule type="duplicateValues" dxfId="9" priority="17" stopIfTrue="1"/>
  </conditionalFormatting>
  <conditionalFormatting sqref="A7:C7">
    <cfRule type="duplicateValues" dxfId="8" priority="3" stopIfTrue="1"/>
    <cfRule type="duplicateValues" dxfId="7" priority="4" stopIfTrue="1"/>
    <cfRule type="duplicateValues" dxfId="6" priority="5"/>
    <cfRule type="duplicateValues" dxfId="5" priority="6" stopIfTrue="1"/>
  </conditionalFormatting>
  <conditionalFormatting sqref="D7">
    <cfRule type="duplicateValues" dxfId="4" priority="20"/>
    <cfRule type="duplicateValues" dxfId="3" priority="21" stopIfTrue="1"/>
  </conditionalFormatting>
  <conditionalFormatting sqref="D7:G7 J7:K7">
    <cfRule type="duplicateValues" dxfId="2" priority="23" stopIfTrue="1"/>
  </conditionalFormatting>
  <conditionalFormatting sqref="H7">
    <cfRule type="duplicateValues" dxfId="1" priority="19" stopIfTrue="1"/>
  </conditionalFormatting>
  <conditionalFormatting sqref="I7">
    <cfRule type="duplicateValues" dxfId="0" priority="2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"/>
  <sheetViews>
    <sheetView showGridLines="0" zoomScale="73" zoomScaleNormal="73" workbookViewId="0">
      <selection activeCell="H24" sqref="H24"/>
    </sheetView>
  </sheetViews>
  <sheetFormatPr baseColWidth="10" defaultRowHeight="15" x14ac:dyDescent="0.25"/>
  <cols>
    <col min="1" max="1" width="13.42578125" bestFit="1" customWidth="1"/>
    <col min="2" max="2" width="50.7109375" bestFit="1" customWidth="1"/>
    <col min="3" max="3" width="11.85546875" bestFit="1" customWidth="1"/>
    <col min="4" max="4" width="13.7109375" bestFit="1" customWidth="1"/>
    <col min="5" max="5" width="15.140625" bestFit="1" customWidth="1"/>
    <col min="6" max="7" width="14.85546875" style="56" bestFit="1" customWidth="1"/>
    <col min="8" max="8" width="79.7109375" bestFit="1" customWidth="1"/>
    <col min="11" max="11" width="12.42578125" bestFit="1" customWidth="1"/>
  </cols>
  <sheetData>
    <row r="2" spans="1:11" ht="30" x14ac:dyDescent="0.25">
      <c r="A2" s="51" t="s">
        <v>43</v>
      </c>
      <c r="B2" s="51" t="s">
        <v>44</v>
      </c>
      <c r="C2" s="51" t="s">
        <v>45</v>
      </c>
      <c r="D2" s="52" t="s">
        <v>46</v>
      </c>
      <c r="E2" s="52" t="s">
        <v>47</v>
      </c>
      <c r="F2" s="53" t="s">
        <v>48</v>
      </c>
      <c r="G2" s="53" t="s">
        <v>49</v>
      </c>
      <c r="H2" s="54" t="s">
        <v>50</v>
      </c>
      <c r="I2" s="58" t="s">
        <v>56</v>
      </c>
      <c r="J2" s="58" t="s">
        <v>57</v>
      </c>
      <c r="K2" s="55" t="s">
        <v>51</v>
      </c>
    </row>
    <row r="3" spans="1:11" x14ac:dyDescent="0.25">
      <c r="A3" s="3">
        <v>890701718</v>
      </c>
      <c r="B3" s="3" t="s">
        <v>6</v>
      </c>
      <c r="C3" s="3" t="s">
        <v>52</v>
      </c>
      <c r="D3" s="4">
        <v>44971</v>
      </c>
      <c r="E3" s="4">
        <v>45232</v>
      </c>
      <c r="F3" s="5">
        <v>7585809</v>
      </c>
      <c r="G3" s="5">
        <v>7585809</v>
      </c>
      <c r="H3" s="3" t="s">
        <v>55</v>
      </c>
      <c r="I3" s="57">
        <v>64347</v>
      </c>
      <c r="J3" s="3" t="s">
        <v>58</v>
      </c>
      <c r="K3" s="4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abSelected="1" topLeftCell="A7" zoomScale="90" zoomScaleNormal="90" zoomScaleSheetLayoutView="100" workbookViewId="0">
      <selection activeCell="M32" sqref="M32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19</v>
      </c>
      <c r="E2" s="13"/>
      <c r="F2" s="13"/>
      <c r="G2" s="13"/>
      <c r="H2" s="13"/>
      <c r="I2" s="14"/>
      <c r="J2" s="15" t="s">
        <v>20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21</v>
      </c>
      <c r="E4" s="13"/>
      <c r="F4" s="13"/>
      <c r="G4" s="13"/>
      <c r="H4" s="13"/>
      <c r="I4" s="14"/>
      <c r="J4" s="15" t="s">
        <v>22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23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53</v>
      </c>
      <c r="J12" s="29"/>
    </row>
    <row r="13" spans="2:10" x14ac:dyDescent="0.2">
      <c r="B13" s="28"/>
      <c r="C13" s="30" t="s">
        <v>54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24</v>
      </c>
      <c r="J15" s="29"/>
    </row>
    <row r="16" spans="2:10" x14ac:dyDescent="0.2">
      <c r="B16" s="28"/>
      <c r="C16" s="32"/>
      <c r="J16" s="29"/>
    </row>
    <row r="17" spans="2:12" x14ac:dyDescent="0.2">
      <c r="B17" s="28"/>
      <c r="C17" s="9" t="s">
        <v>25</v>
      </c>
      <c r="D17" s="31"/>
      <c r="H17" s="33" t="s">
        <v>26</v>
      </c>
      <c r="I17" s="33" t="s">
        <v>27</v>
      </c>
      <c r="J17" s="29"/>
    </row>
    <row r="18" spans="2:12" x14ac:dyDescent="0.2">
      <c r="B18" s="28"/>
      <c r="C18" s="30" t="s">
        <v>28</v>
      </c>
      <c r="D18" s="30"/>
      <c r="E18" s="30"/>
      <c r="F18" s="30"/>
      <c r="H18" s="34">
        <v>1</v>
      </c>
      <c r="I18" s="59">
        <v>7585809</v>
      </c>
      <c r="J18" s="29"/>
    </row>
    <row r="19" spans="2:12" x14ac:dyDescent="0.2">
      <c r="B19" s="28"/>
      <c r="C19" s="9" t="s">
        <v>29</v>
      </c>
      <c r="H19" s="35">
        <v>0</v>
      </c>
      <c r="I19" s="36">
        <v>0</v>
      </c>
      <c r="J19" s="29"/>
    </row>
    <row r="20" spans="2:12" x14ac:dyDescent="0.2">
      <c r="B20" s="28"/>
      <c r="C20" s="9" t="s">
        <v>30</v>
      </c>
      <c r="H20" s="35">
        <v>0</v>
      </c>
      <c r="I20" s="36">
        <v>0</v>
      </c>
      <c r="J20" s="29"/>
    </row>
    <row r="21" spans="2:12" x14ac:dyDescent="0.2">
      <c r="B21" s="28"/>
      <c r="C21" s="9" t="s">
        <v>31</v>
      </c>
      <c r="H21" s="35">
        <v>0</v>
      </c>
      <c r="I21" s="37">
        <v>0</v>
      </c>
      <c r="J21" s="29"/>
    </row>
    <row r="22" spans="2:12" x14ac:dyDescent="0.2">
      <c r="B22" s="28"/>
      <c r="C22" s="9" t="s">
        <v>32</v>
      </c>
      <c r="H22" s="35">
        <v>0</v>
      </c>
      <c r="I22" s="36">
        <v>0</v>
      </c>
      <c r="J22" s="29"/>
      <c r="L22" s="60"/>
    </row>
    <row r="23" spans="2:12" ht="13.5" thickBot="1" x14ac:dyDescent="0.25">
      <c r="B23" s="28"/>
      <c r="C23" s="9" t="s">
        <v>33</v>
      </c>
      <c r="H23" s="38">
        <v>0</v>
      </c>
      <c r="I23" s="39">
        <v>64347</v>
      </c>
      <c r="J23" s="29"/>
    </row>
    <row r="24" spans="2:12" x14ac:dyDescent="0.2">
      <c r="B24" s="28"/>
      <c r="C24" s="30" t="s">
        <v>34</v>
      </c>
      <c r="D24" s="30"/>
      <c r="E24" s="30"/>
      <c r="F24" s="30"/>
      <c r="H24" s="34">
        <f>H19+H20+H21+H22+H23</f>
        <v>0</v>
      </c>
      <c r="I24" s="40">
        <f>I19+I20+I21+I22+I23</f>
        <v>64347</v>
      </c>
      <c r="J24" s="29"/>
    </row>
    <row r="25" spans="2:12" x14ac:dyDescent="0.2">
      <c r="B25" s="28"/>
      <c r="C25" s="9" t="s">
        <v>35</v>
      </c>
      <c r="H25" s="35">
        <v>1</v>
      </c>
      <c r="I25" s="36">
        <v>7521462</v>
      </c>
      <c r="J25" s="29"/>
    </row>
    <row r="26" spans="2:12" ht="13.5" thickBot="1" x14ac:dyDescent="0.25">
      <c r="B26" s="28"/>
      <c r="C26" s="9" t="s">
        <v>36</v>
      </c>
      <c r="H26" s="38">
        <v>0</v>
      </c>
      <c r="I26" s="39">
        <v>0</v>
      </c>
      <c r="J26" s="29"/>
    </row>
    <row r="27" spans="2:12" x14ac:dyDescent="0.2">
      <c r="B27" s="28"/>
      <c r="C27" s="30" t="s">
        <v>37</v>
      </c>
      <c r="D27" s="30"/>
      <c r="E27" s="30"/>
      <c r="F27" s="30"/>
      <c r="H27" s="34">
        <f>H25+H26</f>
        <v>1</v>
      </c>
      <c r="I27" s="40">
        <f>I25+I26</f>
        <v>7521462</v>
      </c>
      <c r="J27" s="29"/>
    </row>
    <row r="28" spans="2:12" ht="13.5" thickBot="1" x14ac:dyDescent="0.25">
      <c r="B28" s="28"/>
      <c r="C28" s="9" t="s">
        <v>38</v>
      </c>
      <c r="D28" s="30"/>
      <c r="E28" s="30"/>
      <c r="F28" s="30"/>
      <c r="H28" s="38">
        <v>0</v>
      </c>
      <c r="I28" s="39">
        <v>0</v>
      </c>
      <c r="J28" s="29"/>
    </row>
    <row r="29" spans="2:12" x14ac:dyDescent="0.2">
      <c r="B29" s="28"/>
      <c r="C29" s="30" t="s">
        <v>39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2" x14ac:dyDescent="0.2">
      <c r="B30" s="28"/>
      <c r="C30" s="30"/>
      <c r="D30" s="30"/>
      <c r="E30" s="30"/>
      <c r="F30" s="30"/>
      <c r="H30" s="41"/>
      <c r="I30" s="40"/>
      <c r="J30" s="29"/>
    </row>
    <row r="31" spans="2:12" ht="13.5" thickBot="1" x14ac:dyDescent="0.25">
      <c r="B31" s="28"/>
      <c r="C31" s="30" t="s">
        <v>40</v>
      </c>
      <c r="D31" s="30"/>
      <c r="H31" s="42">
        <f>H24+H27+H29</f>
        <v>1</v>
      </c>
      <c r="I31" s="43">
        <f>I24+I27+I29</f>
        <v>7585809</v>
      </c>
      <c r="J31" s="29"/>
    </row>
    <row r="32" spans="2:12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59</v>
      </c>
      <c r="D36" s="45"/>
      <c r="G36" s="46" t="s">
        <v>41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60</v>
      </c>
      <c r="G38" s="47" t="s">
        <v>42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Geraldine Valencia Zambrano</cp:lastModifiedBy>
  <cp:lastPrinted>2023-12-04T15:51:42Z</cp:lastPrinted>
  <dcterms:created xsi:type="dcterms:W3CDTF">2022-10-24T13:39:05Z</dcterms:created>
  <dcterms:modified xsi:type="dcterms:W3CDTF">2023-12-04T15:53:49Z</dcterms:modified>
</cp:coreProperties>
</file>