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3\12. DICIEMBRE\NIT 890399047 HOSP MARIO CORREA RENGIFO\"/>
    </mc:Choice>
  </mc:AlternateContent>
  <bookViews>
    <workbookView xWindow="0" yWindow="0" windowWidth="19200" windowHeight="5860" activeTab="2"/>
  </bookViews>
  <sheets>
    <sheet name="INFO IPS" sheetId="1" r:id="rId1"/>
    <sheet name="ESTADO DE CARTERA" sheetId="2" r:id="rId2"/>
    <sheet name="FOR-CSA-018 " sheetId="3" r:id="rId3"/>
    <sheet name="CIRCULAR 030" sheetId="4" r:id="rId4"/>
  </sheets>
  <definedNames>
    <definedName name="_xlnm._FilterDatabase" localSheetId="1" hidden="1">'ESTADO DE CARTERA'!$A$2:$V$210</definedName>
    <definedName name="_xlnm._FilterDatabase" localSheetId="0" hidden="1">'INFO IPS'!$B$7:$J$218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H23" i="4"/>
  <c r="WUK6" i="4"/>
  <c r="I24" i="3"/>
  <c r="H24" i="3"/>
  <c r="H32" i="3" s="1"/>
  <c r="K1" i="2"/>
  <c r="I29" i="3"/>
  <c r="H29" i="3"/>
  <c r="I27" i="3"/>
  <c r="H27" i="3"/>
  <c r="I32" i="3" l="1"/>
  <c r="S1" i="2" l="1"/>
  <c r="R1" i="2"/>
  <c r="Q1" i="2"/>
  <c r="P1" i="2"/>
  <c r="N1" i="2"/>
  <c r="M1" i="2"/>
  <c r="J1" i="2"/>
  <c r="I216" i="1" l="1"/>
</calcChain>
</file>

<file path=xl/sharedStrings.xml><?xml version="1.0" encoding="utf-8"?>
<sst xmlns="http://schemas.openxmlformats.org/spreadsheetml/2006/main" count="2902" uniqueCount="736">
  <si>
    <t>NOMBRE DE TERCERO</t>
  </si>
  <si>
    <t>PREFIJO</t>
  </si>
  <si>
    <t xml:space="preserve"> FACTURA</t>
  </si>
  <si>
    <t>No DE FACTURA</t>
  </si>
  <si>
    <t>FECHA EMISION</t>
  </si>
  <si>
    <t>FECHA RADICACION</t>
  </si>
  <si>
    <t>VALOR DE LA FACTURA</t>
  </si>
  <si>
    <t>SALDO</t>
  </si>
  <si>
    <t>REGIMEN</t>
  </si>
  <si>
    <t>Contributivo</t>
  </si>
  <si>
    <t>COMFENALCO COMFENALCO VALLE NIT 890303093-5</t>
  </si>
  <si>
    <t>FV</t>
  </si>
  <si>
    <t>FV20885</t>
  </si>
  <si>
    <t>30/10/2014</t>
  </si>
  <si>
    <t>09/11/2014</t>
  </si>
  <si>
    <t>FV21267</t>
  </si>
  <si>
    <t>29/04/2015</t>
  </si>
  <si>
    <t>09/05/2015</t>
  </si>
  <si>
    <t>FV21509</t>
  </si>
  <si>
    <t>30/07/2015</t>
  </si>
  <si>
    <t>09/08/2015</t>
  </si>
  <si>
    <t>FV21546</t>
  </si>
  <si>
    <t>30/08/2015</t>
  </si>
  <si>
    <t>09/09/2015</t>
  </si>
  <si>
    <t>FV21755</t>
  </si>
  <si>
    <t>29/11/2015</t>
  </si>
  <si>
    <t>09/12/2015</t>
  </si>
  <si>
    <t>FV21885</t>
  </si>
  <si>
    <t>30/01/2016</t>
  </si>
  <si>
    <t>09/02/2016</t>
  </si>
  <si>
    <t>Subsidiado</t>
  </si>
  <si>
    <t>FV21884</t>
  </si>
  <si>
    <t>FV21955</t>
  </si>
  <si>
    <t>28/02/2016</t>
  </si>
  <si>
    <t>09/03/2016</t>
  </si>
  <si>
    <t>FV22048</t>
  </si>
  <si>
    <t>30/03/2016</t>
  </si>
  <si>
    <t>09/04/2016</t>
  </si>
  <si>
    <t>FV22097</t>
  </si>
  <si>
    <t>29/04/2016</t>
  </si>
  <si>
    <t>09/05/2016</t>
  </si>
  <si>
    <t>FV22096</t>
  </si>
  <si>
    <t>FV22144</t>
  </si>
  <si>
    <t>30/05/2016</t>
  </si>
  <si>
    <t>09/06/2016</t>
  </si>
  <si>
    <t>FV22143</t>
  </si>
  <si>
    <t>FV22234</t>
  </si>
  <si>
    <t>29/06/2016</t>
  </si>
  <si>
    <t>09/07/2016</t>
  </si>
  <si>
    <t>FV22301</t>
  </si>
  <si>
    <t>FV22321</t>
  </si>
  <si>
    <t>30/07/2016</t>
  </si>
  <si>
    <t>09/08/2016</t>
  </si>
  <si>
    <t>FV22436</t>
  </si>
  <si>
    <t>30/08/2016</t>
  </si>
  <si>
    <t>09/09/2016</t>
  </si>
  <si>
    <t>FV22430</t>
  </si>
  <si>
    <t>FV22473</t>
  </si>
  <si>
    <t>29/09/2016</t>
  </si>
  <si>
    <t>09/10/2016</t>
  </si>
  <si>
    <t>FV22475</t>
  </si>
  <si>
    <t>FV22576</t>
  </si>
  <si>
    <t>30/10/2016</t>
  </si>
  <si>
    <t>09/11/2016</t>
  </si>
  <si>
    <t>FV22668</t>
  </si>
  <si>
    <t>29/11/2016</t>
  </si>
  <si>
    <t>09/12/2016</t>
  </si>
  <si>
    <t>FV22667</t>
  </si>
  <si>
    <t>FV22666</t>
  </si>
  <si>
    <t>FV22770</t>
  </si>
  <si>
    <t>28/12/2016</t>
  </si>
  <si>
    <t>07/01/2017</t>
  </si>
  <si>
    <t>FV22771</t>
  </si>
  <si>
    <t>FV22867</t>
  </si>
  <si>
    <t>30/01/2017</t>
  </si>
  <si>
    <t>09/02/2017</t>
  </si>
  <si>
    <t>FV22961</t>
  </si>
  <si>
    <t>27/02/2017</t>
  </si>
  <si>
    <t>09/03/2017</t>
  </si>
  <si>
    <t>FV23043</t>
  </si>
  <si>
    <t>30/03/2017</t>
  </si>
  <si>
    <t>09/04/2017</t>
  </si>
  <si>
    <t>FV23132</t>
  </si>
  <si>
    <t>29/04/2017</t>
  </si>
  <si>
    <t>09/05/2017</t>
  </si>
  <si>
    <t>FV23213</t>
  </si>
  <si>
    <t>30/05/2017</t>
  </si>
  <si>
    <t>09/06/2017</t>
  </si>
  <si>
    <t>FV23317</t>
  </si>
  <si>
    <t>29/06/2017</t>
  </si>
  <si>
    <t>09/07/2017</t>
  </si>
  <si>
    <t>FV23485</t>
  </si>
  <si>
    <t>30/08/2017</t>
  </si>
  <si>
    <t>09/09/2017</t>
  </si>
  <si>
    <t>FV20180422</t>
  </si>
  <si>
    <t>29/04/2018</t>
  </si>
  <si>
    <t>09/05/2018</t>
  </si>
  <si>
    <t>FV20180423</t>
  </si>
  <si>
    <t>FV20180532</t>
  </si>
  <si>
    <t>29/05/2018</t>
  </si>
  <si>
    <t>08/06/2018</t>
  </si>
  <si>
    <t>FV20180638</t>
  </si>
  <si>
    <t>29/06/2018</t>
  </si>
  <si>
    <t>09/07/2018</t>
  </si>
  <si>
    <t>FV20180639</t>
  </si>
  <si>
    <t>FV20180734</t>
  </si>
  <si>
    <t>30/07/2018</t>
  </si>
  <si>
    <t>09/08/2018</t>
  </si>
  <si>
    <t>FV20180735</t>
  </si>
  <si>
    <t>FV20180822</t>
  </si>
  <si>
    <t>30/08/2018</t>
  </si>
  <si>
    <t>09/09/2018</t>
  </si>
  <si>
    <t>FV20180823</t>
  </si>
  <si>
    <t>FV20180929</t>
  </si>
  <si>
    <t>29/09/2018</t>
  </si>
  <si>
    <t>09/10/2018</t>
  </si>
  <si>
    <t>FV20181023</t>
  </si>
  <si>
    <t>30/10/2018</t>
  </si>
  <si>
    <t>09/11/2018</t>
  </si>
  <si>
    <t>FV116730</t>
  </si>
  <si>
    <t>29/11/2018</t>
  </si>
  <si>
    <t>09/12/2018</t>
  </si>
  <si>
    <t>FV120541</t>
  </si>
  <si>
    <t>27/12/2018</t>
  </si>
  <si>
    <t>06/01/2019</t>
  </si>
  <si>
    <t>FV20190135</t>
  </si>
  <si>
    <t>24/01/2019</t>
  </si>
  <si>
    <t>03/02/2019</t>
  </si>
  <si>
    <t>FV20190228</t>
  </si>
  <si>
    <t>24/02/2019</t>
  </si>
  <si>
    <t>06/03/2019</t>
  </si>
  <si>
    <t>FV20190337</t>
  </si>
  <si>
    <t>24/03/2019</t>
  </si>
  <si>
    <t>03/04/2019</t>
  </si>
  <si>
    <t>FV20190440</t>
  </si>
  <si>
    <t>24/04/2019</t>
  </si>
  <si>
    <t>04/05/2019</t>
  </si>
  <si>
    <t>FV20190632</t>
  </si>
  <si>
    <t>27/06/2019</t>
  </si>
  <si>
    <t>07/07/2019</t>
  </si>
  <si>
    <t>FV20190740</t>
  </si>
  <si>
    <t>28/07/2019</t>
  </si>
  <si>
    <t>07/08/2019</t>
  </si>
  <si>
    <t>FVM</t>
  </si>
  <si>
    <t>FVM200997</t>
  </si>
  <si>
    <t>14/08/2019</t>
  </si>
  <si>
    <t/>
  </si>
  <si>
    <t>FVM201004</t>
  </si>
  <si>
    <t>FVM202129</t>
  </si>
  <si>
    <t>15/08/2019</t>
  </si>
  <si>
    <t>FVM202108</t>
  </si>
  <si>
    <t>FVM202617</t>
  </si>
  <si>
    <t>16/08/2019</t>
  </si>
  <si>
    <t>FVM203900</t>
  </si>
  <si>
    <t>19/08/2019</t>
  </si>
  <si>
    <t>FVM207124</t>
  </si>
  <si>
    <t>25/08/2019</t>
  </si>
  <si>
    <t>FVM213911</t>
  </si>
  <si>
    <t>31/08/2019</t>
  </si>
  <si>
    <t>FVM219305</t>
  </si>
  <si>
    <t>22/09/2019</t>
  </si>
  <si>
    <t>FVM220616</t>
  </si>
  <si>
    <t>24/09/2019</t>
  </si>
  <si>
    <t>FVM227081</t>
  </si>
  <si>
    <t>06/10/2019</t>
  </si>
  <si>
    <t>08/11/2019</t>
  </si>
  <si>
    <t>FVM258224</t>
  </si>
  <si>
    <t>09/01/2020</t>
  </si>
  <si>
    <t>FVM266773</t>
  </si>
  <si>
    <t>02/02/2020</t>
  </si>
  <si>
    <t>02/03/2020</t>
  </si>
  <si>
    <t>FVM268293</t>
  </si>
  <si>
    <t>06/02/2020</t>
  </si>
  <si>
    <t>FVM274381</t>
  </si>
  <si>
    <t>21/02/2020</t>
  </si>
  <si>
    <t>FVM280411</t>
  </si>
  <si>
    <t>07/03/2020</t>
  </si>
  <si>
    <t>02/04/2020</t>
  </si>
  <si>
    <t>FVM283681</t>
  </si>
  <si>
    <t>18/03/2020</t>
  </si>
  <si>
    <t>FVM287921</t>
  </si>
  <si>
    <t>16/04/2020</t>
  </si>
  <si>
    <t>06/05/2020</t>
  </si>
  <si>
    <t>FVM288134</t>
  </si>
  <si>
    <t>20/04/2020</t>
  </si>
  <si>
    <t>FVM288683</t>
  </si>
  <si>
    <t>27/04/2020</t>
  </si>
  <si>
    <t>FVM289038</t>
  </si>
  <si>
    <t>30/04/2020</t>
  </si>
  <si>
    <t>FVM289114</t>
  </si>
  <si>
    <t>03/05/2020</t>
  </si>
  <si>
    <t>10/06/2020</t>
  </si>
  <si>
    <t>FVM289792</t>
  </si>
  <si>
    <t>19/05/2020</t>
  </si>
  <si>
    <t>FVM290600</t>
  </si>
  <si>
    <t>03/06/2020</t>
  </si>
  <si>
    <t>16/07/2020</t>
  </si>
  <si>
    <t>FVM290631</t>
  </si>
  <si>
    <t>04/06/2020</t>
  </si>
  <si>
    <t>FVM291205</t>
  </si>
  <si>
    <t>19/06/2020</t>
  </si>
  <si>
    <t>FVM291381</t>
  </si>
  <si>
    <t>23/06/2020</t>
  </si>
  <si>
    <t>FVM292267</t>
  </si>
  <si>
    <t>08/07/2020</t>
  </si>
  <si>
    <t>06/08/2020</t>
  </si>
  <si>
    <t>FVM292606</t>
  </si>
  <si>
    <t>13/07/2020</t>
  </si>
  <si>
    <t>FVM293636</t>
  </si>
  <si>
    <t>25/07/2020</t>
  </si>
  <si>
    <t>FVM296087</t>
  </si>
  <si>
    <t>23/08/2020</t>
  </si>
  <si>
    <t>31/12/2021</t>
  </si>
  <si>
    <t>FEMC</t>
  </si>
  <si>
    <t>FEMC4003</t>
  </si>
  <si>
    <t>02/11/2020</t>
  </si>
  <si>
    <t>03/12/2020</t>
  </si>
  <si>
    <t>FEMC6070</t>
  </si>
  <si>
    <t>14/11/2020</t>
  </si>
  <si>
    <t>FEMC6256</t>
  </si>
  <si>
    <t>17/11/2020</t>
  </si>
  <si>
    <t>FEMC7793</t>
  </si>
  <si>
    <t>25/11/2020</t>
  </si>
  <si>
    <t>FEMC8228</t>
  </si>
  <si>
    <t>28/11/2020</t>
  </si>
  <si>
    <t>FEMC13904</t>
  </si>
  <si>
    <t>21/01/2021</t>
  </si>
  <si>
    <t>08/02/2021</t>
  </si>
  <si>
    <t>FEMC14177</t>
  </si>
  <si>
    <t>23/01/2021</t>
  </si>
  <si>
    <t>FEMC14910</t>
  </si>
  <si>
    <t>29/01/2021</t>
  </si>
  <si>
    <t>FEMC14892</t>
  </si>
  <si>
    <t>FEMC14937</t>
  </si>
  <si>
    <t>FEMC15057</t>
  </si>
  <si>
    <t>FEMC15045</t>
  </si>
  <si>
    <t>FEMC14901</t>
  </si>
  <si>
    <t>FEMC14969</t>
  </si>
  <si>
    <t>FEMC14913</t>
  </si>
  <si>
    <t>FEMC14973</t>
  </si>
  <si>
    <t>FEMC15025</t>
  </si>
  <si>
    <t>FEMC15012</t>
  </si>
  <si>
    <t>FEMC15038</t>
  </si>
  <si>
    <t>FEMC14900</t>
  </si>
  <si>
    <t>FEMC15018</t>
  </si>
  <si>
    <t>FEMC14889</t>
  </si>
  <si>
    <t>FEMC15039</t>
  </si>
  <si>
    <t>FEMC16341</t>
  </si>
  <si>
    <t>10/02/2021</t>
  </si>
  <si>
    <t>15/03/2021</t>
  </si>
  <si>
    <t>FEMC17002</t>
  </si>
  <si>
    <t>16/02/2021</t>
  </si>
  <si>
    <t>FEMC16996</t>
  </si>
  <si>
    <t>FEMC16999</t>
  </si>
  <si>
    <t>FEMC17007</t>
  </si>
  <si>
    <t>FEMC17005</t>
  </si>
  <si>
    <t>FEMC16995</t>
  </si>
  <si>
    <t>FEMC17004</t>
  </si>
  <si>
    <t>FEMC17000</t>
  </si>
  <si>
    <t>FEMC17006</t>
  </si>
  <si>
    <t>FEMC17001</t>
  </si>
  <si>
    <t>FEMC16998</t>
  </si>
  <si>
    <t>FEMC16997</t>
  </si>
  <si>
    <t>FEMC17222</t>
  </si>
  <si>
    <t>17/02/2021</t>
  </si>
  <si>
    <t>FEMC19424</t>
  </si>
  <si>
    <t>27/02/2021</t>
  </si>
  <si>
    <t>FEMC19626</t>
  </si>
  <si>
    <t>FEMC19371</t>
  </si>
  <si>
    <t>FEMC19455</t>
  </si>
  <si>
    <t>FEMC19360</t>
  </si>
  <si>
    <t>FEMC19411</t>
  </si>
  <si>
    <t>FEMC19417</t>
  </si>
  <si>
    <t>FEMC19318</t>
  </si>
  <si>
    <t>FEMC19339</t>
  </si>
  <si>
    <t>FEMC24001</t>
  </si>
  <si>
    <t>30/03/2021</t>
  </si>
  <si>
    <t>19/04/2021</t>
  </si>
  <si>
    <t>FEMC23989</t>
  </si>
  <si>
    <t>FEMC23985</t>
  </si>
  <si>
    <t>FEMC24106</t>
  </si>
  <si>
    <t>31/03/2021</t>
  </si>
  <si>
    <t>FEMC26191</t>
  </si>
  <si>
    <t>11/05/2021</t>
  </si>
  <si>
    <t>FEMC28405</t>
  </si>
  <si>
    <t>30/04/2021</t>
  </si>
  <si>
    <t>FEMC28368</t>
  </si>
  <si>
    <t>FEMC28358</t>
  </si>
  <si>
    <t>FEMC28561</t>
  </si>
  <si>
    <t>03/05/2021</t>
  </si>
  <si>
    <t>FEMC28665</t>
  </si>
  <si>
    <t>05/05/2021</t>
  </si>
  <si>
    <t>FEMC28858</t>
  </si>
  <si>
    <t>09/05/2021</t>
  </si>
  <si>
    <t>FEMC28859</t>
  </si>
  <si>
    <t>FEMC29020</t>
  </si>
  <si>
    <t>12/05/2021</t>
  </si>
  <si>
    <t>FEMC29019</t>
  </si>
  <si>
    <t>FEMC29376</t>
  </si>
  <si>
    <t>17/05/2021</t>
  </si>
  <si>
    <t>FEMC29705</t>
  </si>
  <si>
    <t>20/05/2021</t>
  </si>
  <si>
    <t>FEMC30636</t>
  </si>
  <si>
    <t>30/05/2021</t>
  </si>
  <si>
    <t>FEMC30635</t>
  </si>
  <si>
    <t>FEMC30882</t>
  </si>
  <si>
    <t>31/05/2021</t>
  </si>
  <si>
    <t>FEMC30873</t>
  </si>
  <si>
    <t>FEMC32384</t>
  </si>
  <si>
    <t>15/06/2021</t>
  </si>
  <si>
    <t>FEMC33300</t>
  </si>
  <si>
    <t>23/06/2021</t>
  </si>
  <si>
    <t>FEMC33668</t>
  </si>
  <si>
    <t>26/06/2021</t>
  </si>
  <si>
    <t>FEMC34189</t>
  </si>
  <si>
    <t>30/06/2021</t>
  </si>
  <si>
    <t>FEMC34089</t>
  </si>
  <si>
    <t>21/01/2022</t>
  </si>
  <si>
    <t>FEMC35025</t>
  </si>
  <si>
    <t>11/07/2021</t>
  </si>
  <si>
    <t>FEMC35775</t>
  </si>
  <si>
    <t>17/07/2021</t>
  </si>
  <si>
    <t>FEMC36411</t>
  </si>
  <si>
    <t>24/07/2021</t>
  </si>
  <si>
    <t>FEMC36893</t>
  </si>
  <si>
    <t>28/07/2021</t>
  </si>
  <si>
    <t>FEMC36994</t>
  </si>
  <si>
    <t>29/07/2021</t>
  </si>
  <si>
    <t>FEMC36971</t>
  </si>
  <si>
    <t>FEMC37095</t>
  </si>
  <si>
    <t>FEMC36975</t>
  </si>
  <si>
    <t>FEMC36993</t>
  </si>
  <si>
    <t>FEMC38079</t>
  </si>
  <si>
    <t>06/08/2021</t>
  </si>
  <si>
    <t>FEMC38234</t>
  </si>
  <si>
    <t>09/08/2021</t>
  </si>
  <si>
    <t>FEMC38401</t>
  </si>
  <si>
    <t>10/08/2021</t>
  </si>
  <si>
    <t>FEMC38955</t>
  </si>
  <si>
    <t>15/08/2021</t>
  </si>
  <si>
    <t>FEMC40557</t>
  </si>
  <si>
    <t>29/08/2021</t>
  </si>
  <si>
    <t>FEMC40759</t>
  </si>
  <si>
    <t>31/08/2021</t>
  </si>
  <si>
    <t>FEMC40906</t>
  </si>
  <si>
    <t>FEMC45347</t>
  </si>
  <si>
    <t>30/09/2021</t>
  </si>
  <si>
    <t>05/10/2021</t>
  </si>
  <si>
    <t>FEMC49542</t>
  </si>
  <si>
    <t>29/10/2021</t>
  </si>
  <si>
    <t>FEMC50392</t>
  </si>
  <si>
    <t>06/11/2021</t>
  </si>
  <si>
    <t>FEMC52077</t>
  </si>
  <si>
    <t>23/11/2021</t>
  </si>
  <si>
    <t>FEMC52814</t>
  </si>
  <si>
    <t>29/11/2021</t>
  </si>
  <si>
    <t>FEMC53082</t>
  </si>
  <si>
    <t>30/11/2021</t>
  </si>
  <si>
    <t>FEMC53544</t>
  </si>
  <si>
    <t>02/12/2021</t>
  </si>
  <si>
    <t>11/01/2022</t>
  </si>
  <si>
    <t>FEMC56207</t>
  </si>
  <si>
    <t>27/12/2021</t>
  </si>
  <si>
    <t>FEMC56208</t>
  </si>
  <si>
    <t>FEMC56857</t>
  </si>
  <si>
    <t>01/01/2022</t>
  </si>
  <si>
    <t>FEMC57346</t>
  </si>
  <si>
    <t>08/01/2022</t>
  </si>
  <si>
    <t>08/02/2022</t>
  </si>
  <si>
    <t>FEMC61045</t>
  </si>
  <si>
    <t>04/02/2022</t>
  </si>
  <si>
    <t>07/03/2022</t>
  </si>
  <si>
    <t>FEMC73044</t>
  </si>
  <si>
    <t>21/04/2022</t>
  </si>
  <si>
    <t>05/10/2022</t>
  </si>
  <si>
    <t>FEMC77648</t>
  </si>
  <si>
    <t>23/05/2022</t>
  </si>
  <si>
    <t>FEMC81141</t>
  </si>
  <si>
    <t>14/06/2022</t>
  </si>
  <si>
    <t>FEMC88387</t>
  </si>
  <si>
    <t>27/07/2022</t>
  </si>
  <si>
    <t>FEMC89169</t>
  </si>
  <si>
    <t>30/07/2022</t>
  </si>
  <si>
    <t>FEMC103354</t>
  </si>
  <si>
    <t>30/11/2022</t>
  </si>
  <si>
    <t>29/12/2022</t>
  </si>
  <si>
    <t>FEMC105257</t>
  </si>
  <si>
    <t>16/12/2022</t>
  </si>
  <si>
    <t>20/01/2023</t>
  </si>
  <si>
    <t>FEMC105320</t>
  </si>
  <si>
    <t>FEMC105974</t>
  </si>
  <si>
    <t>21/12/2022</t>
  </si>
  <si>
    <t>FEMC107076</t>
  </si>
  <si>
    <t>FEMC123292</t>
  </si>
  <si>
    <t>13/06/2023</t>
  </si>
  <si>
    <t>FEMC124347</t>
  </si>
  <si>
    <t>24/06/2023</t>
  </si>
  <si>
    <t>FEMC125973</t>
  </si>
  <si>
    <t>12/07/2023</t>
  </si>
  <si>
    <t>FEMC127243</t>
  </si>
  <si>
    <t>27/07/2023</t>
  </si>
  <si>
    <t>FEMC128033</t>
  </si>
  <si>
    <t>04/08/2023</t>
  </si>
  <si>
    <t>FEMC128152</t>
  </si>
  <si>
    <t>05/08/2023</t>
  </si>
  <si>
    <t>FEMC128185</t>
  </si>
  <si>
    <t>07/08/2023</t>
  </si>
  <si>
    <t>FEMC128568</t>
  </si>
  <si>
    <t>12/08/2023</t>
  </si>
  <si>
    <t>FEMC130404</t>
  </si>
  <si>
    <t>29/08/2023</t>
  </si>
  <si>
    <t>FEMC130601</t>
  </si>
  <si>
    <t>30/08/2023</t>
  </si>
  <si>
    <t>FEMC131987</t>
  </si>
  <si>
    <t>13/09/2023</t>
  </si>
  <si>
    <t>18/10/2023</t>
  </si>
  <si>
    <t>FEMC134372</t>
  </si>
  <si>
    <t>03/10/2023</t>
  </si>
  <si>
    <t>20/11/2023</t>
  </si>
  <si>
    <t>FEMC135515</t>
  </si>
  <si>
    <t>16/10/2023</t>
  </si>
  <si>
    <t>FEMC138600</t>
  </si>
  <si>
    <t>19/11/2023</t>
  </si>
  <si>
    <t>FEMC139305</t>
  </si>
  <si>
    <t>28/11/2023</t>
  </si>
  <si>
    <t>HOSPITAL MARIO CORREA RENGIFO</t>
  </si>
  <si>
    <t>NIT</t>
  </si>
  <si>
    <t>PRESTADOR</t>
  </si>
  <si>
    <t>LLAVE</t>
  </si>
  <si>
    <t>Fecha de radicacion EPS</t>
  </si>
  <si>
    <t>FECHA EMISION IPS</t>
  </si>
  <si>
    <t>No DE FACTURA IPS</t>
  </si>
  <si>
    <t>FECHA RADICACION IPS</t>
  </si>
  <si>
    <t>VALOR DE LA FACTURA IPS</t>
  </si>
  <si>
    <t>SALDO IPS</t>
  </si>
  <si>
    <t>Estado de facura EPS Diciembre 21</t>
  </si>
  <si>
    <t>890399047_FV20885</t>
  </si>
  <si>
    <t>890399047_FV21267</t>
  </si>
  <si>
    <t>890399047_FV21509</t>
  </si>
  <si>
    <t>890399047_FV21546</t>
  </si>
  <si>
    <t>890399047_FV21755</t>
  </si>
  <si>
    <t>890399047_FV21885</t>
  </si>
  <si>
    <t>890399047_FV21884</t>
  </si>
  <si>
    <t>890399047_FV21955</t>
  </si>
  <si>
    <t>890399047_FV22048</t>
  </si>
  <si>
    <t>890399047_FV22097</t>
  </si>
  <si>
    <t>890399047_FV22096</t>
  </si>
  <si>
    <t>890399047_FV22144</t>
  </si>
  <si>
    <t>890399047_FV22143</t>
  </si>
  <si>
    <t>890399047_FV22234</t>
  </si>
  <si>
    <t>890399047_FV22301</t>
  </si>
  <si>
    <t>890399047_FV22321</t>
  </si>
  <si>
    <t>890399047_FV22436</t>
  </si>
  <si>
    <t>890399047_FV22430</t>
  </si>
  <si>
    <t>890399047_FV22473</t>
  </si>
  <si>
    <t>890399047_FV22475</t>
  </si>
  <si>
    <t>890399047_FV22576</t>
  </si>
  <si>
    <t>890399047_FV22668</t>
  </si>
  <si>
    <t>890399047_FV22667</t>
  </si>
  <si>
    <t>890399047_FV22666</t>
  </si>
  <si>
    <t>890399047_FV22770</t>
  </si>
  <si>
    <t>890399047_FV22771</t>
  </si>
  <si>
    <t>890399047_FV22867</t>
  </si>
  <si>
    <t>890399047_FV22961</t>
  </si>
  <si>
    <t>890399047_FV23043</t>
  </si>
  <si>
    <t>890399047_FV23132</t>
  </si>
  <si>
    <t>890399047_FV23213</t>
  </si>
  <si>
    <t>890399047_FV23317</t>
  </si>
  <si>
    <t>890399047_FV23485</t>
  </si>
  <si>
    <t>890399047_FV20180422</t>
  </si>
  <si>
    <t>890399047_FV20180423</t>
  </si>
  <si>
    <t>890399047_FV20180532</t>
  </si>
  <si>
    <t>890399047_FV20180638</t>
  </si>
  <si>
    <t>890399047_FV20180639</t>
  </si>
  <si>
    <t>890399047_FV20180734</t>
  </si>
  <si>
    <t>890399047_FV20180735</t>
  </si>
  <si>
    <t>890399047_FV20180822</t>
  </si>
  <si>
    <t>890399047_FV20180823</t>
  </si>
  <si>
    <t>890399047_FV20180929</t>
  </si>
  <si>
    <t>890399047_FV20181023</t>
  </si>
  <si>
    <t>890399047_FV116730</t>
  </si>
  <si>
    <t>890399047_FV120541</t>
  </si>
  <si>
    <t>890399047_FV20190135</t>
  </si>
  <si>
    <t>890399047_FV20190228</t>
  </si>
  <si>
    <t>890399047_FV20190337</t>
  </si>
  <si>
    <t>890399047_FV20190440</t>
  </si>
  <si>
    <t>890399047_FV20190632</t>
  </si>
  <si>
    <t>890399047_FV20190740</t>
  </si>
  <si>
    <t>890399047_FVM200997</t>
  </si>
  <si>
    <t>890399047_FVM201004</t>
  </si>
  <si>
    <t>890399047_FVM202129</t>
  </si>
  <si>
    <t>890399047_FVM202108</t>
  </si>
  <si>
    <t>890399047_FVM202617</t>
  </si>
  <si>
    <t>890399047_FVM203900</t>
  </si>
  <si>
    <t>890399047_FVM207124</t>
  </si>
  <si>
    <t>890399047_FVM213911</t>
  </si>
  <si>
    <t>890399047_FVM219305</t>
  </si>
  <si>
    <t>890399047_FVM220616</t>
  </si>
  <si>
    <t>890399047_FVM227081</t>
  </si>
  <si>
    <t>890399047_FVM258224</t>
  </si>
  <si>
    <t>890399047_FVM266773</t>
  </si>
  <si>
    <t>890399047_FVM268293</t>
  </si>
  <si>
    <t>890399047_FVM274381</t>
  </si>
  <si>
    <t>890399047_FVM280411</t>
  </si>
  <si>
    <t>890399047_FVM283681</t>
  </si>
  <si>
    <t>890399047_FVM287921</t>
  </si>
  <si>
    <t>890399047_FVM288134</t>
  </si>
  <si>
    <t>890399047_FVM288683</t>
  </si>
  <si>
    <t>890399047_FVM289038</t>
  </si>
  <si>
    <t>890399047_FVM289114</t>
  </si>
  <si>
    <t>890399047_FVM289792</t>
  </si>
  <si>
    <t>890399047_FVM290600</t>
  </si>
  <si>
    <t>890399047_FVM290631</t>
  </si>
  <si>
    <t>890399047_FVM291205</t>
  </si>
  <si>
    <t>890399047_FVM291381</t>
  </si>
  <si>
    <t>890399047_FVM292267</t>
  </si>
  <si>
    <t>890399047_FVM292606</t>
  </si>
  <si>
    <t>890399047_FVM293636</t>
  </si>
  <si>
    <t>890399047_FVM296087</t>
  </si>
  <si>
    <t>890399047_FEMC4003</t>
  </si>
  <si>
    <t>890399047_FEMC6070</t>
  </si>
  <si>
    <t>890399047_FEMC6256</t>
  </si>
  <si>
    <t>890399047_FEMC7793</t>
  </si>
  <si>
    <t>890399047_FEMC8228</t>
  </si>
  <si>
    <t>890399047_FEMC13904</t>
  </si>
  <si>
    <t>890399047_FEMC14177</t>
  </si>
  <si>
    <t>890399047_FEMC14910</t>
  </si>
  <si>
    <t>890399047_FEMC14892</t>
  </si>
  <si>
    <t>890399047_FEMC14937</t>
  </si>
  <si>
    <t>890399047_FEMC15057</t>
  </si>
  <si>
    <t>890399047_FEMC15045</t>
  </si>
  <si>
    <t>890399047_FEMC14901</t>
  </si>
  <si>
    <t>890399047_FEMC14969</t>
  </si>
  <si>
    <t>890399047_FEMC14913</t>
  </si>
  <si>
    <t>890399047_FEMC14973</t>
  </si>
  <si>
    <t>890399047_FEMC15025</t>
  </si>
  <si>
    <t>890399047_FEMC15012</t>
  </si>
  <si>
    <t>890399047_FEMC15038</t>
  </si>
  <si>
    <t>890399047_FEMC14900</t>
  </si>
  <si>
    <t>890399047_FEMC15018</t>
  </si>
  <si>
    <t>890399047_FEMC14889</t>
  </si>
  <si>
    <t>890399047_FEMC15039</t>
  </si>
  <si>
    <t>890399047_FEMC16341</t>
  </si>
  <si>
    <t>890399047_FEMC17002</t>
  </si>
  <si>
    <t>890399047_FEMC16996</t>
  </si>
  <si>
    <t>890399047_FEMC16999</t>
  </si>
  <si>
    <t>890399047_FEMC17007</t>
  </si>
  <si>
    <t>890399047_FEMC17005</t>
  </si>
  <si>
    <t>890399047_FEMC16995</t>
  </si>
  <si>
    <t>890399047_FEMC17004</t>
  </si>
  <si>
    <t>890399047_FEMC17000</t>
  </si>
  <si>
    <t>890399047_FEMC17006</t>
  </si>
  <si>
    <t>890399047_FEMC17001</t>
  </si>
  <si>
    <t>890399047_FEMC16998</t>
  </si>
  <si>
    <t>890399047_FEMC16997</t>
  </si>
  <si>
    <t>890399047_FEMC17222</t>
  </si>
  <si>
    <t>890399047_FEMC19424</t>
  </si>
  <si>
    <t>890399047_FEMC19626</t>
  </si>
  <si>
    <t>890399047_FEMC19371</t>
  </si>
  <si>
    <t>890399047_FEMC19455</t>
  </si>
  <si>
    <t>890399047_FEMC19360</t>
  </si>
  <si>
    <t>890399047_FEMC19411</t>
  </si>
  <si>
    <t>890399047_FEMC19417</t>
  </si>
  <si>
    <t>890399047_FEMC19318</t>
  </si>
  <si>
    <t>890399047_FEMC19339</t>
  </si>
  <si>
    <t>890399047_FEMC24001</t>
  </si>
  <si>
    <t>890399047_FEMC23989</t>
  </si>
  <si>
    <t>890399047_FEMC23985</t>
  </si>
  <si>
    <t>890399047_FEMC24106</t>
  </si>
  <si>
    <t>890399047_FEMC26191</t>
  </si>
  <si>
    <t>890399047_FEMC28405</t>
  </si>
  <si>
    <t>890399047_FEMC28368</t>
  </si>
  <si>
    <t>890399047_FEMC28358</t>
  </si>
  <si>
    <t>890399047_FEMC28561</t>
  </si>
  <si>
    <t>890399047_FEMC28665</t>
  </si>
  <si>
    <t>890399047_FEMC28858</t>
  </si>
  <si>
    <t>890399047_FEMC28859</t>
  </si>
  <si>
    <t>890399047_FEMC29020</t>
  </si>
  <si>
    <t>890399047_FEMC29019</t>
  </si>
  <si>
    <t>890399047_FEMC29376</t>
  </si>
  <si>
    <t>890399047_FEMC29705</t>
  </si>
  <si>
    <t>890399047_FEMC30636</t>
  </si>
  <si>
    <t>890399047_FEMC30635</t>
  </si>
  <si>
    <t>890399047_FEMC30882</t>
  </si>
  <si>
    <t>890399047_FEMC30873</t>
  </si>
  <si>
    <t>890399047_FEMC32384</t>
  </si>
  <si>
    <t>890399047_FEMC33300</t>
  </si>
  <si>
    <t>890399047_FEMC33668</t>
  </si>
  <si>
    <t>890399047_FEMC34189</t>
  </si>
  <si>
    <t>890399047_FEMC34089</t>
  </si>
  <si>
    <t>890399047_FEMC35025</t>
  </si>
  <si>
    <t>890399047_FEMC35775</t>
  </si>
  <si>
    <t>890399047_FEMC36411</t>
  </si>
  <si>
    <t>890399047_FEMC36893</t>
  </si>
  <si>
    <t>890399047_FEMC36994</t>
  </si>
  <si>
    <t>890399047_FEMC36971</t>
  </si>
  <si>
    <t>890399047_FEMC37095</t>
  </si>
  <si>
    <t>890399047_FEMC36975</t>
  </si>
  <si>
    <t>890399047_FEMC36993</t>
  </si>
  <si>
    <t>890399047_FEMC38079</t>
  </si>
  <si>
    <t>890399047_FEMC38234</t>
  </si>
  <si>
    <t>890399047_FEMC38401</t>
  </si>
  <si>
    <t>890399047_FEMC38955</t>
  </si>
  <si>
    <t>890399047_FEMC40557</t>
  </si>
  <si>
    <t>890399047_FEMC40759</t>
  </si>
  <si>
    <t>890399047_FEMC40906</t>
  </si>
  <si>
    <t>890399047_FEMC45347</t>
  </si>
  <si>
    <t>890399047_FEMC49542</t>
  </si>
  <si>
    <t>890399047_FEMC50392</t>
  </si>
  <si>
    <t>890399047_FEMC52077</t>
  </si>
  <si>
    <t>890399047_FEMC52814</t>
  </si>
  <si>
    <t>890399047_FEMC53082</t>
  </si>
  <si>
    <t>890399047_FEMC53544</t>
  </si>
  <si>
    <t>890399047_FEMC56207</t>
  </si>
  <si>
    <t>890399047_FEMC56208</t>
  </si>
  <si>
    <t>890399047_FEMC56857</t>
  </si>
  <si>
    <t>890399047_FEMC57346</t>
  </si>
  <si>
    <t>890399047_FEMC61045</t>
  </si>
  <si>
    <t>890399047_FEMC73044</t>
  </si>
  <si>
    <t>890399047_FEMC77648</t>
  </si>
  <si>
    <t>890399047_FEMC81141</t>
  </si>
  <si>
    <t>890399047_FEMC88387</t>
  </si>
  <si>
    <t>890399047_FEMC89169</t>
  </si>
  <si>
    <t>890399047_FEMC103354</t>
  </si>
  <si>
    <t>890399047_FEMC105257</t>
  </si>
  <si>
    <t>890399047_FEMC105320</t>
  </si>
  <si>
    <t>890399047_FEMC105974</t>
  </si>
  <si>
    <t>890399047_FEMC107076</t>
  </si>
  <si>
    <t>890399047_FEMC123292</t>
  </si>
  <si>
    <t>890399047_FEMC124347</t>
  </si>
  <si>
    <t>890399047_FEMC125973</t>
  </si>
  <si>
    <t>890399047_FEMC127243</t>
  </si>
  <si>
    <t>890399047_FEMC128033</t>
  </si>
  <si>
    <t>890399047_FEMC128152</t>
  </si>
  <si>
    <t>890399047_FEMC128185</t>
  </si>
  <si>
    <t>890399047_FEMC128568</t>
  </si>
  <si>
    <t>890399047_FEMC130404</t>
  </si>
  <si>
    <t>890399047_FEMC130601</t>
  </si>
  <si>
    <t>890399047_FEMC131987</t>
  </si>
  <si>
    <t>890399047_FEMC134372</t>
  </si>
  <si>
    <t>890399047_FEMC135515</t>
  </si>
  <si>
    <t>890399047_FEMC138600</t>
  </si>
  <si>
    <t>890399047_FEMC139305</t>
  </si>
  <si>
    <t>Valor Total Bruto</t>
  </si>
  <si>
    <t>Valor Devolucion</t>
  </si>
  <si>
    <t>Valor Radicado</t>
  </si>
  <si>
    <t>Valor Glosa Aceptada</t>
  </si>
  <si>
    <t>Valor Pagar</t>
  </si>
  <si>
    <t>Valor compensacion SAP</t>
  </si>
  <si>
    <t xml:space="preserve">Doc compensacion </t>
  </si>
  <si>
    <t xml:space="preserve">Fecha de compensacion </t>
  </si>
  <si>
    <t>17.06.2015</t>
  </si>
  <si>
    <t>28.04.2016</t>
  </si>
  <si>
    <t>24.06.2016</t>
  </si>
  <si>
    <t>30.03.2016</t>
  </si>
  <si>
    <t>30.01.2020</t>
  </si>
  <si>
    <t>14.04.2021</t>
  </si>
  <si>
    <t>03.01.2022</t>
  </si>
  <si>
    <t>31.08.2021</t>
  </si>
  <si>
    <t>21.09.2022</t>
  </si>
  <si>
    <t>14.07.2022</t>
  </si>
  <si>
    <t>22.03.2023</t>
  </si>
  <si>
    <t>Fecha de corte</t>
  </si>
  <si>
    <t>FACTURA DEVUELTA</t>
  </si>
  <si>
    <t xml:space="preserve">Observacion objeccion </t>
  </si>
  <si>
    <t>FACTURA EN PROCESO INTERNO</t>
  </si>
  <si>
    <t>FACTURA NO RADICADA</t>
  </si>
  <si>
    <t>FACTURA PENDIENTE EN PROGRAMACION DE PAGO</t>
  </si>
  <si>
    <t>FACTURA CANCELADA</t>
  </si>
  <si>
    <t>FACTURA CERRADA POR EXTEMPORANEIDAD</t>
  </si>
  <si>
    <t>FACTURA COVID-19 CANCELADA POR ADRES</t>
  </si>
  <si>
    <t>SE DEVUELVE FACTURA FAVOR GESTIONAR CON EL AREA ENCARGADA AUTORIZACION PUES NO CUENTA CON AUTORIZACION GENERADA DE 15 DI GITOS PARA EL SERVICIO FACTURADO. MILENA</t>
  </si>
  <si>
    <t>SE DEVUELVE FACTURA DEBEN DE GESTIONAR AUTORIZACION PARA ELSERVICIO FACTURADO CON EL AREA ENCARGADA. SE VALIDA Y NO CUE NTA CON NAP DE 15 DIGITOS.MILENA</t>
  </si>
  <si>
    <t>SE DEVUELVE FACTURA DEBEN DE GGESTIONAR CON EL AREA ENCARGADA LA AUTORIZACION PARA LOS SERVICIOS FACTURADOS SE VALIDA EN  SISTEMA NO TIENE AUT DE 15 DIGITOS PARA PODER TRAMITAR EL P AGO.MILENA</t>
  </si>
  <si>
    <t>SE DEVUELVE FACTURA DEBEN DE GESTIONAR CON EL AREA ENCARGADA DE AUTORIZACIONES LA AUTORIZACION PARA EL SERVICIO FACTURAD O SE VALIDA EN SISTEMA NO HAY NAP DE 15 DIGITOS PARA DAR TRA MITE DE PAGO.MILENA</t>
  </si>
  <si>
    <t>se devuelve la factura por que no enviaron autorizacion para este servicio  angela campaz</t>
  </si>
  <si>
    <t>SE DEVUELVE LA FACTURA PORQUE NO ENVIARON AUTORIZACION PARAESTE SERVICIO  ANGELA CAMPAZ</t>
  </si>
  <si>
    <t>SE DEVUELVE FACTURA NO POS COVID SE VALIDA EN BASE SISMUESTRA NO SE ENCUENTRA NI ANEXAN SOPORTES DE LA MISMA se evidencia soporte sismuestra, no se evidencia en bases si  sismuestra del MS, ( Ministerio Salud) favor dar cumpliment a resolución 1463/20 .MILENA</t>
  </si>
  <si>
    <t>SE DEVUELVE FACTURA NO SE EVIDENCIA AUTORIZACION DELSERVICIO PRESTADO ATENCIO DOMICILIARIA, NO SE EVIDENCIA CORREO DE SOLICITUD DE AUTORIZACION. NC</t>
  </si>
  <si>
    <t>SE DEVUELVE FACTURA, NO SE EVIDENCIA AUTORIZACION PARA ELSERVICIO ATENCION DOMICILIARIA, NO SE EVIDENCIA EL CORREO DO DONDE SE SOLICITA LA AUTORIZACION. NC</t>
  </si>
  <si>
    <t>SE DEVUELVE FACTURA: NO SE EVIDENCIA AUTORIZACION PARALA PRESTACION DE ESTE SERVICIO (ATENCION DOMICILIARIA) NO SE EVIDENCIA LOS COOREOS DE LA SOLICITUD DE AUTORIZACION.</t>
  </si>
  <si>
    <t>SE DEVUELVE FACTURA CON SOPORTES ORIGINALES NO SE EVIDENCIAREPORTADO EN SISMUESTRAS EL CUPS 906340	SARS COV2 ANTIGENO FAVOR VALIDAR Y REPORTAR PARA DAR TRAMITE.JENNIFER REBOLLEDO</t>
  </si>
  <si>
    <t>SE DEVUELVE FACTURA CON SOPORTES ORIGINALES , PACIENTE FACTURADO ES TRABAJADOR DEL AREA DE LA SALUD SEGUN DECRETO 676 DE L 2020 NO PROCEDE A COBRO A EPS , VALIDAR CASO CON ARL DEL P ACIENTE.JENNIFER REBOLLEDO</t>
  </si>
  <si>
    <t>SE DEVUELVE FACTURA CON SOPORTES ORIGINALES NO SE EVIDENCIAAUTORIZACION POR LOS SERVICIOS FACTURADOS FAVOR SOLICITAR AL  CORREO DE AUTORIZACIONES O VALIDAR CON LA COORDINADORA DE A UTORIZACIONES AL CORREO PATRIVINOC@EPSCOMFENALCOVALLE.COM.CO PARA DAR TRAMITE.JENNIFER REBOLLEDO</t>
  </si>
  <si>
    <t>SE DEVUELVE FACTURA CON SOPORTES ORIGINALES NO SE EVIDENCIAAUTORIZACION POR EL SERVICIO PRESTADO FAVOR SOLICITAR AL COR REO DE LA COORDINADORA DE AUTORIZACIONES AMBULATORIAS PATRIV INOC@EPSCOMFENALCOVALLE.COM.CO  PARA DAR TRAMITE.JENNIFER R</t>
  </si>
  <si>
    <t>Se devuelve factura con soportes originales, porque no seevidencia la autorizacion para la prestacion del servicio, favor solicitar autorizacion para dar tramite de pago. NC</t>
  </si>
  <si>
    <t>SE DEVUELVE FACTURA CON SOPORTES ORIGINALES AL VALIDAR NO CUENTA CON AUTORIZACION POR LOS SERVICIOS PRESTADOS FAVOR SOLI CITAR AL CORREO YYMURILLOC@EPSCOMFENALCOVALLE.COM.CO FAVOR V ALIDAR PARA DAR TRAMITE.JENNIFER REBOLLEDO</t>
  </si>
  <si>
    <t>SE DEVUELVE FACTURA CON SOPORTES ORIGINALES NO CUENTA CON AUTORIZACION POR LOS SERVICIOS PRESTADOS FAVOR SOLICITAR AL CO RREO YYMURILLOC@EPSCOMFENALCOVALLE.COM.CO PARA DAR TRAMITE.J ENNIFER REBOLLEDO</t>
  </si>
  <si>
    <t>Se devuelve factura con soportes originales, porque no seevidencia la autorizacion del servicio de urgencias,favor solicitar autorizacion para dar tramite de pago al correo capautorizaciones@epscomfenalcovalle.com.co             NC</t>
  </si>
  <si>
    <t>AUTORIZACION_DEVOLCUION DE FACTURA CON SOPORES COMPLETOS:SOLICITAR AUTORIZACION AL CORREO capautorizaciones@epscomfenalcovalle.com.co KEVIN YALANDA</t>
  </si>
  <si>
    <t>AUT: SE DEVUELVE FACTURA NO SE EVIDENCIA AUTORIZACIONPARA EL SERVICIO PRESTADO, FAVOR SOLICITAR AUTORIZACION PARA EL TRAMITE DE PAGO. NANCY</t>
  </si>
  <si>
    <t>AUT: SE DEVUELVE FACTURA, NO SE EVIDENCIA AUTORIZACION PARAEL SERVICIO DE URGENCIA, POR FAVOR SOLICITAR AUT. PARA DAR TRAMITE DE PAGO. NANCY</t>
  </si>
  <si>
    <t>SPTE INCOMPLETO: SE REALIZA DEVOLUCIÓN DE FACTURA CON SOPORTES COMPLETOS, NO ADJUNTAN HISTORIA CLÍNICA QUE EVIDENCIE LA PRESTACIÓN DEL SERVICIO DE CÓDIGO: 890701-CONSULTA DE URGENCIAS POR MEDICINA GENERAL.. LUIS ERNESTO GUERRERO GALEANO</t>
  </si>
  <si>
    <t>821- AUT: SE REALIZA DEVOLUCIÓN DE FACTURA CON SOPORTES COMPLETOS, FACTURA NO CUENTA CON AUTORIZACIÓN PARA LOS SERVICIOS PRESTADOS, FAVOR COMUNICARSE CON EL ÁREA 
ENCARGADA, SOLICITARLA A LA capautorizaciones@epsdelagente.com.co. LUIS ERNESTO GUERRERO GALEANO</t>
  </si>
  <si>
    <t>FOR-CSA-018</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</si>
  <si>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</si>
  <si>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</si>
  <si>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</si>
  <si>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</si>
  <si>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</si>
  <si>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</si>
  <si>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</si>
  <si>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</si>
  <si>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</si>
  <si>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</si>
  <si>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</si>
  <si>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</si>
  <si>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</si>
  <si>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</si>
  <si>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</si>
  <si>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</si>
  <si>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</si>
  <si>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</si>
  <si>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</si>
  <si>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</si>
  <si>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MARIO CORREA RENGIFO</t>
  </si>
  <si>
    <t>NIT: 890399047</t>
  </si>
  <si>
    <t>Santiago de Cali, 21 De diciembre del 2023</t>
  </si>
  <si>
    <t>Angela Maria Polania</t>
  </si>
  <si>
    <t>Depto. de Cartera</t>
  </si>
  <si>
    <t>A continuacion me permito remitir nuestra respuesta al estado de cartera presentado en la fecha: 15/12/2023</t>
  </si>
  <si>
    <t>Con Corte al dia: 30/11/2023</t>
  </si>
  <si>
    <t>HOJA 1 DE 1</t>
  </si>
  <si>
    <t>FOR-CSA-04</t>
  </si>
  <si>
    <t>VERSION 0</t>
  </si>
  <si>
    <t>RESUMEN DE CARTERA REVISADA POR LA EPS REPORTADA EN LA CIRCULAR 030</t>
  </si>
  <si>
    <t>SANTIAGO DE CALI</t>
  </si>
  <si>
    <t>,</t>
  </si>
  <si>
    <t>SANTIAGO DE CALI, DICIEMBRE DEL 2023</t>
  </si>
  <si>
    <t>A continuacion me permito remitir nuestra respuesta al estado de cartera reportada en la Circular 030</t>
  </si>
  <si>
    <t>Corte al dia: 30 DE NOVIEMBRE DEL 2023</t>
  </si>
  <si>
    <t>Cant Fact</t>
  </si>
  <si>
    <t>Valor</t>
  </si>
  <si>
    <t>GLOSA POR CONCILIAR</t>
  </si>
  <si>
    <t>TOTAL CARTERA REVISADA CIRCULAR 030</t>
  </si>
  <si>
    <t>Cartera - EPS Comfenalco Valle Delagente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</si>
</sst>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7" formatCode="_-* #,##0_-;\-* #,##0_-;_-* &quot;-&quot;??_-;_-@_-"/>
    <numFmt numFmtId="170" formatCode="[$-240A]d&quot; de &quot;mmmm&quot; de &quot;yyyy;@"/>
    <numFmt numFmtId="171" formatCode="_-* #,##0.00\ _€_-;\-* #,##0.00\ _€_-;_-* &quot;-&quot;??\ _€_-;_-@_-"/>
    <numFmt numFmtId="172" formatCode="_-* #,##0\ _€_-;\-* #,##0\ _€_-;_-* &quot;-&quot;??\ _€_-;_-@_-"/>
    <numFmt numFmtId="173" formatCode="&quot;$&quot;\ #,##0;[Red]&quot;$&quot;\ #,##0"/>
    <numFmt numFmtId="178" formatCode="[$$-240A]\ #,##0;\-[$$-240A]\ #,##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59999389629810485"/>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0" fontId="5" fillId="0" borderId="0"/>
    <xf numFmtId="171" fontId="1" fillId="0" borderId="0" applyFont="0" applyFill="0" applyBorder="0" applyAlignment="0" applyProtection="0"/>
  </cellStyleXfs>
  <cellXfs count="114">
    <xf numFmtId="0" fontId="0" fillId="0" borderId="0" xfId="0"/>
    <xf numFmtId="0" fontId="0" fillId="0" borderId="0" xfId="0" applyAlignment="1">
      <alignment horizontal="center"/>
    </xf>
    <xf numFmtId="164" fontId="0" fillId="0" borderId="0" xfId="1" applyNumberFormat="1" applyFont="1"/>
    <xf numFmtId="14" fontId="0" fillId="0" borderId="0" xfId="0" applyNumberFormat="1" applyAlignment="1">
      <alignment horizontal="center"/>
    </xf>
    <xf numFmtId="14" fontId="0" fillId="0" borderId="0" xfId="0" applyNumberFormat="1"/>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0" fontId="0" fillId="0" borderId="1" xfId="0" applyBorder="1" applyAlignment="1">
      <alignment horizontal="center"/>
    </xf>
    <xf numFmtId="164" fontId="0" fillId="0" borderId="1" xfId="1" applyNumberFormat="1" applyFont="1" applyBorder="1"/>
    <xf numFmtId="0" fontId="0" fillId="0" borderId="0" xfId="0" applyAlignment="1">
      <alignment horizontal="center"/>
    </xf>
    <xf numFmtId="0" fontId="0" fillId="3" borderId="0" xfId="0" applyFill="1"/>
    <xf numFmtId="0" fontId="0" fillId="0" borderId="0" xfId="0" applyAlignment="1">
      <alignment horizontal="center"/>
    </xf>
    <xf numFmtId="0" fontId="0" fillId="0" borderId="1" xfId="0" applyBorder="1" applyAlignment="1">
      <alignment vertical="center"/>
    </xf>
    <xf numFmtId="0" fontId="3" fillId="0" borderId="1" xfId="0" applyFont="1" applyBorder="1" applyAlignment="1" applyProtection="1">
      <alignment horizontal="left" vertical="center"/>
      <protection locked="0"/>
    </xf>
    <xf numFmtId="0" fontId="2" fillId="0" borderId="1" xfId="0"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0" fillId="0" borderId="0" xfId="0" applyFill="1"/>
    <xf numFmtId="0" fontId="2" fillId="4" borderId="1" xfId="0" applyFont="1" applyFill="1" applyBorder="1" applyAlignment="1">
      <alignment horizontal="center" vertical="center" wrapText="1"/>
    </xf>
    <xf numFmtId="14" fontId="2" fillId="5" borderId="1" xfId="0" applyNumberFormat="1" applyFont="1" applyFill="1" applyBorder="1" applyAlignment="1">
      <alignment horizontal="center" vertical="center" wrapText="1"/>
    </xf>
    <xf numFmtId="164" fontId="2" fillId="6" borderId="1" xfId="1" applyNumberFormat="1" applyFont="1" applyFill="1" applyBorder="1" applyAlignment="1">
      <alignment horizontal="center" vertical="center" wrapText="1"/>
    </xf>
    <xf numFmtId="0" fontId="2" fillId="7" borderId="1" xfId="0" applyFont="1" applyFill="1" applyBorder="1" applyAlignment="1">
      <alignment horizontal="center" vertical="center" wrapText="1"/>
    </xf>
    <xf numFmtId="0" fontId="0" fillId="0" borderId="1" xfId="0" applyBorder="1"/>
    <xf numFmtId="14" fontId="0" fillId="0" borderId="1" xfId="0" applyNumberFormat="1" applyBorder="1" applyAlignment="1">
      <alignment horizontal="center"/>
    </xf>
    <xf numFmtId="167" fontId="4" fillId="0" borderId="1" xfId="2" applyNumberFormat="1" applyFont="1" applyBorder="1" applyAlignment="1">
      <alignment horizontal="center" vertical="center" wrapText="1"/>
    </xf>
    <xf numFmtId="167" fontId="0" fillId="0" borderId="0" xfId="2" applyNumberFormat="1" applyFont="1"/>
    <xf numFmtId="167" fontId="0" fillId="0" borderId="1" xfId="2" applyNumberFormat="1" applyFont="1" applyBorder="1"/>
    <xf numFmtId="167" fontId="2" fillId="3" borderId="0" xfId="2" applyNumberFormat="1" applyFont="1" applyFill="1"/>
    <xf numFmtId="167" fontId="2" fillId="0" borderId="0" xfId="2" applyNumberFormat="1" applyFont="1" applyAlignment="1"/>
    <xf numFmtId="167" fontId="2" fillId="0" borderId="0" xfId="2" applyNumberFormat="1" applyFont="1"/>
    <xf numFmtId="14" fontId="2" fillId="0" borderId="0" xfId="2" applyNumberFormat="1" applyFont="1" applyAlignment="1"/>
    <xf numFmtId="167" fontId="4" fillId="0" borderId="1" xfId="2" applyNumberFormat="1" applyFont="1" applyFill="1" applyBorder="1" applyAlignment="1">
      <alignment horizontal="center" vertical="center" wrapText="1"/>
    </xf>
    <xf numFmtId="14" fontId="0" fillId="0" borderId="1" xfId="0" applyNumberFormat="1" applyBorder="1"/>
    <xf numFmtId="167" fontId="4" fillId="8" borderId="1" xfId="2" applyNumberFormat="1" applyFont="1" applyFill="1" applyBorder="1" applyAlignment="1">
      <alignment horizontal="center" vertical="center" wrapText="1"/>
    </xf>
    <xf numFmtId="167" fontId="4" fillId="9" borderId="1" xfId="2" applyNumberFormat="1" applyFont="1" applyFill="1" applyBorder="1" applyAlignment="1">
      <alignment horizontal="center" vertical="center" wrapText="1"/>
    </xf>
    <xf numFmtId="167" fontId="0" fillId="0" borderId="1" xfId="2" applyNumberFormat="1" applyFont="1" applyBorder="1" applyAlignment="1">
      <alignment wrapText="1"/>
    </xf>
    <xf numFmtId="0" fontId="6" fillId="0" borderId="0" xfId="3" applyFont="1"/>
    <xf numFmtId="0" fontId="6" fillId="0" borderId="3" xfId="3" applyFont="1" applyBorder="1" applyAlignment="1">
      <alignment horizontal="centerContinuous"/>
    </xf>
    <xf numFmtId="0" fontId="6" fillId="0" borderId="4" xfId="3" applyFont="1" applyBorder="1" applyAlignment="1">
      <alignment horizontal="centerContinuous"/>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7" fillId="0" borderId="4" xfId="3" applyFont="1" applyBorder="1" applyAlignment="1">
      <alignment horizontal="centerContinuous" vertical="center"/>
    </xf>
    <xf numFmtId="0" fontId="7" fillId="0" borderId="6" xfId="3" applyFont="1" applyBorder="1" applyAlignment="1">
      <alignment horizontal="centerContinuous" vertical="center"/>
    </xf>
    <xf numFmtId="0" fontId="6" fillId="0" borderId="7" xfId="3" applyFont="1" applyBorder="1" applyAlignment="1">
      <alignment horizontal="centerContinuous"/>
    </xf>
    <xf numFmtId="0" fontId="6" fillId="0" borderId="8" xfId="3" applyFont="1" applyBorder="1" applyAlignment="1">
      <alignment horizontal="centerContinuous"/>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12" xfId="3" applyFont="1" applyBorder="1" applyAlignment="1">
      <alignment horizontal="centerContinuous" vertical="center"/>
    </xf>
    <xf numFmtId="0" fontId="7" fillId="0" borderId="7" xfId="3" applyFont="1" applyBorder="1" applyAlignment="1">
      <alignment horizontal="centerContinuous" vertical="center"/>
    </xf>
    <xf numFmtId="0" fontId="7" fillId="0" borderId="0" xfId="3" applyFont="1" applyAlignment="1">
      <alignment horizontal="centerContinuous" vertical="center"/>
    </xf>
    <xf numFmtId="0" fontId="7" fillId="0" borderId="8" xfId="3" applyFont="1" applyBorder="1" applyAlignment="1">
      <alignment horizontal="centerContinuous" vertical="center"/>
    </xf>
    <xf numFmtId="0" fontId="7" fillId="0" borderId="13" xfId="3" applyFont="1" applyBorder="1" applyAlignment="1">
      <alignment horizontal="centerContinuous" vertical="center"/>
    </xf>
    <xf numFmtId="0" fontId="6" fillId="0" borderId="9" xfId="3" applyFont="1" applyBorder="1" applyAlignment="1">
      <alignment horizontal="centerContinuous"/>
    </xf>
    <xf numFmtId="0" fontId="6" fillId="0" borderId="11" xfId="3" applyFont="1" applyBorder="1" applyAlignment="1">
      <alignment horizontal="centerContinuous"/>
    </xf>
    <xf numFmtId="0" fontId="6" fillId="0" borderId="7" xfId="3" applyFont="1" applyBorder="1"/>
    <xf numFmtId="0" fontId="6" fillId="0" borderId="8" xfId="3" applyFont="1" applyBorder="1"/>
    <xf numFmtId="0" fontId="7" fillId="0" borderId="0" xfId="3" applyFont="1"/>
    <xf numFmtId="14" fontId="6" fillId="0" borderId="0" xfId="3" applyNumberFormat="1" applyFont="1"/>
    <xf numFmtId="170" fontId="6" fillId="0" borderId="0" xfId="3" applyNumberFormat="1" applyFont="1"/>
    <xf numFmtId="0" fontId="5" fillId="0" borderId="0" xfId="3" applyFont="1"/>
    <xf numFmtId="14" fontId="6" fillId="0" borderId="0" xfId="3" applyNumberFormat="1" applyFont="1" applyAlignment="1">
      <alignment horizontal="left"/>
    </xf>
    <xf numFmtId="0" fontId="8" fillId="0" borderId="0" xfId="3" applyFont="1" applyAlignment="1">
      <alignment horizontal="center"/>
    </xf>
    <xf numFmtId="172" fontId="8" fillId="0" borderId="0" xfId="4" applyNumberFormat="1" applyFont="1" applyAlignment="1">
      <alignment horizontal="center"/>
    </xf>
    <xf numFmtId="164" fontId="8" fillId="0" borderId="0" xfId="1" applyNumberFormat="1" applyFont="1" applyAlignment="1">
      <alignment horizontal="right"/>
    </xf>
    <xf numFmtId="164" fontId="6" fillId="0" borderId="0" xfId="1" applyNumberFormat="1" applyFont="1"/>
    <xf numFmtId="172" fontId="5" fillId="0" borderId="0" xfId="4" applyNumberFormat="1" applyFont="1" applyAlignment="1">
      <alignment horizontal="center"/>
    </xf>
    <xf numFmtId="164" fontId="5" fillId="0" borderId="0" xfId="1" applyNumberFormat="1" applyFont="1" applyAlignment="1">
      <alignment horizontal="right"/>
    </xf>
    <xf numFmtId="172" fontId="6" fillId="0" borderId="0" xfId="4" applyNumberFormat="1" applyFont="1" applyAlignment="1">
      <alignment horizontal="center"/>
    </xf>
    <xf numFmtId="164" fontId="6" fillId="0" borderId="0" xfId="1" applyNumberFormat="1" applyFont="1" applyAlignment="1">
      <alignment horizontal="right"/>
    </xf>
    <xf numFmtId="164" fontId="6" fillId="0" borderId="0" xfId="3" applyNumberFormat="1" applyFont="1"/>
    <xf numFmtId="172" fontId="6" fillId="0" borderId="10" xfId="4" applyNumberFormat="1" applyFont="1" applyBorder="1" applyAlignment="1">
      <alignment horizontal="center"/>
    </xf>
    <xf numFmtId="164" fontId="6" fillId="0" borderId="10" xfId="1" applyNumberFormat="1" applyFont="1" applyBorder="1" applyAlignment="1">
      <alignment horizontal="right"/>
    </xf>
    <xf numFmtId="172" fontId="7" fillId="0" borderId="0" xfId="1" applyNumberFormat="1" applyFont="1" applyAlignment="1">
      <alignment horizontal="right"/>
    </xf>
    <xf numFmtId="164" fontId="7" fillId="0" borderId="0" xfId="1" applyNumberFormat="1" applyFont="1" applyAlignment="1">
      <alignment horizontal="right"/>
    </xf>
    <xf numFmtId="0" fontId="8" fillId="0" borderId="0" xfId="3" applyFont="1"/>
    <xf numFmtId="172" fontId="5" fillId="0" borderId="10" xfId="4" applyNumberFormat="1" applyFont="1" applyBorder="1" applyAlignment="1">
      <alignment horizontal="center"/>
    </xf>
    <xf numFmtId="164" fontId="5" fillId="0" borderId="10" xfId="1" applyNumberFormat="1" applyFont="1" applyBorder="1" applyAlignment="1">
      <alignment horizontal="right"/>
    </xf>
    <xf numFmtId="0" fontId="5" fillId="0" borderId="8" xfId="3" applyFont="1" applyBorder="1"/>
    <xf numFmtId="172" fontId="5" fillId="0" borderId="0" xfId="1" applyNumberFormat="1" applyFont="1" applyAlignment="1">
      <alignment horizontal="right"/>
    </xf>
    <xf numFmtId="172" fontId="8" fillId="0" borderId="14" xfId="4" applyNumberFormat="1" applyFont="1" applyBorder="1" applyAlignment="1">
      <alignment horizontal="center"/>
    </xf>
    <xf numFmtId="164" fontId="8" fillId="0" borderId="14" xfId="1" applyNumberFormat="1" applyFont="1" applyBorder="1" applyAlignment="1">
      <alignment horizontal="right"/>
    </xf>
    <xf numFmtId="173" fontId="5" fillId="0" borderId="0" xfId="3" applyNumberFormat="1" applyFont="1"/>
    <xf numFmtId="171" fontId="5" fillId="0" borderId="0" xfId="4" applyFont="1"/>
    <xf numFmtId="164" fontId="5" fillId="0" borderId="0" xfId="1" applyNumberFormat="1" applyFont="1"/>
    <xf numFmtId="173" fontId="8" fillId="0" borderId="10" xfId="3" applyNumberFormat="1" applyFont="1" applyBorder="1"/>
    <xf numFmtId="173" fontId="5" fillId="0" borderId="10" xfId="3" applyNumberFormat="1" applyFont="1" applyBorder="1"/>
    <xf numFmtId="171" fontId="8" fillId="0" borderId="10" xfId="4" applyFont="1" applyBorder="1"/>
    <xf numFmtId="164" fontId="5" fillId="0" borderId="10" xfId="1" applyNumberFormat="1" applyFont="1" applyBorder="1"/>
    <xf numFmtId="173" fontId="8" fillId="0" borderId="0" xfId="3" applyNumberFormat="1" applyFont="1"/>
    <xf numFmtId="0" fontId="9" fillId="0" borderId="0" xfId="3" applyFont="1" applyAlignment="1">
      <alignment horizontal="center" vertical="center" wrapText="1"/>
    </xf>
    <xf numFmtId="0" fontId="6" fillId="0" borderId="9" xfId="3" applyFont="1" applyBorder="1"/>
    <xf numFmtId="0" fontId="6" fillId="0" borderId="10" xfId="3" applyFont="1" applyBorder="1"/>
    <xf numFmtId="173" fontId="6" fillId="0" borderId="10" xfId="3" applyNumberFormat="1" applyFont="1" applyBorder="1"/>
    <xf numFmtId="0" fontId="6" fillId="0" borderId="11" xfId="3" applyFont="1" applyBorder="1"/>
    <xf numFmtId="0" fontId="7" fillId="0" borderId="7" xfId="3" applyFont="1" applyBorder="1" applyAlignment="1">
      <alignment horizontal="center" vertical="center" wrapText="1"/>
    </xf>
    <xf numFmtId="0" fontId="7" fillId="0" borderId="0" xfId="3" applyFont="1" applyAlignment="1">
      <alignment horizontal="center" vertical="center" wrapText="1"/>
    </xf>
    <xf numFmtId="0" fontId="7" fillId="0" borderId="8" xfId="3" applyFont="1" applyBorder="1" applyAlignment="1">
      <alignment horizontal="center" vertical="center" wrapText="1"/>
    </xf>
    <xf numFmtId="0" fontId="6" fillId="3" borderId="0" xfId="3" applyFont="1" applyFill="1"/>
    <xf numFmtId="0" fontId="7" fillId="0" borderId="0" xfId="3" applyFont="1" applyAlignment="1">
      <alignment horizontal="center"/>
    </xf>
    <xf numFmtId="0" fontId="7" fillId="0" borderId="0" xfId="2" applyNumberFormat="1" applyFont="1" applyAlignment="1">
      <alignment horizontal="center"/>
    </xf>
    <xf numFmtId="178" fontId="7" fillId="0" borderId="0" xfId="2" applyNumberFormat="1" applyFont="1" applyAlignment="1">
      <alignment horizontal="right"/>
    </xf>
    <xf numFmtId="0" fontId="6" fillId="0" borderId="0" xfId="2" applyNumberFormat="1" applyFont="1" applyAlignment="1">
      <alignment horizontal="center"/>
    </xf>
    <xf numFmtId="178" fontId="6" fillId="0" borderId="0" xfId="2" applyNumberFormat="1" applyFont="1" applyAlignment="1">
      <alignment horizontal="right"/>
    </xf>
    <xf numFmtId="0" fontId="6" fillId="0" borderId="2" xfId="2" applyNumberFormat="1" applyFont="1" applyBorder="1" applyAlignment="1">
      <alignment horizontal="center"/>
    </xf>
    <xf numFmtId="178" fontId="6" fillId="0" borderId="2" xfId="2" applyNumberFormat="1" applyFont="1" applyBorder="1" applyAlignment="1">
      <alignment horizontal="right"/>
    </xf>
    <xf numFmtId="167" fontId="6" fillId="0" borderId="14" xfId="2" applyNumberFormat="1" applyFont="1" applyBorder="1" applyAlignment="1">
      <alignment horizontal="center"/>
    </xf>
    <xf numFmtId="178" fontId="6" fillId="0" borderId="14" xfId="2" applyNumberFormat="1" applyFont="1" applyBorder="1" applyAlignment="1">
      <alignment horizontal="right"/>
    </xf>
    <xf numFmtId="0" fontId="0" fillId="0" borderId="0" xfId="3" applyFont="1"/>
    <xf numFmtId="173" fontId="6" fillId="0" borderId="0" xfId="3" applyNumberFormat="1" applyFont="1"/>
    <xf numFmtId="173" fontId="6" fillId="0" borderId="0" xfId="3" applyNumberFormat="1" applyFont="1" applyAlignment="1">
      <alignment horizontal="right"/>
    </xf>
    <xf numFmtId="173" fontId="7" fillId="0" borderId="10" xfId="3" applyNumberFormat="1" applyFont="1" applyBorder="1"/>
    <xf numFmtId="173" fontId="7" fillId="0" borderId="0" xfId="3" applyNumberFormat="1" applyFont="1"/>
  </cellXfs>
  <cellStyles count="5">
    <cellStyle name="Millares" xfId="2" builtinId="3"/>
    <cellStyle name="Millares 2" xfId="4"/>
    <cellStyle name="Moneda" xfId="1"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0</xdr:row>
      <xdr:rowOff>47625</xdr:rowOff>
    </xdr:from>
    <xdr:to>
      <xdr:col>7</xdr:col>
      <xdr:colOff>92766</xdr:colOff>
      <xdr:row>5</xdr:row>
      <xdr:rowOff>114300</xdr:rowOff>
    </xdr:to>
    <xdr:pic>
      <xdr:nvPicPr>
        <xdr:cNvPr id="2" name="Imagen 1">
          <a:extLst>
            <a:ext uri="{FF2B5EF4-FFF2-40B4-BE49-F238E27FC236}">
              <a16:creationId xmlns:a16="http://schemas.microsoft.com/office/drawing/2014/main" xmlns="" id="{CA5632A4-160C-4051-9FF4-3659CCF15F49}"/>
            </a:ext>
          </a:extLst>
        </xdr:cNvPr>
        <xdr:cNvPicPr>
          <a:picLocks noChangeAspect="1"/>
        </xdr:cNvPicPr>
      </xdr:nvPicPr>
      <xdr:blipFill>
        <a:blip xmlns:r="http://schemas.openxmlformats.org/officeDocument/2006/relationships" r:embed="rId1"/>
        <a:stretch>
          <a:fillRect/>
        </a:stretch>
      </xdr:blipFill>
      <xdr:spPr>
        <a:xfrm>
          <a:off x="1476375" y="47625"/>
          <a:ext cx="7560367" cy="1019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152400</xdr:colOff>
      <xdr:row>34</xdr:row>
      <xdr:rowOff>69850</xdr:rowOff>
    </xdr:from>
    <xdr:to>
      <xdr:col>8</xdr:col>
      <xdr:colOff>1405109</xdr:colOff>
      <xdr:row>37</xdr:row>
      <xdr:rowOff>98078</xdr:rowOff>
    </xdr:to>
    <xdr:pic>
      <xdr:nvPicPr>
        <xdr:cNvPr id="3" name="Imagen 2"/>
        <xdr:cNvPicPr>
          <a:picLocks noChangeAspect="1"/>
        </xdr:cNvPicPr>
      </xdr:nvPicPr>
      <xdr:blipFill>
        <a:blip xmlns:r="http://schemas.openxmlformats.org/officeDocument/2006/relationships" r:embed="rId2"/>
        <a:stretch>
          <a:fillRect/>
        </a:stretch>
      </xdr:blipFill>
      <xdr:spPr>
        <a:xfrm>
          <a:off x="4972050" y="4826000"/>
          <a:ext cx="2706859" cy="3901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5091793" y="43678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5091793" y="4367893"/>
          <a:ext cx="2703436"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8"/>
  <sheetViews>
    <sheetView zoomScale="84" zoomScaleNormal="84" workbookViewId="0">
      <selection activeCell="B15" sqref="B15"/>
    </sheetView>
  </sheetViews>
  <sheetFormatPr baseColWidth="10" defaultRowHeight="14.5" x14ac:dyDescent="0.35"/>
  <cols>
    <col min="1" max="1" width="14.453125" customWidth="1"/>
    <col min="2" max="2" width="50.81640625" customWidth="1"/>
    <col min="3" max="3" width="12.54296875" customWidth="1"/>
    <col min="4" max="4" width="13.81640625" customWidth="1"/>
    <col min="5" max="5" width="11.81640625" customWidth="1"/>
    <col min="6" max="6" width="13.1796875" style="4" customWidth="1"/>
    <col min="7" max="7" width="13" style="3" customWidth="1"/>
    <col min="8" max="8" width="14.81640625" customWidth="1"/>
    <col min="9" max="9" width="17.26953125" customWidth="1"/>
  </cols>
  <sheetData>
    <row r="1" spans="1:9" x14ac:dyDescent="0.35">
      <c r="A1" s="11"/>
      <c r="B1" s="12"/>
      <c r="C1" s="12"/>
      <c r="D1" s="12"/>
      <c r="E1" s="12"/>
      <c r="F1" s="12"/>
      <c r="G1" s="12"/>
      <c r="H1" s="12"/>
      <c r="I1" s="12"/>
    </row>
    <row r="2" spans="1:9" x14ac:dyDescent="0.35">
      <c r="A2" s="11"/>
      <c r="B2" s="12"/>
      <c r="C2" s="12"/>
      <c r="D2" s="12"/>
      <c r="E2" s="12"/>
      <c r="F2" s="12"/>
      <c r="G2" s="12"/>
      <c r="H2" s="12"/>
      <c r="I2" s="12"/>
    </row>
    <row r="3" spans="1:9" x14ac:dyDescent="0.35">
      <c r="A3" s="11"/>
      <c r="B3" s="12"/>
      <c r="C3" s="12"/>
      <c r="D3" s="12"/>
      <c r="E3" s="12"/>
      <c r="F3" s="12"/>
      <c r="G3" s="12"/>
      <c r="H3" s="12"/>
      <c r="I3" s="12"/>
    </row>
    <row r="4" spans="1:9" x14ac:dyDescent="0.35">
      <c r="A4" s="11"/>
      <c r="B4" s="12"/>
      <c r="C4" s="12"/>
      <c r="D4" s="12"/>
      <c r="E4" s="12"/>
      <c r="F4" s="12"/>
      <c r="G4" s="12"/>
      <c r="H4" s="12"/>
      <c r="I4" s="12"/>
    </row>
    <row r="5" spans="1:9" x14ac:dyDescent="0.35">
      <c r="A5" s="11"/>
      <c r="B5" s="12"/>
      <c r="C5" s="12"/>
      <c r="D5" s="12"/>
      <c r="E5" s="12"/>
      <c r="F5" s="12"/>
      <c r="G5" s="12"/>
      <c r="H5" s="12"/>
      <c r="I5" s="12"/>
    </row>
    <row r="6" spans="1:9" x14ac:dyDescent="0.35">
      <c r="A6" s="11"/>
      <c r="B6" s="12"/>
      <c r="C6" s="12"/>
      <c r="D6" s="12"/>
      <c r="E6" s="12"/>
      <c r="F6" s="12"/>
      <c r="G6" s="12"/>
      <c r="H6" s="12"/>
      <c r="I6" s="12"/>
    </row>
    <row r="7" spans="1:9" ht="29" x14ac:dyDescent="0.35">
      <c r="A7" s="5" t="s">
        <v>8</v>
      </c>
      <c r="B7" s="5" t="s">
        <v>0</v>
      </c>
      <c r="C7" s="5" t="s">
        <v>1</v>
      </c>
      <c r="D7" s="5" t="s">
        <v>2</v>
      </c>
      <c r="E7" s="5" t="s">
        <v>3</v>
      </c>
      <c r="F7" s="6" t="s">
        <v>4</v>
      </c>
      <c r="G7" s="6" t="s">
        <v>5</v>
      </c>
      <c r="H7" s="7" t="s">
        <v>6</v>
      </c>
      <c r="I7" s="7" t="s">
        <v>7</v>
      </c>
    </row>
    <row r="8" spans="1:9" x14ac:dyDescent="0.35">
      <c r="A8" s="8" t="s">
        <v>9</v>
      </c>
      <c r="B8" s="8" t="s">
        <v>10</v>
      </c>
      <c r="C8" s="8" t="s">
        <v>11</v>
      </c>
      <c r="D8" s="8" t="s">
        <v>12</v>
      </c>
      <c r="E8" s="8">
        <v>20885</v>
      </c>
      <c r="F8" s="8" t="s">
        <v>13</v>
      </c>
      <c r="G8" s="8" t="s">
        <v>14</v>
      </c>
      <c r="H8" s="9">
        <v>63000</v>
      </c>
      <c r="I8" s="9">
        <v>0</v>
      </c>
    </row>
    <row r="9" spans="1:9" x14ac:dyDescent="0.35">
      <c r="A9" s="8" t="s">
        <v>9</v>
      </c>
      <c r="B9" s="8" t="s">
        <v>10</v>
      </c>
      <c r="C9" s="8" t="s">
        <v>11</v>
      </c>
      <c r="D9" s="8" t="s">
        <v>15</v>
      </c>
      <c r="E9" s="8">
        <v>21267</v>
      </c>
      <c r="F9" s="8" t="s">
        <v>16</v>
      </c>
      <c r="G9" s="8" t="s">
        <v>17</v>
      </c>
      <c r="H9" s="9">
        <v>100</v>
      </c>
      <c r="I9" s="9">
        <v>0</v>
      </c>
    </row>
    <row r="10" spans="1:9" x14ac:dyDescent="0.35">
      <c r="A10" s="8" t="s">
        <v>9</v>
      </c>
      <c r="B10" s="8" t="s">
        <v>10</v>
      </c>
      <c r="C10" s="8" t="s">
        <v>11</v>
      </c>
      <c r="D10" s="8" t="s">
        <v>18</v>
      </c>
      <c r="E10" s="8">
        <v>21509</v>
      </c>
      <c r="F10" s="8" t="s">
        <v>19</v>
      </c>
      <c r="G10" s="8" t="s">
        <v>20</v>
      </c>
      <c r="H10" s="9">
        <v>101100</v>
      </c>
      <c r="I10" s="9">
        <v>0</v>
      </c>
    </row>
    <row r="11" spans="1:9" x14ac:dyDescent="0.35">
      <c r="A11" s="8" t="s">
        <v>9</v>
      </c>
      <c r="B11" s="8" t="s">
        <v>10</v>
      </c>
      <c r="C11" s="8" t="s">
        <v>11</v>
      </c>
      <c r="D11" s="8" t="s">
        <v>21</v>
      </c>
      <c r="E11" s="8">
        <v>21546</v>
      </c>
      <c r="F11" s="8" t="s">
        <v>22</v>
      </c>
      <c r="G11" s="8" t="s">
        <v>23</v>
      </c>
      <c r="H11" s="9">
        <v>96600</v>
      </c>
      <c r="I11" s="9">
        <v>0</v>
      </c>
    </row>
    <row r="12" spans="1:9" x14ac:dyDescent="0.35">
      <c r="A12" s="8" t="s">
        <v>9</v>
      </c>
      <c r="B12" s="8" t="s">
        <v>10</v>
      </c>
      <c r="C12" s="8" t="s">
        <v>11</v>
      </c>
      <c r="D12" s="8" t="s">
        <v>24</v>
      </c>
      <c r="E12" s="8">
        <v>21755</v>
      </c>
      <c r="F12" s="8" t="s">
        <v>25</v>
      </c>
      <c r="G12" s="8" t="s">
        <v>26</v>
      </c>
      <c r="H12" s="9">
        <v>634100</v>
      </c>
      <c r="I12" s="9">
        <v>0</v>
      </c>
    </row>
    <row r="13" spans="1:9" x14ac:dyDescent="0.35">
      <c r="A13" s="8" t="s">
        <v>9</v>
      </c>
      <c r="B13" s="8" t="s">
        <v>10</v>
      </c>
      <c r="C13" s="8" t="s">
        <v>11</v>
      </c>
      <c r="D13" s="8" t="s">
        <v>27</v>
      </c>
      <c r="E13" s="8">
        <v>21885</v>
      </c>
      <c r="F13" s="8" t="s">
        <v>28</v>
      </c>
      <c r="G13" s="8" t="s">
        <v>29</v>
      </c>
      <c r="H13" s="9">
        <v>267000</v>
      </c>
      <c r="I13" s="9">
        <v>0</v>
      </c>
    </row>
    <row r="14" spans="1:9" x14ac:dyDescent="0.35">
      <c r="A14" s="8" t="s">
        <v>30</v>
      </c>
      <c r="B14" s="8" t="s">
        <v>10</v>
      </c>
      <c r="C14" s="8" t="s">
        <v>11</v>
      </c>
      <c r="D14" s="8" t="s">
        <v>31</v>
      </c>
      <c r="E14" s="8">
        <v>21884</v>
      </c>
      <c r="F14" s="8" t="s">
        <v>28</v>
      </c>
      <c r="G14" s="8" t="s">
        <v>29</v>
      </c>
      <c r="H14" s="9">
        <v>76300</v>
      </c>
      <c r="I14" s="9">
        <v>0</v>
      </c>
    </row>
    <row r="15" spans="1:9" x14ac:dyDescent="0.35">
      <c r="A15" s="8" t="s">
        <v>9</v>
      </c>
      <c r="B15" s="8" t="s">
        <v>10</v>
      </c>
      <c r="C15" s="8" t="s">
        <v>11</v>
      </c>
      <c r="D15" s="8" t="s">
        <v>32</v>
      </c>
      <c r="E15" s="8">
        <v>21955</v>
      </c>
      <c r="F15" s="8" t="s">
        <v>33</v>
      </c>
      <c r="G15" s="8" t="s">
        <v>34</v>
      </c>
      <c r="H15" s="9">
        <v>1581100</v>
      </c>
      <c r="I15" s="9">
        <v>0</v>
      </c>
    </row>
    <row r="16" spans="1:9" x14ac:dyDescent="0.35">
      <c r="A16" s="8" t="s">
        <v>9</v>
      </c>
      <c r="B16" s="8" t="s">
        <v>10</v>
      </c>
      <c r="C16" s="8" t="s">
        <v>11</v>
      </c>
      <c r="D16" s="8" t="s">
        <v>35</v>
      </c>
      <c r="E16" s="8">
        <v>22048</v>
      </c>
      <c r="F16" s="8" t="s">
        <v>36</v>
      </c>
      <c r="G16" s="8" t="s">
        <v>37</v>
      </c>
      <c r="H16" s="9">
        <v>6107800</v>
      </c>
      <c r="I16" s="9">
        <v>6107800</v>
      </c>
    </row>
    <row r="17" spans="1:9" x14ac:dyDescent="0.35">
      <c r="A17" s="8" t="s">
        <v>9</v>
      </c>
      <c r="B17" s="8" t="s">
        <v>10</v>
      </c>
      <c r="C17" s="8" t="s">
        <v>11</v>
      </c>
      <c r="D17" s="8" t="s">
        <v>38</v>
      </c>
      <c r="E17" s="8">
        <v>22097</v>
      </c>
      <c r="F17" s="8" t="s">
        <v>39</v>
      </c>
      <c r="G17" s="8" t="s">
        <v>40</v>
      </c>
      <c r="H17" s="9">
        <v>717100</v>
      </c>
      <c r="I17" s="9">
        <v>717100</v>
      </c>
    </row>
    <row r="18" spans="1:9" x14ac:dyDescent="0.35">
      <c r="A18" s="8" t="s">
        <v>30</v>
      </c>
      <c r="B18" s="8" t="s">
        <v>10</v>
      </c>
      <c r="C18" s="8" t="s">
        <v>11</v>
      </c>
      <c r="D18" s="8" t="s">
        <v>41</v>
      </c>
      <c r="E18" s="8">
        <v>22096</v>
      </c>
      <c r="F18" s="8" t="s">
        <v>39</v>
      </c>
      <c r="G18" s="8" t="s">
        <v>40</v>
      </c>
      <c r="H18" s="9">
        <v>598200</v>
      </c>
      <c r="I18" s="9">
        <v>598200</v>
      </c>
    </row>
    <row r="19" spans="1:9" x14ac:dyDescent="0.35">
      <c r="A19" s="8" t="s">
        <v>9</v>
      </c>
      <c r="B19" s="8" t="s">
        <v>10</v>
      </c>
      <c r="C19" s="8" t="s">
        <v>11</v>
      </c>
      <c r="D19" s="8" t="s">
        <v>42</v>
      </c>
      <c r="E19" s="8">
        <v>22144</v>
      </c>
      <c r="F19" s="8" t="s">
        <v>43</v>
      </c>
      <c r="G19" s="8" t="s">
        <v>44</v>
      </c>
      <c r="H19" s="9">
        <v>187900</v>
      </c>
      <c r="I19" s="9">
        <v>187900</v>
      </c>
    </row>
    <row r="20" spans="1:9" x14ac:dyDescent="0.35">
      <c r="A20" s="8" t="s">
        <v>30</v>
      </c>
      <c r="B20" s="8" t="s">
        <v>10</v>
      </c>
      <c r="C20" s="8" t="s">
        <v>11</v>
      </c>
      <c r="D20" s="8" t="s">
        <v>45</v>
      </c>
      <c r="E20" s="8">
        <v>22143</v>
      </c>
      <c r="F20" s="8" t="s">
        <v>43</v>
      </c>
      <c r="G20" s="8" t="s">
        <v>44</v>
      </c>
      <c r="H20" s="9">
        <v>297300</v>
      </c>
      <c r="I20" s="9">
        <v>297300</v>
      </c>
    </row>
    <row r="21" spans="1:9" x14ac:dyDescent="0.35">
      <c r="A21" s="8" t="s">
        <v>9</v>
      </c>
      <c r="B21" s="8" t="s">
        <v>10</v>
      </c>
      <c r="C21" s="8" t="s">
        <v>11</v>
      </c>
      <c r="D21" s="8" t="s">
        <v>46</v>
      </c>
      <c r="E21" s="8">
        <v>22234</v>
      </c>
      <c r="F21" s="8" t="s">
        <v>47</v>
      </c>
      <c r="G21" s="8" t="s">
        <v>48</v>
      </c>
      <c r="H21" s="9">
        <v>176900</v>
      </c>
      <c r="I21" s="9">
        <v>176900</v>
      </c>
    </row>
    <row r="22" spans="1:9" x14ac:dyDescent="0.35">
      <c r="A22" s="8" t="s">
        <v>30</v>
      </c>
      <c r="B22" s="8" t="s">
        <v>10</v>
      </c>
      <c r="C22" s="8" t="s">
        <v>11</v>
      </c>
      <c r="D22" s="8" t="s">
        <v>49</v>
      </c>
      <c r="E22" s="8">
        <v>22301</v>
      </c>
      <c r="F22" s="8" t="s">
        <v>47</v>
      </c>
      <c r="G22" s="8" t="s">
        <v>48</v>
      </c>
      <c r="H22" s="9">
        <v>305500</v>
      </c>
      <c r="I22" s="9">
        <v>305500</v>
      </c>
    </row>
    <row r="23" spans="1:9" x14ac:dyDescent="0.35">
      <c r="A23" s="8" t="s">
        <v>9</v>
      </c>
      <c r="B23" s="8" t="s">
        <v>10</v>
      </c>
      <c r="C23" s="8" t="s">
        <v>11</v>
      </c>
      <c r="D23" s="8" t="s">
        <v>50</v>
      </c>
      <c r="E23" s="8">
        <v>22321</v>
      </c>
      <c r="F23" s="8" t="s">
        <v>51</v>
      </c>
      <c r="G23" s="8" t="s">
        <v>52</v>
      </c>
      <c r="H23" s="9">
        <v>1111300</v>
      </c>
      <c r="I23" s="9">
        <v>1111300</v>
      </c>
    </row>
    <row r="24" spans="1:9" x14ac:dyDescent="0.35">
      <c r="A24" s="8" t="s">
        <v>9</v>
      </c>
      <c r="B24" s="8" t="s">
        <v>10</v>
      </c>
      <c r="C24" s="8" t="s">
        <v>11</v>
      </c>
      <c r="D24" s="8" t="s">
        <v>53</v>
      </c>
      <c r="E24" s="8">
        <v>22436</v>
      </c>
      <c r="F24" s="8" t="s">
        <v>54</v>
      </c>
      <c r="G24" s="8" t="s">
        <v>55</v>
      </c>
      <c r="H24" s="9">
        <v>1233200</v>
      </c>
      <c r="I24" s="9">
        <v>1233200</v>
      </c>
    </row>
    <row r="25" spans="1:9" x14ac:dyDescent="0.35">
      <c r="A25" s="8" t="s">
        <v>30</v>
      </c>
      <c r="B25" s="8" t="s">
        <v>10</v>
      </c>
      <c r="C25" s="8" t="s">
        <v>11</v>
      </c>
      <c r="D25" s="8" t="s">
        <v>56</v>
      </c>
      <c r="E25" s="8">
        <v>22430</v>
      </c>
      <c r="F25" s="8" t="s">
        <v>54</v>
      </c>
      <c r="G25" s="8" t="s">
        <v>55</v>
      </c>
      <c r="H25" s="9">
        <v>46400</v>
      </c>
      <c r="I25" s="9">
        <v>46400</v>
      </c>
    </row>
    <row r="26" spans="1:9" x14ac:dyDescent="0.35">
      <c r="A26" s="8" t="s">
        <v>9</v>
      </c>
      <c r="B26" s="8" t="s">
        <v>10</v>
      </c>
      <c r="C26" s="8" t="s">
        <v>11</v>
      </c>
      <c r="D26" s="8" t="s">
        <v>57</v>
      </c>
      <c r="E26" s="8">
        <v>22473</v>
      </c>
      <c r="F26" s="8" t="s">
        <v>58</v>
      </c>
      <c r="G26" s="8" t="s">
        <v>59</v>
      </c>
      <c r="H26" s="9">
        <v>2352600</v>
      </c>
      <c r="I26" s="9">
        <v>2352600</v>
      </c>
    </row>
    <row r="27" spans="1:9" x14ac:dyDescent="0.35">
      <c r="A27" s="8" t="s">
        <v>9</v>
      </c>
      <c r="B27" s="8" t="s">
        <v>10</v>
      </c>
      <c r="C27" s="8" t="s">
        <v>11</v>
      </c>
      <c r="D27" s="8" t="s">
        <v>60</v>
      </c>
      <c r="E27" s="8">
        <v>22475</v>
      </c>
      <c r="F27" s="8" t="s">
        <v>58</v>
      </c>
      <c r="G27" s="8" t="s">
        <v>59</v>
      </c>
      <c r="H27" s="9">
        <v>1323800</v>
      </c>
      <c r="I27" s="9">
        <v>1323800</v>
      </c>
    </row>
    <row r="28" spans="1:9" x14ac:dyDescent="0.35">
      <c r="A28" s="8" t="s">
        <v>9</v>
      </c>
      <c r="B28" s="8" t="s">
        <v>10</v>
      </c>
      <c r="C28" s="8" t="s">
        <v>11</v>
      </c>
      <c r="D28" s="8" t="s">
        <v>61</v>
      </c>
      <c r="E28" s="8">
        <v>22576</v>
      </c>
      <c r="F28" s="8" t="s">
        <v>62</v>
      </c>
      <c r="G28" s="8" t="s">
        <v>63</v>
      </c>
      <c r="H28" s="9">
        <v>925600</v>
      </c>
      <c r="I28" s="9">
        <v>925600</v>
      </c>
    </row>
    <row r="29" spans="1:9" x14ac:dyDescent="0.35">
      <c r="A29" s="8" t="s">
        <v>9</v>
      </c>
      <c r="B29" s="8" t="s">
        <v>10</v>
      </c>
      <c r="C29" s="8" t="s">
        <v>11</v>
      </c>
      <c r="D29" s="8" t="s">
        <v>64</v>
      </c>
      <c r="E29" s="8">
        <v>22668</v>
      </c>
      <c r="F29" s="8" t="s">
        <v>65</v>
      </c>
      <c r="G29" s="8" t="s">
        <v>66</v>
      </c>
      <c r="H29" s="9">
        <v>3271000</v>
      </c>
      <c r="I29" s="9">
        <v>3271000</v>
      </c>
    </row>
    <row r="30" spans="1:9" x14ac:dyDescent="0.35">
      <c r="A30" s="8" t="s">
        <v>9</v>
      </c>
      <c r="B30" s="8" t="s">
        <v>10</v>
      </c>
      <c r="C30" s="8" t="s">
        <v>11</v>
      </c>
      <c r="D30" s="8" t="s">
        <v>67</v>
      </c>
      <c r="E30" s="8">
        <v>22667</v>
      </c>
      <c r="F30" s="8" t="s">
        <v>65</v>
      </c>
      <c r="G30" s="8" t="s">
        <v>66</v>
      </c>
      <c r="H30" s="9">
        <v>294800</v>
      </c>
      <c r="I30" s="9">
        <v>294800</v>
      </c>
    </row>
    <row r="31" spans="1:9" x14ac:dyDescent="0.35">
      <c r="A31" s="8" t="s">
        <v>30</v>
      </c>
      <c r="B31" s="8" t="s">
        <v>10</v>
      </c>
      <c r="C31" s="8" t="s">
        <v>11</v>
      </c>
      <c r="D31" s="8" t="s">
        <v>68</v>
      </c>
      <c r="E31" s="8">
        <v>22666</v>
      </c>
      <c r="F31" s="8" t="s">
        <v>65</v>
      </c>
      <c r="G31" s="8" t="s">
        <v>66</v>
      </c>
      <c r="H31" s="9">
        <v>99100</v>
      </c>
      <c r="I31" s="9">
        <v>99100</v>
      </c>
    </row>
    <row r="32" spans="1:9" x14ac:dyDescent="0.35">
      <c r="A32" s="8" t="s">
        <v>9</v>
      </c>
      <c r="B32" s="8" t="s">
        <v>10</v>
      </c>
      <c r="C32" s="8" t="s">
        <v>11</v>
      </c>
      <c r="D32" s="8" t="s">
        <v>69</v>
      </c>
      <c r="E32" s="8">
        <v>22770</v>
      </c>
      <c r="F32" s="8" t="s">
        <v>70</v>
      </c>
      <c r="G32" s="8" t="s">
        <v>71</v>
      </c>
      <c r="H32" s="9">
        <v>2352600</v>
      </c>
      <c r="I32" s="9">
        <v>2352600</v>
      </c>
    </row>
    <row r="33" spans="1:9" x14ac:dyDescent="0.35">
      <c r="A33" s="8" t="s">
        <v>9</v>
      </c>
      <c r="B33" s="8" t="s">
        <v>10</v>
      </c>
      <c r="C33" s="8" t="s">
        <v>11</v>
      </c>
      <c r="D33" s="8" t="s">
        <v>72</v>
      </c>
      <c r="E33" s="8">
        <v>22771</v>
      </c>
      <c r="F33" s="8" t="s">
        <v>70</v>
      </c>
      <c r="G33" s="8" t="s">
        <v>71</v>
      </c>
      <c r="H33" s="9">
        <v>996300</v>
      </c>
      <c r="I33" s="9">
        <v>996300</v>
      </c>
    </row>
    <row r="34" spans="1:9" x14ac:dyDescent="0.35">
      <c r="A34" s="8" t="s">
        <v>9</v>
      </c>
      <c r="B34" s="8" t="s">
        <v>10</v>
      </c>
      <c r="C34" s="8" t="s">
        <v>11</v>
      </c>
      <c r="D34" s="8" t="s">
        <v>73</v>
      </c>
      <c r="E34" s="8">
        <v>22867</v>
      </c>
      <c r="F34" s="8" t="s">
        <v>74</v>
      </c>
      <c r="G34" s="8" t="s">
        <v>75</v>
      </c>
      <c r="H34" s="9">
        <v>2817300</v>
      </c>
      <c r="I34" s="9">
        <v>2817300</v>
      </c>
    </row>
    <row r="35" spans="1:9" x14ac:dyDescent="0.35">
      <c r="A35" s="8" t="s">
        <v>9</v>
      </c>
      <c r="B35" s="8" t="s">
        <v>10</v>
      </c>
      <c r="C35" s="8" t="s">
        <v>11</v>
      </c>
      <c r="D35" s="8" t="s">
        <v>76</v>
      </c>
      <c r="E35" s="8">
        <v>22961</v>
      </c>
      <c r="F35" s="8" t="s">
        <v>77</v>
      </c>
      <c r="G35" s="8" t="s">
        <v>78</v>
      </c>
      <c r="H35" s="9">
        <v>591000</v>
      </c>
      <c r="I35" s="9">
        <v>591000</v>
      </c>
    </row>
    <row r="36" spans="1:9" x14ac:dyDescent="0.35">
      <c r="A36" s="8" t="s">
        <v>9</v>
      </c>
      <c r="B36" s="8" t="s">
        <v>10</v>
      </c>
      <c r="C36" s="8" t="s">
        <v>11</v>
      </c>
      <c r="D36" s="8" t="s">
        <v>79</v>
      </c>
      <c r="E36" s="8">
        <v>23043</v>
      </c>
      <c r="F36" s="8" t="s">
        <v>80</v>
      </c>
      <c r="G36" s="8" t="s">
        <v>81</v>
      </c>
      <c r="H36" s="9">
        <v>2686300</v>
      </c>
      <c r="I36" s="9">
        <v>2686300</v>
      </c>
    </row>
    <row r="37" spans="1:9" x14ac:dyDescent="0.35">
      <c r="A37" s="8" t="s">
        <v>9</v>
      </c>
      <c r="B37" s="8" t="s">
        <v>10</v>
      </c>
      <c r="C37" s="8" t="s">
        <v>11</v>
      </c>
      <c r="D37" s="8" t="s">
        <v>82</v>
      </c>
      <c r="E37" s="8">
        <v>23132</v>
      </c>
      <c r="F37" s="8" t="s">
        <v>83</v>
      </c>
      <c r="G37" s="8" t="s">
        <v>84</v>
      </c>
      <c r="H37" s="9">
        <v>2521800</v>
      </c>
      <c r="I37" s="9">
        <v>2521800</v>
      </c>
    </row>
    <row r="38" spans="1:9" x14ac:dyDescent="0.35">
      <c r="A38" s="8" t="s">
        <v>9</v>
      </c>
      <c r="B38" s="8" t="s">
        <v>10</v>
      </c>
      <c r="C38" s="8" t="s">
        <v>11</v>
      </c>
      <c r="D38" s="8" t="s">
        <v>85</v>
      </c>
      <c r="E38" s="8">
        <v>23213</v>
      </c>
      <c r="F38" s="8" t="s">
        <v>86</v>
      </c>
      <c r="G38" s="8" t="s">
        <v>87</v>
      </c>
      <c r="H38" s="9">
        <v>275100</v>
      </c>
      <c r="I38" s="9">
        <v>275100</v>
      </c>
    </row>
    <row r="39" spans="1:9" x14ac:dyDescent="0.35">
      <c r="A39" s="8" t="s">
        <v>9</v>
      </c>
      <c r="B39" s="8" t="s">
        <v>10</v>
      </c>
      <c r="C39" s="8" t="s">
        <v>11</v>
      </c>
      <c r="D39" s="8" t="s">
        <v>88</v>
      </c>
      <c r="E39" s="8">
        <v>23317</v>
      </c>
      <c r="F39" s="8" t="s">
        <v>89</v>
      </c>
      <c r="G39" s="8" t="s">
        <v>90</v>
      </c>
      <c r="H39" s="9">
        <v>1365400</v>
      </c>
      <c r="I39" s="9">
        <v>1365400</v>
      </c>
    </row>
    <row r="40" spans="1:9" x14ac:dyDescent="0.35">
      <c r="A40" s="8" t="s">
        <v>9</v>
      </c>
      <c r="B40" s="8" t="s">
        <v>10</v>
      </c>
      <c r="C40" s="8" t="s">
        <v>11</v>
      </c>
      <c r="D40" s="8" t="s">
        <v>91</v>
      </c>
      <c r="E40" s="8">
        <v>23485</v>
      </c>
      <c r="F40" s="8" t="s">
        <v>92</v>
      </c>
      <c r="G40" s="8" t="s">
        <v>93</v>
      </c>
      <c r="H40" s="9">
        <v>1856400</v>
      </c>
      <c r="I40" s="9">
        <v>1856400</v>
      </c>
    </row>
    <row r="41" spans="1:9" x14ac:dyDescent="0.35">
      <c r="A41" s="8" t="s">
        <v>9</v>
      </c>
      <c r="B41" s="8" t="s">
        <v>10</v>
      </c>
      <c r="C41" s="8" t="s">
        <v>11</v>
      </c>
      <c r="D41" s="8" t="s">
        <v>94</v>
      </c>
      <c r="E41" s="8">
        <v>20180422</v>
      </c>
      <c r="F41" s="8" t="s">
        <v>95</v>
      </c>
      <c r="G41" s="8" t="s">
        <v>96</v>
      </c>
      <c r="H41" s="9">
        <v>222565</v>
      </c>
      <c r="I41" s="9">
        <v>222565</v>
      </c>
    </row>
    <row r="42" spans="1:9" x14ac:dyDescent="0.35">
      <c r="A42" s="8" t="s">
        <v>30</v>
      </c>
      <c r="B42" s="8" t="s">
        <v>10</v>
      </c>
      <c r="C42" s="8" t="s">
        <v>11</v>
      </c>
      <c r="D42" s="8" t="s">
        <v>97</v>
      </c>
      <c r="E42" s="8">
        <v>20180423</v>
      </c>
      <c r="F42" s="8" t="s">
        <v>95</v>
      </c>
      <c r="G42" s="8" t="s">
        <v>96</v>
      </c>
      <c r="H42" s="9">
        <v>14895</v>
      </c>
      <c r="I42" s="9">
        <v>14895</v>
      </c>
    </row>
    <row r="43" spans="1:9" x14ac:dyDescent="0.35">
      <c r="A43" s="8" t="s">
        <v>9</v>
      </c>
      <c r="B43" s="8" t="s">
        <v>10</v>
      </c>
      <c r="C43" s="8" t="s">
        <v>11</v>
      </c>
      <c r="D43" s="8" t="s">
        <v>98</v>
      </c>
      <c r="E43" s="8">
        <v>20180532</v>
      </c>
      <c r="F43" s="8" t="s">
        <v>99</v>
      </c>
      <c r="G43" s="8" t="s">
        <v>100</v>
      </c>
      <c r="H43" s="9">
        <v>824100</v>
      </c>
      <c r="I43" s="9">
        <v>824100</v>
      </c>
    </row>
    <row r="44" spans="1:9" x14ac:dyDescent="0.35">
      <c r="A44" s="8" t="s">
        <v>9</v>
      </c>
      <c r="B44" s="8" t="s">
        <v>10</v>
      </c>
      <c r="C44" s="8" t="s">
        <v>11</v>
      </c>
      <c r="D44" s="8" t="s">
        <v>101</v>
      </c>
      <c r="E44" s="8">
        <v>20180638</v>
      </c>
      <c r="F44" s="8" t="s">
        <v>102</v>
      </c>
      <c r="G44" s="8" t="s">
        <v>103</v>
      </c>
      <c r="H44" s="9">
        <v>2085760</v>
      </c>
      <c r="I44" s="9">
        <v>2085760</v>
      </c>
    </row>
    <row r="45" spans="1:9" x14ac:dyDescent="0.35">
      <c r="A45" s="8" t="s">
        <v>30</v>
      </c>
      <c r="B45" s="8" t="s">
        <v>10</v>
      </c>
      <c r="C45" s="8" t="s">
        <v>11</v>
      </c>
      <c r="D45" s="8" t="s">
        <v>104</v>
      </c>
      <c r="E45" s="8">
        <v>20180639</v>
      </c>
      <c r="F45" s="8" t="s">
        <v>102</v>
      </c>
      <c r="G45" s="8" t="s">
        <v>103</v>
      </c>
      <c r="H45" s="9">
        <v>190200</v>
      </c>
      <c r="I45" s="9">
        <v>190200</v>
      </c>
    </row>
    <row r="46" spans="1:9" x14ac:dyDescent="0.35">
      <c r="A46" s="8" t="s">
        <v>9</v>
      </c>
      <c r="B46" s="8" t="s">
        <v>10</v>
      </c>
      <c r="C46" s="8" t="s">
        <v>11</v>
      </c>
      <c r="D46" s="8" t="s">
        <v>105</v>
      </c>
      <c r="E46" s="8">
        <v>20180734</v>
      </c>
      <c r="F46" s="8" t="s">
        <v>106</v>
      </c>
      <c r="G46" s="8" t="s">
        <v>107</v>
      </c>
      <c r="H46" s="9">
        <v>2908920</v>
      </c>
      <c r="I46" s="9">
        <v>2908920</v>
      </c>
    </row>
    <row r="47" spans="1:9" x14ac:dyDescent="0.35">
      <c r="A47" s="8" t="s">
        <v>30</v>
      </c>
      <c r="B47" s="8" t="s">
        <v>10</v>
      </c>
      <c r="C47" s="8" t="s">
        <v>11</v>
      </c>
      <c r="D47" s="8" t="s">
        <v>108</v>
      </c>
      <c r="E47" s="8">
        <v>20180735</v>
      </c>
      <c r="F47" s="8" t="s">
        <v>106</v>
      </c>
      <c r="G47" s="8" t="s">
        <v>107</v>
      </c>
      <c r="H47" s="9">
        <v>229100</v>
      </c>
      <c r="I47" s="9">
        <v>229100</v>
      </c>
    </row>
    <row r="48" spans="1:9" x14ac:dyDescent="0.35">
      <c r="A48" s="8" t="s">
        <v>9</v>
      </c>
      <c r="B48" s="8" t="s">
        <v>10</v>
      </c>
      <c r="C48" s="8" t="s">
        <v>11</v>
      </c>
      <c r="D48" s="8" t="s">
        <v>109</v>
      </c>
      <c r="E48" s="8">
        <v>20180822</v>
      </c>
      <c r="F48" s="8" t="s">
        <v>110</v>
      </c>
      <c r="G48" s="8" t="s">
        <v>111</v>
      </c>
      <c r="H48" s="9">
        <v>1097983</v>
      </c>
      <c r="I48" s="9">
        <v>1097983</v>
      </c>
    </row>
    <row r="49" spans="1:9" x14ac:dyDescent="0.35">
      <c r="A49" s="8" t="s">
        <v>30</v>
      </c>
      <c r="B49" s="8" t="s">
        <v>10</v>
      </c>
      <c r="C49" s="8" t="s">
        <v>11</v>
      </c>
      <c r="D49" s="8" t="s">
        <v>112</v>
      </c>
      <c r="E49" s="8">
        <v>20180823</v>
      </c>
      <c r="F49" s="8" t="s">
        <v>110</v>
      </c>
      <c r="G49" s="8" t="s">
        <v>111</v>
      </c>
      <c r="H49" s="9">
        <v>201000</v>
      </c>
      <c r="I49" s="9">
        <v>201000</v>
      </c>
    </row>
    <row r="50" spans="1:9" x14ac:dyDescent="0.35">
      <c r="A50" s="8" t="s">
        <v>9</v>
      </c>
      <c r="B50" s="8" t="s">
        <v>10</v>
      </c>
      <c r="C50" s="8" t="s">
        <v>11</v>
      </c>
      <c r="D50" s="8" t="s">
        <v>113</v>
      </c>
      <c r="E50" s="8">
        <v>20180929</v>
      </c>
      <c r="F50" s="8" t="s">
        <v>114</v>
      </c>
      <c r="G50" s="8" t="s">
        <v>115</v>
      </c>
      <c r="H50" s="9">
        <v>3464700</v>
      </c>
      <c r="I50" s="9">
        <v>3464700</v>
      </c>
    </row>
    <row r="51" spans="1:9" x14ac:dyDescent="0.35">
      <c r="A51" s="8" t="s">
        <v>9</v>
      </c>
      <c r="B51" s="8" t="s">
        <v>10</v>
      </c>
      <c r="C51" s="8" t="s">
        <v>11</v>
      </c>
      <c r="D51" s="8" t="s">
        <v>116</v>
      </c>
      <c r="E51" s="8">
        <v>20181023</v>
      </c>
      <c r="F51" s="8" t="s">
        <v>117</v>
      </c>
      <c r="G51" s="8" t="s">
        <v>118</v>
      </c>
      <c r="H51" s="9">
        <v>847717</v>
      </c>
      <c r="I51" s="9">
        <v>847717</v>
      </c>
    </row>
    <row r="52" spans="1:9" x14ac:dyDescent="0.35">
      <c r="A52" s="8" t="s">
        <v>9</v>
      </c>
      <c r="B52" s="8" t="s">
        <v>10</v>
      </c>
      <c r="C52" s="8" t="s">
        <v>11</v>
      </c>
      <c r="D52" s="8" t="s">
        <v>119</v>
      </c>
      <c r="E52" s="8">
        <v>116730</v>
      </c>
      <c r="F52" s="8" t="s">
        <v>120</v>
      </c>
      <c r="G52" s="8" t="s">
        <v>121</v>
      </c>
      <c r="H52" s="9">
        <v>871505</v>
      </c>
      <c r="I52" s="9">
        <v>871505</v>
      </c>
    </row>
    <row r="53" spans="1:9" x14ac:dyDescent="0.35">
      <c r="A53" s="8" t="s">
        <v>9</v>
      </c>
      <c r="B53" s="8" t="s">
        <v>10</v>
      </c>
      <c r="C53" s="8" t="s">
        <v>11</v>
      </c>
      <c r="D53" s="8" t="s">
        <v>122</v>
      </c>
      <c r="E53" s="8">
        <v>120541</v>
      </c>
      <c r="F53" s="8" t="s">
        <v>123</v>
      </c>
      <c r="G53" s="8" t="s">
        <v>124</v>
      </c>
      <c r="H53" s="9">
        <v>521484</v>
      </c>
      <c r="I53" s="9">
        <v>521484</v>
      </c>
    </row>
    <row r="54" spans="1:9" x14ac:dyDescent="0.35">
      <c r="A54" s="8" t="s">
        <v>30</v>
      </c>
      <c r="B54" s="8" t="s">
        <v>10</v>
      </c>
      <c r="C54" s="8" t="s">
        <v>11</v>
      </c>
      <c r="D54" s="8" t="s">
        <v>122</v>
      </c>
      <c r="E54" s="8">
        <v>120541</v>
      </c>
      <c r="F54" s="8" t="s">
        <v>123</v>
      </c>
      <c r="G54" s="8" t="s">
        <v>124</v>
      </c>
      <c r="H54" s="9">
        <v>608160</v>
      </c>
      <c r="I54" s="9">
        <v>608160</v>
      </c>
    </row>
    <row r="55" spans="1:9" x14ac:dyDescent="0.35">
      <c r="A55" s="8" t="s">
        <v>9</v>
      </c>
      <c r="B55" s="8" t="s">
        <v>10</v>
      </c>
      <c r="C55" s="8" t="s">
        <v>11</v>
      </c>
      <c r="D55" s="8" t="s">
        <v>125</v>
      </c>
      <c r="E55" s="8">
        <v>20190135</v>
      </c>
      <c r="F55" s="8" t="s">
        <v>126</v>
      </c>
      <c r="G55" s="8" t="s">
        <v>127</v>
      </c>
      <c r="H55" s="9">
        <v>3240159</v>
      </c>
      <c r="I55" s="9">
        <v>3240159</v>
      </c>
    </row>
    <row r="56" spans="1:9" x14ac:dyDescent="0.35">
      <c r="A56" s="8" t="s">
        <v>9</v>
      </c>
      <c r="B56" s="8" t="s">
        <v>10</v>
      </c>
      <c r="C56" s="8" t="s">
        <v>11</v>
      </c>
      <c r="D56" s="8" t="s">
        <v>128</v>
      </c>
      <c r="E56" s="8">
        <v>20190228</v>
      </c>
      <c r="F56" s="8" t="s">
        <v>129</v>
      </c>
      <c r="G56" s="8" t="s">
        <v>130</v>
      </c>
      <c r="H56" s="9">
        <v>883751</v>
      </c>
      <c r="I56" s="9">
        <v>883751</v>
      </c>
    </row>
    <row r="57" spans="1:9" x14ac:dyDescent="0.35">
      <c r="A57" s="8" t="s">
        <v>9</v>
      </c>
      <c r="B57" s="8" t="s">
        <v>10</v>
      </c>
      <c r="C57" s="8" t="s">
        <v>11</v>
      </c>
      <c r="D57" s="8" t="s">
        <v>131</v>
      </c>
      <c r="E57" s="8">
        <v>20190337</v>
      </c>
      <c r="F57" s="8" t="s">
        <v>132</v>
      </c>
      <c r="G57" s="8" t="s">
        <v>133</v>
      </c>
      <c r="H57" s="9">
        <v>10029836</v>
      </c>
      <c r="I57" s="9">
        <v>10029836</v>
      </c>
    </row>
    <row r="58" spans="1:9" x14ac:dyDescent="0.35">
      <c r="A58" s="8" t="s">
        <v>9</v>
      </c>
      <c r="B58" s="8" t="s">
        <v>10</v>
      </c>
      <c r="C58" s="8" t="s">
        <v>11</v>
      </c>
      <c r="D58" s="8" t="s">
        <v>134</v>
      </c>
      <c r="E58" s="8">
        <v>20190440</v>
      </c>
      <c r="F58" s="8" t="s">
        <v>135</v>
      </c>
      <c r="G58" s="8" t="s">
        <v>136</v>
      </c>
      <c r="H58" s="9">
        <v>301104</v>
      </c>
      <c r="I58" s="9">
        <v>301104</v>
      </c>
    </row>
    <row r="59" spans="1:9" x14ac:dyDescent="0.35">
      <c r="A59" s="8" t="s">
        <v>9</v>
      </c>
      <c r="B59" s="8" t="s">
        <v>10</v>
      </c>
      <c r="C59" s="8" t="s">
        <v>11</v>
      </c>
      <c r="D59" s="8" t="s">
        <v>137</v>
      </c>
      <c r="E59" s="8">
        <v>20190632</v>
      </c>
      <c r="F59" s="8" t="s">
        <v>138</v>
      </c>
      <c r="G59" s="8" t="s">
        <v>139</v>
      </c>
      <c r="H59" s="9">
        <v>529820</v>
      </c>
      <c r="I59" s="9">
        <v>529820</v>
      </c>
    </row>
    <row r="60" spans="1:9" x14ac:dyDescent="0.35">
      <c r="A60" s="8" t="s">
        <v>9</v>
      </c>
      <c r="B60" s="8" t="s">
        <v>10</v>
      </c>
      <c r="C60" s="8" t="s">
        <v>11</v>
      </c>
      <c r="D60" s="8" t="s">
        <v>140</v>
      </c>
      <c r="E60" s="8">
        <v>20190740</v>
      </c>
      <c r="F60" s="8" t="s">
        <v>141</v>
      </c>
      <c r="G60" s="8" t="s">
        <v>142</v>
      </c>
      <c r="H60" s="9">
        <v>50800</v>
      </c>
      <c r="I60" s="9">
        <v>50800</v>
      </c>
    </row>
    <row r="61" spans="1:9" x14ac:dyDescent="0.35">
      <c r="A61" s="8" t="s">
        <v>9</v>
      </c>
      <c r="B61" s="8" t="s">
        <v>10</v>
      </c>
      <c r="C61" s="8" t="s">
        <v>143</v>
      </c>
      <c r="D61" s="8" t="s">
        <v>144</v>
      </c>
      <c r="E61" s="8">
        <v>200997</v>
      </c>
      <c r="F61" s="8" t="s">
        <v>145</v>
      </c>
      <c r="G61" s="8" t="s">
        <v>146</v>
      </c>
      <c r="H61" s="9">
        <v>91500</v>
      </c>
      <c r="I61" s="9">
        <v>0</v>
      </c>
    </row>
    <row r="62" spans="1:9" x14ac:dyDescent="0.35">
      <c r="A62" s="8" t="s">
        <v>9</v>
      </c>
      <c r="B62" s="8" t="s">
        <v>10</v>
      </c>
      <c r="C62" s="8" t="s">
        <v>143</v>
      </c>
      <c r="D62" s="8" t="s">
        <v>147</v>
      </c>
      <c r="E62" s="8">
        <v>201004</v>
      </c>
      <c r="F62" s="8" t="s">
        <v>145</v>
      </c>
      <c r="G62" s="8" t="s">
        <v>146</v>
      </c>
      <c r="H62" s="9">
        <v>180100</v>
      </c>
      <c r="I62" s="9">
        <v>0</v>
      </c>
    </row>
    <row r="63" spans="1:9" x14ac:dyDescent="0.35">
      <c r="A63" s="8" t="s">
        <v>9</v>
      </c>
      <c r="B63" s="8" t="s">
        <v>10</v>
      </c>
      <c r="C63" s="8" t="s">
        <v>143</v>
      </c>
      <c r="D63" s="8" t="s">
        <v>148</v>
      </c>
      <c r="E63" s="8">
        <v>202129</v>
      </c>
      <c r="F63" s="8" t="s">
        <v>149</v>
      </c>
      <c r="G63" s="8" t="s">
        <v>146</v>
      </c>
      <c r="H63" s="9">
        <v>111481</v>
      </c>
      <c r="I63" s="9">
        <v>0</v>
      </c>
    </row>
    <row r="64" spans="1:9" x14ac:dyDescent="0.35">
      <c r="A64" s="8" t="s">
        <v>9</v>
      </c>
      <c r="B64" s="8" t="s">
        <v>10</v>
      </c>
      <c r="C64" s="8" t="s">
        <v>143</v>
      </c>
      <c r="D64" s="8" t="s">
        <v>150</v>
      </c>
      <c r="E64" s="8">
        <v>202108</v>
      </c>
      <c r="F64" s="8" t="s">
        <v>149</v>
      </c>
      <c r="G64" s="8" t="s">
        <v>146</v>
      </c>
      <c r="H64" s="9">
        <v>168997</v>
      </c>
      <c r="I64" s="9">
        <v>0</v>
      </c>
    </row>
    <row r="65" spans="1:9" x14ac:dyDescent="0.35">
      <c r="A65" s="8" t="s">
        <v>9</v>
      </c>
      <c r="B65" s="8" t="s">
        <v>10</v>
      </c>
      <c r="C65" s="8" t="s">
        <v>143</v>
      </c>
      <c r="D65" s="8" t="s">
        <v>151</v>
      </c>
      <c r="E65" s="8">
        <v>202617</v>
      </c>
      <c r="F65" s="8" t="s">
        <v>152</v>
      </c>
      <c r="G65" s="8" t="s">
        <v>146</v>
      </c>
      <c r="H65" s="9">
        <v>135720</v>
      </c>
      <c r="I65" s="9">
        <v>0</v>
      </c>
    </row>
    <row r="66" spans="1:9" x14ac:dyDescent="0.35">
      <c r="A66" s="8" t="s">
        <v>9</v>
      </c>
      <c r="B66" s="8" t="s">
        <v>10</v>
      </c>
      <c r="C66" s="8" t="s">
        <v>143</v>
      </c>
      <c r="D66" s="8" t="s">
        <v>153</v>
      </c>
      <c r="E66" s="8">
        <v>203900</v>
      </c>
      <c r="F66" s="8" t="s">
        <v>154</v>
      </c>
      <c r="G66" s="8" t="s">
        <v>146</v>
      </c>
      <c r="H66" s="9">
        <v>793780</v>
      </c>
      <c r="I66" s="9">
        <v>0</v>
      </c>
    </row>
    <row r="67" spans="1:9" x14ac:dyDescent="0.35">
      <c r="A67" s="8" t="s">
        <v>9</v>
      </c>
      <c r="B67" s="8" t="s">
        <v>10</v>
      </c>
      <c r="C67" s="8" t="s">
        <v>143</v>
      </c>
      <c r="D67" s="8" t="s">
        <v>155</v>
      </c>
      <c r="E67" s="8">
        <v>207124</v>
      </c>
      <c r="F67" s="8" t="s">
        <v>156</v>
      </c>
      <c r="G67" s="8" t="s">
        <v>146</v>
      </c>
      <c r="H67" s="9">
        <v>59100</v>
      </c>
      <c r="I67" s="9">
        <v>0</v>
      </c>
    </row>
    <row r="68" spans="1:9" x14ac:dyDescent="0.35">
      <c r="A68" s="8" t="s">
        <v>9</v>
      </c>
      <c r="B68" s="8" t="s">
        <v>10</v>
      </c>
      <c r="C68" s="8" t="s">
        <v>143</v>
      </c>
      <c r="D68" s="8" t="s">
        <v>157</v>
      </c>
      <c r="E68" s="8">
        <v>213911</v>
      </c>
      <c r="F68" s="8" t="s">
        <v>158</v>
      </c>
      <c r="G68" s="8" t="s">
        <v>146</v>
      </c>
      <c r="H68" s="9">
        <v>60200</v>
      </c>
      <c r="I68" s="9">
        <v>0</v>
      </c>
    </row>
    <row r="69" spans="1:9" x14ac:dyDescent="0.35">
      <c r="A69" s="8" t="s">
        <v>9</v>
      </c>
      <c r="B69" s="8" t="s">
        <v>10</v>
      </c>
      <c r="C69" s="8" t="s">
        <v>143</v>
      </c>
      <c r="D69" s="8" t="s">
        <v>159</v>
      </c>
      <c r="E69" s="8">
        <v>219305</v>
      </c>
      <c r="F69" s="8" t="s">
        <v>160</v>
      </c>
      <c r="G69" s="8" t="s">
        <v>146</v>
      </c>
      <c r="H69" s="9">
        <v>208900</v>
      </c>
      <c r="I69" s="9">
        <v>0</v>
      </c>
    </row>
    <row r="70" spans="1:9" x14ac:dyDescent="0.35">
      <c r="A70" s="8" t="s">
        <v>9</v>
      </c>
      <c r="B70" s="8" t="s">
        <v>10</v>
      </c>
      <c r="C70" s="8" t="s">
        <v>143</v>
      </c>
      <c r="D70" s="8" t="s">
        <v>161</v>
      </c>
      <c r="E70" s="8">
        <v>220616</v>
      </c>
      <c r="F70" s="8" t="s">
        <v>162</v>
      </c>
      <c r="G70" s="8" t="s">
        <v>146</v>
      </c>
      <c r="H70" s="9">
        <v>547273</v>
      </c>
      <c r="I70" s="9">
        <v>0</v>
      </c>
    </row>
    <row r="71" spans="1:9" x14ac:dyDescent="0.35">
      <c r="A71" s="8" t="s">
        <v>9</v>
      </c>
      <c r="B71" s="8" t="s">
        <v>10</v>
      </c>
      <c r="C71" s="8" t="s">
        <v>143</v>
      </c>
      <c r="D71" s="8" t="s">
        <v>163</v>
      </c>
      <c r="E71" s="8">
        <v>227081</v>
      </c>
      <c r="F71" s="8" t="s">
        <v>164</v>
      </c>
      <c r="G71" s="8" t="s">
        <v>165</v>
      </c>
      <c r="H71" s="9">
        <v>300971</v>
      </c>
      <c r="I71" s="9">
        <v>0</v>
      </c>
    </row>
    <row r="72" spans="1:9" x14ac:dyDescent="0.35">
      <c r="A72" s="8" t="s">
        <v>9</v>
      </c>
      <c r="B72" s="8" t="s">
        <v>10</v>
      </c>
      <c r="C72" s="8" t="s">
        <v>143</v>
      </c>
      <c r="D72" s="8" t="s">
        <v>166</v>
      </c>
      <c r="E72" s="8">
        <v>258224</v>
      </c>
      <c r="F72" s="8" t="s">
        <v>167</v>
      </c>
      <c r="G72" s="8" t="s">
        <v>167</v>
      </c>
      <c r="H72" s="9">
        <v>6946445</v>
      </c>
      <c r="I72" s="9">
        <v>0</v>
      </c>
    </row>
    <row r="73" spans="1:9" x14ac:dyDescent="0.35">
      <c r="A73" s="8" t="s">
        <v>9</v>
      </c>
      <c r="B73" s="8" t="s">
        <v>10</v>
      </c>
      <c r="C73" s="8" t="s">
        <v>143</v>
      </c>
      <c r="D73" s="8" t="s">
        <v>168</v>
      </c>
      <c r="E73" s="8">
        <v>266773</v>
      </c>
      <c r="F73" s="8" t="s">
        <v>169</v>
      </c>
      <c r="G73" s="8" t="s">
        <v>170</v>
      </c>
      <c r="H73" s="9">
        <v>113200</v>
      </c>
      <c r="I73" s="9">
        <v>113200</v>
      </c>
    </row>
    <row r="74" spans="1:9" x14ac:dyDescent="0.35">
      <c r="A74" s="8" t="s">
        <v>9</v>
      </c>
      <c r="B74" s="8" t="s">
        <v>10</v>
      </c>
      <c r="C74" s="8" t="s">
        <v>143</v>
      </c>
      <c r="D74" s="8" t="s">
        <v>171</v>
      </c>
      <c r="E74" s="8">
        <v>268293</v>
      </c>
      <c r="F74" s="8" t="s">
        <v>172</v>
      </c>
      <c r="G74" s="8" t="s">
        <v>170</v>
      </c>
      <c r="H74" s="9">
        <v>214026</v>
      </c>
      <c r="I74" s="9">
        <v>214026</v>
      </c>
    </row>
    <row r="75" spans="1:9" x14ac:dyDescent="0.35">
      <c r="A75" s="8" t="s">
        <v>9</v>
      </c>
      <c r="B75" s="8" t="s">
        <v>10</v>
      </c>
      <c r="C75" s="8" t="s">
        <v>143</v>
      </c>
      <c r="D75" s="8" t="s">
        <v>173</v>
      </c>
      <c r="E75" s="8">
        <v>274381</v>
      </c>
      <c r="F75" s="8" t="s">
        <v>174</v>
      </c>
      <c r="G75" s="8" t="s">
        <v>170</v>
      </c>
      <c r="H75" s="9">
        <v>66100</v>
      </c>
      <c r="I75" s="9">
        <v>66100</v>
      </c>
    </row>
    <row r="76" spans="1:9" x14ac:dyDescent="0.35">
      <c r="A76" s="8" t="s">
        <v>9</v>
      </c>
      <c r="B76" s="8" t="s">
        <v>10</v>
      </c>
      <c r="C76" s="8" t="s">
        <v>143</v>
      </c>
      <c r="D76" s="8" t="s">
        <v>175</v>
      </c>
      <c r="E76" s="8">
        <v>280411</v>
      </c>
      <c r="F76" s="8" t="s">
        <v>176</v>
      </c>
      <c r="G76" s="8" t="s">
        <v>177</v>
      </c>
      <c r="H76" s="9">
        <v>69900</v>
      </c>
      <c r="I76" s="9">
        <v>69900</v>
      </c>
    </row>
    <row r="77" spans="1:9" x14ac:dyDescent="0.35">
      <c r="A77" s="8" t="s">
        <v>9</v>
      </c>
      <c r="B77" s="8" t="s">
        <v>10</v>
      </c>
      <c r="C77" s="8" t="s">
        <v>143</v>
      </c>
      <c r="D77" s="8" t="s">
        <v>178</v>
      </c>
      <c r="E77" s="8">
        <v>283681</v>
      </c>
      <c r="F77" s="8" t="s">
        <v>179</v>
      </c>
      <c r="G77" s="8" t="s">
        <v>177</v>
      </c>
      <c r="H77" s="9">
        <v>73320</v>
      </c>
      <c r="I77" s="9">
        <v>73320</v>
      </c>
    </row>
    <row r="78" spans="1:9" x14ac:dyDescent="0.35">
      <c r="A78" s="8" t="s">
        <v>9</v>
      </c>
      <c r="B78" s="8" t="s">
        <v>10</v>
      </c>
      <c r="C78" s="8" t="s">
        <v>143</v>
      </c>
      <c r="D78" s="8" t="s">
        <v>180</v>
      </c>
      <c r="E78" s="8">
        <v>287921</v>
      </c>
      <c r="F78" s="8" t="s">
        <v>181</v>
      </c>
      <c r="G78" s="8" t="s">
        <v>182</v>
      </c>
      <c r="H78" s="9">
        <v>54400</v>
      </c>
      <c r="I78" s="9">
        <v>54400</v>
      </c>
    </row>
    <row r="79" spans="1:9" x14ac:dyDescent="0.35">
      <c r="A79" s="8" t="s">
        <v>9</v>
      </c>
      <c r="B79" s="8" t="s">
        <v>10</v>
      </c>
      <c r="C79" s="8" t="s">
        <v>143</v>
      </c>
      <c r="D79" s="8" t="s">
        <v>183</v>
      </c>
      <c r="E79" s="8">
        <v>288134</v>
      </c>
      <c r="F79" s="8" t="s">
        <v>184</v>
      </c>
      <c r="G79" s="8" t="s">
        <v>182</v>
      </c>
      <c r="H79" s="9">
        <v>54400</v>
      </c>
      <c r="I79" s="9">
        <v>54400</v>
      </c>
    </row>
    <row r="80" spans="1:9" x14ac:dyDescent="0.35">
      <c r="A80" s="8" t="s">
        <v>9</v>
      </c>
      <c r="B80" s="8" t="s">
        <v>10</v>
      </c>
      <c r="C80" s="8" t="s">
        <v>143</v>
      </c>
      <c r="D80" s="8" t="s">
        <v>185</v>
      </c>
      <c r="E80" s="8">
        <v>288683</v>
      </c>
      <c r="F80" s="8" t="s">
        <v>186</v>
      </c>
      <c r="G80" s="8" t="s">
        <v>182</v>
      </c>
      <c r="H80" s="9">
        <v>54400</v>
      </c>
      <c r="I80" s="9">
        <v>54400</v>
      </c>
    </row>
    <row r="81" spans="1:9" x14ac:dyDescent="0.35">
      <c r="A81" s="8" t="s">
        <v>9</v>
      </c>
      <c r="B81" s="8" t="s">
        <v>10</v>
      </c>
      <c r="C81" s="8" t="s">
        <v>143</v>
      </c>
      <c r="D81" s="8" t="s">
        <v>187</v>
      </c>
      <c r="E81" s="8">
        <v>289038</v>
      </c>
      <c r="F81" s="8" t="s">
        <v>188</v>
      </c>
      <c r="G81" s="8" t="s">
        <v>182</v>
      </c>
      <c r="H81" s="9">
        <v>54400</v>
      </c>
      <c r="I81" s="9">
        <v>54400</v>
      </c>
    </row>
    <row r="82" spans="1:9" x14ac:dyDescent="0.35">
      <c r="A82" s="8" t="s">
        <v>9</v>
      </c>
      <c r="B82" s="8" t="s">
        <v>10</v>
      </c>
      <c r="C82" s="8" t="s">
        <v>143</v>
      </c>
      <c r="D82" s="8" t="s">
        <v>189</v>
      </c>
      <c r="E82" s="8">
        <v>289114</v>
      </c>
      <c r="F82" s="8" t="s">
        <v>190</v>
      </c>
      <c r="G82" s="8" t="s">
        <v>191</v>
      </c>
      <c r="H82" s="9">
        <v>217300</v>
      </c>
      <c r="I82" s="9">
        <v>217300</v>
      </c>
    </row>
    <row r="83" spans="1:9" x14ac:dyDescent="0.35">
      <c r="A83" s="8" t="s">
        <v>9</v>
      </c>
      <c r="B83" s="8" t="s">
        <v>10</v>
      </c>
      <c r="C83" s="8" t="s">
        <v>143</v>
      </c>
      <c r="D83" s="8" t="s">
        <v>192</v>
      </c>
      <c r="E83" s="8">
        <v>289792</v>
      </c>
      <c r="F83" s="8" t="s">
        <v>193</v>
      </c>
      <c r="G83" s="8" t="s">
        <v>191</v>
      </c>
      <c r="H83" s="9">
        <v>55300</v>
      </c>
      <c r="I83" s="9">
        <v>55300</v>
      </c>
    </row>
    <row r="84" spans="1:9" x14ac:dyDescent="0.35">
      <c r="A84" s="8" t="s">
        <v>30</v>
      </c>
      <c r="B84" s="8" t="s">
        <v>10</v>
      </c>
      <c r="C84" s="8" t="s">
        <v>143</v>
      </c>
      <c r="D84" s="8" t="s">
        <v>194</v>
      </c>
      <c r="E84" s="8">
        <v>290600</v>
      </c>
      <c r="F84" s="8" t="s">
        <v>195</v>
      </c>
      <c r="G84" s="8" t="s">
        <v>196</v>
      </c>
      <c r="H84" s="9">
        <v>233931</v>
      </c>
      <c r="I84" s="9">
        <v>233931</v>
      </c>
    </row>
    <row r="85" spans="1:9" x14ac:dyDescent="0.35">
      <c r="A85" s="8" t="s">
        <v>9</v>
      </c>
      <c r="B85" s="8" t="s">
        <v>10</v>
      </c>
      <c r="C85" s="8" t="s">
        <v>143</v>
      </c>
      <c r="D85" s="8" t="s">
        <v>197</v>
      </c>
      <c r="E85" s="8">
        <v>290631</v>
      </c>
      <c r="F85" s="8" t="s">
        <v>198</v>
      </c>
      <c r="G85" s="8" t="s">
        <v>196</v>
      </c>
      <c r="H85" s="9">
        <v>117884</v>
      </c>
      <c r="I85" s="9">
        <v>117884</v>
      </c>
    </row>
    <row r="86" spans="1:9" x14ac:dyDescent="0.35">
      <c r="A86" s="8" t="s">
        <v>9</v>
      </c>
      <c r="B86" s="8" t="s">
        <v>10</v>
      </c>
      <c r="C86" s="8" t="s">
        <v>143</v>
      </c>
      <c r="D86" s="8" t="s">
        <v>199</v>
      </c>
      <c r="E86" s="8">
        <v>291205</v>
      </c>
      <c r="F86" s="8" t="s">
        <v>200</v>
      </c>
      <c r="G86" s="8" t="s">
        <v>196</v>
      </c>
      <c r="H86" s="9">
        <v>101100</v>
      </c>
      <c r="I86" s="9">
        <v>101100</v>
      </c>
    </row>
    <row r="87" spans="1:9" x14ac:dyDescent="0.35">
      <c r="A87" s="8" t="s">
        <v>9</v>
      </c>
      <c r="B87" s="8" t="s">
        <v>10</v>
      </c>
      <c r="C87" s="8" t="s">
        <v>143</v>
      </c>
      <c r="D87" s="8" t="s">
        <v>201</v>
      </c>
      <c r="E87" s="8">
        <v>291381</v>
      </c>
      <c r="F87" s="8" t="s">
        <v>202</v>
      </c>
      <c r="G87" s="8" t="s">
        <v>196</v>
      </c>
      <c r="H87" s="9">
        <v>54400</v>
      </c>
      <c r="I87" s="9">
        <v>54400</v>
      </c>
    </row>
    <row r="88" spans="1:9" x14ac:dyDescent="0.35">
      <c r="A88" s="8" t="s">
        <v>9</v>
      </c>
      <c r="B88" s="8" t="s">
        <v>10</v>
      </c>
      <c r="C88" s="8" t="s">
        <v>143</v>
      </c>
      <c r="D88" s="8" t="s">
        <v>203</v>
      </c>
      <c r="E88" s="8">
        <v>292267</v>
      </c>
      <c r="F88" s="8" t="s">
        <v>204</v>
      </c>
      <c r="G88" s="8" t="s">
        <v>205</v>
      </c>
      <c r="H88" s="9">
        <v>219400</v>
      </c>
      <c r="I88" s="9">
        <v>219400</v>
      </c>
    </row>
    <row r="89" spans="1:9" x14ac:dyDescent="0.35">
      <c r="A89" s="8" t="s">
        <v>9</v>
      </c>
      <c r="B89" s="8" t="s">
        <v>10</v>
      </c>
      <c r="C89" s="8" t="s">
        <v>143</v>
      </c>
      <c r="D89" s="8" t="s">
        <v>206</v>
      </c>
      <c r="E89" s="8">
        <v>292606</v>
      </c>
      <c r="F89" s="8" t="s">
        <v>207</v>
      </c>
      <c r="G89" s="8" t="s">
        <v>205</v>
      </c>
      <c r="H89" s="9">
        <v>366400</v>
      </c>
      <c r="I89" s="9">
        <v>366400</v>
      </c>
    </row>
    <row r="90" spans="1:9" x14ac:dyDescent="0.35">
      <c r="A90" s="8" t="s">
        <v>30</v>
      </c>
      <c r="B90" s="8" t="s">
        <v>10</v>
      </c>
      <c r="C90" s="8" t="s">
        <v>143</v>
      </c>
      <c r="D90" s="8" t="s">
        <v>208</v>
      </c>
      <c r="E90" s="8">
        <v>293636</v>
      </c>
      <c r="F90" s="8" t="s">
        <v>209</v>
      </c>
      <c r="G90" s="8" t="s">
        <v>205</v>
      </c>
      <c r="H90" s="9">
        <v>296857</v>
      </c>
      <c r="I90" s="9">
        <v>0</v>
      </c>
    </row>
    <row r="91" spans="1:9" x14ac:dyDescent="0.35">
      <c r="A91" s="8" t="s">
        <v>9</v>
      </c>
      <c r="B91" s="8" t="s">
        <v>10</v>
      </c>
      <c r="C91" s="8" t="s">
        <v>143</v>
      </c>
      <c r="D91" s="8" t="s">
        <v>210</v>
      </c>
      <c r="E91" s="8">
        <v>296087</v>
      </c>
      <c r="F91" s="8" t="s">
        <v>211</v>
      </c>
      <c r="G91" s="8" t="s">
        <v>212</v>
      </c>
      <c r="H91" s="9">
        <v>852600</v>
      </c>
      <c r="I91" s="9">
        <v>0</v>
      </c>
    </row>
    <row r="92" spans="1:9" x14ac:dyDescent="0.35">
      <c r="A92" s="8" t="s">
        <v>9</v>
      </c>
      <c r="B92" s="8" t="s">
        <v>10</v>
      </c>
      <c r="C92" s="8" t="s">
        <v>213</v>
      </c>
      <c r="D92" s="8" t="s">
        <v>214</v>
      </c>
      <c r="E92" s="8">
        <v>4003</v>
      </c>
      <c r="F92" s="8" t="s">
        <v>215</v>
      </c>
      <c r="G92" s="8" t="s">
        <v>216</v>
      </c>
      <c r="H92" s="9">
        <v>558800</v>
      </c>
      <c r="I92" s="9">
        <v>558800</v>
      </c>
    </row>
    <row r="93" spans="1:9" x14ac:dyDescent="0.35">
      <c r="A93" s="8" t="s">
        <v>9</v>
      </c>
      <c r="B93" s="8" t="s">
        <v>10</v>
      </c>
      <c r="C93" s="8" t="s">
        <v>213</v>
      </c>
      <c r="D93" s="8" t="s">
        <v>217</v>
      </c>
      <c r="E93" s="8">
        <v>6070</v>
      </c>
      <c r="F93" s="8" t="s">
        <v>218</v>
      </c>
      <c r="G93" s="8" t="s">
        <v>216</v>
      </c>
      <c r="H93" s="9">
        <v>54400</v>
      </c>
      <c r="I93" s="9">
        <v>54400</v>
      </c>
    </row>
    <row r="94" spans="1:9" x14ac:dyDescent="0.35">
      <c r="A94" s="8" t="s">
        <v>9</v>
      </c>
      <c r="B94" s="8" t="s">
        <v>10</v>
      </c>
      <c r="C94" s="8" t="s">
        <v>213</v>
      </c>
      <c r="D94" s="8" t="s">
        <v>219</v>
      </c>
      <c r="E94" s="8">
        <v>6256</v>
      </c>
      <c r="F94" s="8" t="s">
        <v>220</v>
      </c>
      <c r="G94" s="8" t="s">
        <v>216</v>
      </c>
      <c r="H94" s="9">
        <v>138300</v>
      </c>
      <c r="I94" s="9">
        <v>138300</v>
      </c>
    </row>
    <row r="95" spans="1:9" x14ac:dyDescent="0.35">
      <c r="A95" s="8" t="s">
        <v>9</v>
      </c>
      <c r="B95" s="8" t="s">
        <v>10</v>
      </c>
      <c r="C95" s="8" t="s">
        <v>213</v>
      </c>
      <c r="D95" s="8" t="s">
        <v>221</v>
      </c>
      <c r="E95" s="8">
        <v>7793</v>
      </c>
      <c r="F95" s="8" t="s">
        <v>222</v>
      </c>
      <c r="G95" s="8" t="s">
        <v>216</v>
      </c>
      <c r="H95" s="9">
        <v>248200</v>
      </c>
      <c r="I95" s="9">
        <v>248200</v>
      </c>
    </row>
    <row r="96" spans="1:9" x14ac:dyDescent="0.35">
      <c r="A96" s="8" t="s">
        <v>9</v>
      </c>
      <c r="B96" s="8" t="s">
        <v>10</v>
      </c>
      <c r="C96" s="8" t="s">
        <v>213</v>
      </c>
      <c r="D96" s="8" t="s">
        <v>223</v>
      </c>
      <c r="E96" s="8">
        <v>8228</v>
      </c>
      <c r="F96" s="8" t="s">
        <v>224</v>
      </c>
      <c r="G96" s="8" t="s">
        <v>216</v>
      </c>
      <c r="H96" s="9">
        <v>54400</v>
      </c>
      <c r="I96" s="9">
        <v>54400</v>
      </c>
    </row>
    <row r="97" spans="1:9" x14ac:dyDescent="0.35">
      <c r="A97" s="8" t="s">
        <v>9</v>
      </c>
      <c r="B97" s="8" t="s">
        <v>10</v>
      </c>
      <c r="C97" s="8" t="s">
        <v>213</v>
      </c>
      <c r="D97" s="8" t="s">
        <v>225</v>
      </c>
      <c r="E97" s="8">
        <v>13904</v>
      </c>
      <c r="F97" s="8" t="s">
        <v>226</v>
      </c>
      <c r="G97" s="8" t="s">
        <v>227</v>
      </c>
      <c r="H97" s="9">
        <v>14354814</v>
      </c>
      <c r="I97" s="9">
        <v>14354814</v>
      </c>
    </row>
    <row r="98" spans="1:9" x14ac:dyDescent="0.35">
      <c r="A98" s="8" t="s">
        <v>9</v>
      </c>
      <c r="B98" s="8" t="s">
        <v>10</v>
      </c>
      <c r="C98" s="8" t="s">
        <v>213</v>
      </c>
      <c r="D98" s="8" t="s">
        <v>228</v>
      </c>
      <c r="E98" s="8">
        <v>14177</v>
      </c>
      <c r="F98" s="8" t="s">
        <v>229</v>
      </c>
      <c r="G98" s="8" t="s">
        <v>227</v>
      </c>
      <c r="H98" s="9">
        <v>1141500</v>
      </c>
      <c r="I98" s="9">
        <v>1141500</v>
      </c>
    </row>
    <row r="99" spans="1:9" x14ac:dyDescent="0.35">
      <c r="A99" s="8" t="s">
        <v>9</v>
      </c>
      <c r="B99" s="8" t="s">
        <v>10</v>
      </c>
      <c r="C99" s="8" t="s">
        <v>213</v>
      </c>
      <c r="D99" s="8" t="s">
        <v>230</v>
      </c>
      <c r="E99" s="8">
        <v>14910</v>
      </c>
      <c r="F99" s="8" t="s">
        <v>231</v>
      </c>
      <c r="G99" s="8" t="s">
        <v>227</v>
      </c>
      <c r="H99" s="9">
        <v>611700</v>
      </c>
      <c r="I99" s="9">
        <v>611700</v>
      </c>
    </row>
    <row r="100" spans="1:9" x14ac:dyDescent="0.35">
      <c r="A100" s="8" t="s">
        <v>9</v>
      </c>
      <c r="B100" s="8" t="s">
        <v>10</v>
      </c>
      <c r="C100" s="8" t="s">
        <v>213</v>
      </c>
      <c r="D100" s="8" t="s">
        <v>232</v>
      </c>
      <c r="E100" s="8">
        <v>14892</v>
      </c>
      <c r="F100" s="8" t="s">
        <v>231</v>
      </c>
      <c r="G100" s="8" t="s">
        <v>227</v>
      </c>
      <c r="H100" s="9">
        <v>40200</v>
      </c>
      <c r="I100" s="9">
        <v>40200</v>
      </c>
    </row>
    <row r="101" spans="1:9" x14ac:dyDescent="0.35">
      <c r="A101" s="8" t="s">
        <v>9</v>
      </c>
      <c r="B101" s="8" t="s">
        <v>10</v>
      </c>
      <c r="C101" s="8" t="s">
        <v>213</v>
      </c>
      <c r="D101" s="8" t="s">
        <v>233</v>
      </c>
      <c r="E101" s="8">
        <v>14937</v>
      </c>
      <c r="F101" s="8" t="s">
        <v>231</v>
      </c>
      <c r="G101" s="8" t="s">
        <v>227</v>
      </c>
      <c r="H101" s="9">
        <v>7716200</v>
      </c>
      <c r="I101" s="9">
        <v>7716200</v>
      </c>
    </row>
    <row r="102" spans="1:9" x14ac:dyDescent="0.35">
      <c r="A102" s="8" t="s">
        <v>9</v>
      </c>
      <c r="B102" s="8" t="s">
        <v>10</v>
      </c>
      <c r="C102" s="8" t="s">
        <v>213</v>
      </c>
      <c r="D102" s="8" t="s">
        <v>234</v>
      </c>
      <c r="E102" s="8">
        <v>15057</v>
      </c>
      <c r="F102" s="8" t="s">
        <v>231</v>
      </c>
      <c r="G102" s="8" t="s">
        <v>227</v>
      </c>
      <c r="H102" s="9">
        <v>372600</v>
      </c>
      <c r="I102" s="9">
        <v>372600</v>
      </c>
    </row>
    <row r="103" spans="1:9" x14ac:dyDescent="0.35">
      <c r="A103" s="8" t="s">
        <v>9</v>
      </c>
      <c r="B103" s="8" t="s">
        <v>10</v>
      </c>
      <c r="C103" s="8" t="s">
        <v>213</v>
      </c>
      <c r="D103" s="8" t="s">
        <v>235</v>
      </c>
      <c r="E103" s="8">
        <v>15045</v>
      </c>
      <c r="F103" s="8" t="s">
        <v>231</v>
      </c>
      <c r="G103" s="8" t="s">
        <v>227</v>
      </c>
      <c r="H103" s="9">
        <v>659000</v>
      </c>
      <c r="I103" s="9">
        <v>659000</v>
      </c>
    </row>
    <row r="104" spans="1:9" x14ac:dyDescent="0.35">
      <c r="A104" s="8" t="s">
        <v>9</v>
      </c>
      <c r="B104" s="8" t="s">
        <v>10</v>
      </c>
      <c r="C104" s="8" t="s">
        <v>213</v>
      </c>
      <c r="D104" s="8" t="s">
        <v>236</v>
      </c>
      <c r="E104" s="8">
        <v>14901</v>
      </c>
      <c r="F104" s="8" t="s">
        <v>231</v>
      </c>
      <c r="G104" s="8" t="s">
        <v>227</v>
      </c>
      <c r="H104" s="9">
        <v>40200</v>
      </c>
      <c r="I104" s="9">
        <v>40200</v>
      </c>
    </row>
    <row r="105" spans="1:9" x14ac:dyDescent="0.35">
      <c r="A105" s="8" t="s">
        <v>9</v>
      </c>
      <c r="B105" s="8" t="s">
        <v>10</v>
      </c>
      <c r="C105" s="8" t="s">
        <v>213</v>
      </c>
      <c r="D105" s="8" t="s">
        <v>237</v>
      </c>
      <c r="E105" s="8">
        <v>14969</v>
      </c>
      <c r="F105" s="8" t="s">
        <v>231</v>
      </c>
      <c r="G105" s="8" t="s">
        <v>227</v>
      </c>
      <c r="H105" s="9">
        <v>1269700</v>
      </c>
      <c r="I105" s="9">
        <v>1269700</v>
      </c>
    </row>
    <row r="106" spans="1:9" x14ac:dyDescent="0.35">
      <c r="A106" s="8" t="s">
        <v>9</v>
      </c>
      <c r="B106" s="8" t="s">
        <v>10</v>
      </c>
      <c r="C106" s="8" t="s">
        <v>213</v>
      </c>
      <c r="D106" s="8" t="s">
        <v>238</v>
      </c>
      <c r="E106" s="8">
        <v>14913</v>
      </c>
      <c r="F106" s="8" t="s">
        <v>231</v>
      </c>
      <c r="G106" s="8" t="s">
        <v>227</v>
      </c>
      <c r="H106" s="9">
        <v>611700</v>
      </c>
      <c r="I106" s="9">
        <v>611700</v>
      </c>
    </row>
    <row r="107" spans="1:9" x14ac:dyDescent="0.35">
      <c r="A107" s="8" t="s">
        <v>30</v>
      </c>
      <c r="B107" s="8" t="s">
        <v>10</v>
      </c>
      <c r="C107" s="8" t="s">
        <v>213</v>
      </c>
      <c r="D107" s="8" t="s">
        <v>239</v>
      </c>
      <c r="E107" s="8">
        <v>14973</v>
      </c>
      <c r="F107" s="8" t="s">
        <v>231</v>
      </c>
      <c r="G107" s="8" t="s">
        <v>227</v>
      </c>
      <c r="H107" s="9">
        <v>10927426</v>
      </c>
      <c r="I107" s="9">
        <v>0</v>
      </c>
    </row>
    <row r="108" spans="1:9" x14ac:dyDescent="0.35">
      <c r="A108" s="8" t="s">
        <v>30</v>
      </c>
      <c r="B108" s="8" t="s">
        <v>10</v>
      </c>
      <c r="C108" s="8" t="s">
        <v>213</v>
      </c>
      <c r="D108" s="8" t="s">
        <v>240</v>
      </c>
      <c r="E108" s="8">
        <v>15025</v>
      </c>
      <c r="F108" s="8" t="s">
        <v>231</v>
      </c>
      <c r="G108" s="8" t="s">
        <v>227</v>
      </c>
      <c r="H108" s="9">
        <v>802200</v>
      </c>
      <c r="I108" s="9">
        <v>802200</v>
      </c>
    </row>
    <row r="109" spans="1:9" x14ac:dyDescent="0.35">
      <c r="A109" s="8" t="s">
        <v>30</v>
      </c>
      <c r="B109" s="8" t="s">
        <v>10</v>
      </c>
      <c r="C109" s="8" t="s">
        <v>213</v>
      </c>
      <c r="D109" s="8" t="s">
        <v>241</v>
      </c>
      <c r="E109" s="8">
        <v>15012</v>
      </c>
      <c r="F109" s="8" t="s">
        <v>231</v>
      </c>
      <c r="G109" s="8" t="s">
        <v>227</v>
      </c>
      <c r="H109" s="9">
        <v>594200</v>
      </c>
      <c r="I109" s="9">
        <v>594200</v>
      </c>
    </row>
    <row r="110" spans="1:9" x14ac:dyDescent="0.35">
      <c r="A110" s="8" t="s">
        <v>30</v>
      </c>
      <c r="B110" s="8" t="s">
        <v>10</v>
      </c>
      <c r="C110" s="8" t="s">
        <v>213</v>
      </c>
      <c r="D110" s="8" t="s">
        <v>242</v>
      </c>
      <c r="E110" s="8">
        <v>15038</v>
      </c>
      <c r="F110" s="8" t="s">
        <v>231</v>
      </c>
      <c r="G110" s="8" t="s">
        <v>227</v>
      </c>
      <c r="H110" s="9">
        <v>40200</v>
      </c>
      <c r="I110" s="9">
        <v>40200</v>
      </c>
    </row>
    <row r="111" spans="1:9" x14ac:dyDescent="0.35">
      <c r="A111" s="8" t="s">
        <v>30</v>
      </c>
      <c r="B111" s="8" t="s">
        <v>10</v>
      </c>
      <c r="C111" s="8" t="s">
        <v>213</v>
      </c>
      <c r="D111" s="8" t="s">
        <v>243</v>
      </c>
      <c r="E111" s="8">
        <v>14900</v>
      </c>
      <c r="F111" s="8" t="s">
        <v>231</v>
      </c>
      <c r="G111" s="8" t="s">
        <v>227</v>
      </c>
      <c r="H111" s="9">
        <v>815800</v>
      </c>
      <c r="I111" s="9">
        <v>815800</v>
      </c>
    </row>
    <row r="112" spans="1:9" x14ac:dyDescent="0.35">
      <c r="A112" s="8" t="s">
        <v>30</v>
      </c>
      <c r="B112" s="8" t="s">
        <v>10</v>
      </c>
      <c r="C112" s="8" t="s">
        <v>213</v>
      </c>
      <c r="D112" s="8" t="s">
        <v>244</v>
      </c>
      <c r="E112" s="8">
        <v>15018</v>
      </c>
      <c r="F112" s="8" t="s">
        <v>231</v>
      </c>
      <c r="G112" s="8" t="s">
        <v>227</v>
      </c>
      <c r="H112" s="9">
        <v>40200</v>
      </c>
      <c r="I112" s="9">
        <v>40200</v>
      </c>
    </row>
    <row r="113" spans="1:9" x14ac:dyDescent="0.35">
      <c r="A113" s="8" t="s">
        <v>30</v>
      </c>
      <c r="B113" s="8" t="s">
        <v>10</v>
      </c>
      <c r="C113" s="8" t="s">
        <v>213</v>
      </c>
      <c r="D113" s="8" t="s">
        <v>245</v>
      </c>
      <c r="E113" s="8">
        <v>14889</v>
      </c>
      <c r="F113" s="8" t="s">
        <v>231</v>
      </c>
      <c r="G113" s="8" t="s">
        <v>227</v>
      </c>
      <c r="H113" s="9">
        <v>885300</v>
      </c>
      <c r="I113" s="9">
        <v>885300</v>
      </c>
    </row>
    <row r="114" spans="1:9" x14ac:dyDescent="0.35">
      <c r="A114" s="8" t="s">
        <v>30</v>
      </c>
      <c r="B114" s="8" t="s">
        <v>10</v>
      </c>
      <c r="C114" s="8" t="s">
        <v>213</v>
      </c>
      <c r="D114" s="8" t="s">
        <v>246</v>
      </c>
      <c r="E114" s="8">
        <v>15039</v>
      </c>
      <c r="F114" s="8" t="s">
        <v>231</v>
      </c>
      <c r="G114" s="8" t="s">
        <v>227</v>
      </c>
      <c r="H114" s="9">
        <v>898900</v>
      </c>
      <c r="I114" s="9">
        <v>898900</v>
      </c>
    </row>
    <row r="115" spans="1:9" x14ac:dyDescent="0.35">
      <c r="A115" s="8" t="s">
        <v>9</v>
      </c>
      <c r="B115" s="8" t="s">
        <v>10</v>
      </c>
      <c r="C115" s="8" t="s">
        <v>213</v>
      </c>
      <c r="D115" s="8" t="s">
        <v>247</v>
      </c>
      <c r="E115" s="8">
        <v>16341</v>
      </c>
      <c r="F115" s="8" t="s">
        <v>248</v>
      </c>
      <c r="G115" s="8" t="s">
        <v>249</v>
      </c>
      <c r="H115" s="9">
        <v>1269700</v>
      </c>
      <c r="I115" s="9">
        <v>1269700</v>
      </c>
    </row>
    <row r="116" spans="1:9" x14ac:dyDescent="0.35">
      <c r="A116" s="8" t="s">
        <v>9</v>
      </c>
      <c r="B116" s="8" t="s">
        <v>10</v>
      </c>
      <c r="C116" s="8" t="s">
        <v>213</v>
      </c>
      <c r="D116" s="8" t="s">
        <v>250</v>
      </c>
      <c r="E116" s="8">
        <v>17002</v>
      </c>
      <c r="F116" s="8" t="s">
        <v>251</v>
      </c>
      <c r="G116" s="8" t="s">
        <v>249</v>
      </c>
      <c r="H116" s="9">
        <v>40200</v>
      </c>
      <c r="I116" s="9">
        <v>40200</v>
      </c>
    </row>
    <row r="117" spans="1:9" x14ac:dyDescent="0.35">
      <c r="A117" s="8" t="s">
        <v>9</v>
      </c>
      <c r="B117" s="8" t="s">
        <v>10</v>
      </c>
      <c r="C117" s="8" t="s">
        <v>213</v>
      </c>
      <c r="D117" s="8" t="s">
        <v>252</v>
      </c>
      <c r="E117" s="8">
        <v>16996</v>
      </c>
      <c r="F117" s="8" t="s">
        <v>251</v>
      </c>
      <c r="G117" s="8" t="s">
        <v>249</v>
      </c>
      <c r="H117" s="9">
        <v>537000</v>
      </c>
      <c r="I117" s="9">
        <v>537000</v>
      </c>
    </row>
    <row r="118" spans="1:9" x14ac:dyDescent="0.35">
      <c r="A118" s="8" t="s">
        <v>9</v>
      </c>
      <c r="B118" s="8" t="s">
        <v>10</v>
      </c>
      <c r="C118" s="8" t="s">
        <v>213</v>
      </c>
      <c r="D118" s="8" t="s">
        <v>253</v>
      </c>
      <c r="E118" s="8">
        <v>16999</v>
      </c>
      <c r="F118" s="8" t="s">
        <v>251</v>
      </c>
      <c r="G118" s="8" t="s">
        <v>249</v>
      </c>
      <c r="H118" s="9">
        <v>40200</v>
      </c>
      <c r="I118" s="9">
        <v>40200</v>
      </c>
    </row>
    <row r="119" spans="1:9" x14ac:dyDescent="0.35">
      <c r="A119" s="8" t="s">
        <v>9</v>
      </c>
      <c r="B119" s="8" t="s">
        <v>10</v>
      </c>
      <c r="C119" s="8" t="s">
        <v>213</v>
      </c>
      <c r="D119" s="8" t="s">
        <v>254</v>
      </c>
      <c r="E119" s="8">
        <v>17007</v>
      </c>
      <c r="F119" s="8" t="s">
        <v>251</v>
      </c>
      <c r="G119" s="8" t="s">
        <v>249</v>
      </c>
      <c r="H119" s="9">
        <v>234100</v>
      </c>
      <c r="I119" s="9">
        <v>234100</v>
      </c>
    </row>
    <row r="120" spans="1:9" x14ac:dyDescent="0.35">
      <c r="A120" s="8" t="s">
        <v>9</v>
      </c>
      <c r="B120" s="8" t="s">
        <v>10</v>
      </c>
      <c r="C120" s="8" t="s">
        <v>213</v>
      </c>
      <c r="D120" s="8" t="s">
        <v>255</v>
      </c>
      <c r="E120" s="8">
        <v>17005</v>
      </c>
      <c r="F120" s="8" t="s">
        <v>251</v>
      </c>
      <c r="G120" s="8" t="s">
        <v>249</v>
      </c>
      <c r="H120" s="9">
        <v>455700</v>
      </c>
      <c r="I120" s="9">
        <v>455700</v>
      </c>
    </row>
    <row r="121" spans="1:9" x14ac:dyDescent="0.35">
      <c r="A121" s="8" t="s">
        <v>9</v>
      </c>
      <c r="B121" s="8" t="s">
        <v>10</v>
      </c>
      <c r="C121" s="8" t="s">
        <v>213</v>
      </c>
      <c r="D121" s="8" t="s">
        <v>256</v>
      </c>
      <c r="E121" s="8">
        <v>16995</v>
      </c>
      <c r="F121" s="8" t="s">
        <v>251</v>
      </c>
      <c r="G121" s="8" t="s">
        <v>249</v>
      </c>
      <c r="H121" s="9">
        <v>814000</v>
      </c>
      <c r="I121" s="9">
        <v>814000</v>
      </c>
    </row>
    <row r="122" spans="1:9" x14ac:dyDescent="0.35">
      <c r="A122" s="8" t="s">
        <v>30</v>
      </c>
      <c r="B122" s="8" t="s">
        <v>10</v>
      </c>
      <c r="C122" s="8" t="s">
        <v>213</v>
      </c>
      <c r="D122" s="8" t="s">
        <v>257</v>
      </c>
      <c r="E122" s="8">
        <v>17004</v>
      </c>
      <c r="F122" s="8" t="s">
        <v>251</v>
      </c>
      <c r="G122" s="8" t="s">
        <v>249</v>
      </c>
      <c r="H122" s="9">
        <v>484700</v>
      </c>
      <c r="I122" s="9">
        <v>484700</v>
      </c>
    </row>
    <row r="123" spans="1:9" x14ac:dyDescent="0.35">
      <c r="A123" s="8" t="s">
        <v>30</v>
      </c>
      <c r="B123" s="8" t="s">
        <v>10</v>
      </c>
      <c r="C123" s="8" t="s">
        <v>213</v>
      </c>
      <c r="D123" s="8" t="s">
        <v>258</v>
      </c>
      <c r="E123" s="8">
        <v>17000</v>
      </c>
      <c r="F123" s="8" t="s">
        <v>251</v>
      </c>
      <c r="G123" s="8" t="s">
        <v>249</v>
      </c>
      <c r="H123" s="9">
        <v>40200</v>
      </c>
      <c r="I123" s="9">
        <v>40200</v>
      </c>
    </row>
    <row r="124" spans="1:9" x14ac:dyDescent="0.35">
      <c r="A124" s="8" t="s">
        <v>30</v>
      </c>
      <c r="B124" s="8" t="s">
        <v>10</v>
      </c>
      <c r="C124" s="8" t="s">
        <v>213</v>
      </c>
      <c r="D124" s="8" t="s">
        <v>259</v>
      </c>
      <c r="E124" s="8">
        <v>17006</v>
      </c>
      <c r="F124" s="8" t="s">
        <v>251</v>
      </c>
      <c r="G124" s="8" t="s">
        <v>249</v>
      </c>
      <c r="H124" s="9">
        <v>871200</v>
      </c>
      <c r="I124" s="9">
        <v>871200</v>
      </c>
    </row>
    <row r="125" spans="1:9" x14ac:dyDescent="0.35">
      <c r="A125" s="8" t="s">
        <v>30</v>
      </c>
      <c r="B125" s="8" t="s">
        <v>10</v>
      </c>
      <c r="C125" s="8" t="s">
        <v>213</v>
      </c>
      <c r="D125" s="8" t="s">
        <v>260</v>
      </c>
      <c r="E125" s="8">
        <v>17001</v>
      </c>
      <c r="F125" s="8" t="s">
        <v>251</v>
      </c>
      <c r="G125" s="8" t="s">
        <v>249</v>
      </c>
      <c r="H125" s="9">
        <v>997200</v>
      </c>
      <c r="I125" s="9">
        <v>997200</v>
      </c>
    </row>
    <row r="126" spans="1:9" x14ac:dyDescent="0.35">
      <c r="A126" s="8" t="s">
        <v>30</v>
      </c>
      <c r="B126" s="8" t="s">
        <v>10</v>
      </c>
      <c r="C126" s="8" t="s">
        <v>213</v>
      </c>
      <c r="D126" s="8" t="s">
        <v>261</v>
      </c>
      <c r="E126" s="8">
        <v>16998</v>
      </c>
      <c r="F126" s="8" t="s">
        <v>251</v>
      </c>
      <c r="G126" s="8" t="s">
        <v>249</v>
      </c>
      <c r="H126" s="9">
        <v>277000</v>
      </c>
      <c r="I126" s="9">
        <v>277000</v>
      </c>
    </row>
    <row r="127" spans="1:9" x14ac:dyDescent="0.35">
      <c r="A127" s="8" t="s">
        <v>30</v>
      </c>
      <c r="B127" s="8" t="s">
        <v>10</v>
      </c>
      <c r="C127" s="8" t="s">
        <v>213</v>
      </c>
      <c r="D127" s="8" t="s">
        <v>262</v>
      </c>
      <c r="E127" s="8">
        <v>16997</v>
      </c>
      <c r="F127" s="8" t="s">
        <v>251</v>
      </c>
      <c r="G127" s="8" t="s">
        <v>249</v>
      </c>
      <c r="H127" s="9">
        <v>845100</v>
      </c>
      <c r="I127" s="9">
        <v>845100</v>
      </c>
    </row>
    <row r="128" spans="1:9" x14ac:dyDescent="0.35">
      <c r="A128" s="8" t="s">
        <v>30</v>
      </c>
      <c r="B128" s="8" t="s">
        <v>10</v>
      </c>
      <c r="C128" s="8" t="s">
        <v>213</v>
      </c>
      <c r="D128" s="8" t="s">
        <v>263</v>
      </c>
      <c r="E128" s="8">
        <v>17222</v>
      </c>
      <c r="F128" s="8" t="s">
        <v>264</v>
      </c>
      <c r="G128" s="8" t="s">
        <v>249</v>
      </c>
      <c r="H128" s="9">
        <v>40200</v>
      </c>
      <c r="I128" s="9">
        <v>40200</v>
      </c>
    </row>
    <row r="129" spans="1:9" x14ac:dyDescent="0.35">
      <c r="A129" s="8" t="s">
        <v>9</v>
      </c>
      <c r="B129" s="8" t="s">
        <v>10</v>
      </c>
      <c r="C129" s="8" t="s">
        <v>213</v>
      </c>
      <c r="D129" s="8" t="s">
        <v>265</v>
      </c>
      <c r="E129" s="8">
        <v>19424</v>
      </c>
      <c r="F129" s="8" t="s">
        <v>266</v>
      </c>
      <c r="G129" s="8" t="s">
        <v>249</v>
      </c>
      <c r="H129" s="9">
        <v>40200</v>
      </c>
      <c r="I129" s="9">
        <v>40200</v>
      </c>
    </row>
    <row r="130" spans="1:9" x14ac:dyDescent="0.35">
      <c r="A130" s="8" t="s">
        <v>9</v>
      </c>
      <c r="B130" s="8" t="s">
        <v>10</v>
      </c>
      <c r="C130" s="8" t="s">
        <v>213</v>
      </c>
      <c r="D130" s="8" t="s">
        <v>267</v>
      </c>
      <c r="E130" s="8">
        <v>19626</v>
      </c>
      <c r="F130" s="8" t="s">
        <v>266</v>
      </c>
      <c r="G130" s="8" t="s">
        <v>249</v>
      </c>
      <c r="H130" s="9">
        <v>498582</v>
      </c>
      <c r="I130" s="9">
        <v>498582</v>
      </c>
    </row>
    <row r="131" spans="1:9" x14ac:dyDescent="0.35">
      <c r="A131" s="8" t="s">
        <v>9</v>
      </c>
      <c r="B131" s="8" t="s">
        <v>10</v>
      </c>
      <c r="C131" s="8" t="s">
        <v>213</v>
      </c>
      <c r="D131" s="8" t="s">
        <v>268</v>
      </c>
      <c r="E131" s="8">
        <v>19371</v>
      </c>
      <c r="F131" s="8" t="s">
        <v>266</v>
      </c>
      <c r="G131" s="8" t="s">
        <v>249</v>
      </c>
      <c r="H131" s="9">
        <v>40200</v>
      </c>
      <c r="I131" s="9">
        <v>40200</v>
      </c>
    </row>
    <row r="132" spans="1:9" x14ac:dyDescent="0.35">
      <c r="A132" s="8" t="s">
        <v>9</v>
      </c>
      <c r="B132" s="8" t="s">
        <v>10</v>
      </c>
      <c r="C132" s="8" t="s">
        <v>213</v>
      </c>
      <c r="D132" s="8" t="s">
        <v>269</v>
      </c>
      <c r="E132" s="8">
        <v>19455</v>
      </c>
      <c r="F132" s="8" t="s">
        <v>266</v>
      </c>
      <c r="G132" s="8" t="s">
        <v>249</v>
      </c>
      <c r="H132" s="9">
        <v>40200</v>
      </c>
      <c r="I132" s="9">
        <v>40200</v>
      </c>
    </row>
    <row r="133" spans="1:9" x14ac:dyDescent="0.35">
      <c r="A133" s="8" t="s">
        <v>30</v>
      </c>
      <c r="B133" s="8" t="s">
        <v>10</v>
      </c>
      <c r="C133" s="8" t="s">
        <v>213</v>
      </c>
      <c r="D133" s="8" t="s">
        <v>270</v>
      </c>
      <c r="E133" s="8">
        <v>19360</v>
      </c>
      <c r="F133" s="8" t="s">
        <v>266</v>
      </c>
      <c r="G133" s="8" t="s">
        <v>249</v>
      </c>
      <c r="H133" s="9">
        <v>166200</v>
      </c>
      <c r="I133" s="9">
        <v>166200</v>
      </c>
    </row>
    <row r="134" spans="1:9" x14ac:dyDescent="0.35">
      <c r="A134" s="8" t="s">
        <v>30</v>
      </c>
      <c r="B134" s="8" t="s">
        <v>10</v>
      </c>
      <c r="C134" s="8" t="s">
        <v>213</v>
      </c>
      <c r="D134" s="8" t="s">
        <v>271</v>
      </c>
      <c r="E134" s="8">
        <v>19411</v>
      </c>
      <c r="F134" s="8" t="s">
        <v>266</v>
      </c>
      <c r="G134" s="8" t="s">
        <v>249</v>
      </c>
      <c r="H134" s="9">
        <v>40200</v>
      </c>
      <c r="I134" s="9">
        <v>40200</v>
      </c>
    </row>
    <row r="135" spans="1:9" x14ac:dyDescent="0.35">
      <c r="A135" s="8" t="s">
        <v>30</v>
      </c>
      <c r="B135" s="8" t="s">
        <v>10</v>
      </c>
      <c r="C135" s="8" t="s">
        <v>213</v>
      </c>
      <c r="D135" s="8" t="s">
        <v>272</v>
      </c>
      <c r="E135" s="8">
        <v>19417</v>
      </c>
      <c r="F135" s="8" t="s">
        <v>266</v>
      </c>
      <c r="G135" s="8" t="s">
        <v>249</v>
      </c>
      <c r="H135" s="9">
        <v>151000</v>
      </c>
      <c r="I135" s="9">
        <v>151000</v>
      </c>
    </row>
    <row r="136" spans="1:9" x14ac:dyDescent="0.35">
      <c r="A136" s="8" t="s">
        <v>30</v>
      </c>
      <c r="B136" s="8" t="s">
        <v>10</v>
      </c>
      <c r="C136" s="8" t="s">
        <v>213</v>
      </c>
      <c r="D136" s="8" t="s">
        <v>273</v>
      </c>
      <c r="E136" s="8">
        <v>19318</v>
      </c>
      <c r="F136" s="8" t="s">
        <v>266</v>
      </c>
      <c r="G136" s="8" t="s">
        <v>249</v>
      </c>
      <c r="H136" s="9">
        <v>885300</v>
      </c>
      <c r="I136" s="9">
        <v>885300</v>
      </c>
    </row>
    <row r="137" spans="1:9" x14ac:dyDescent="0.35">
      <c r="A137" s="8" t="s">
        <v>30</v>
      </c>
      <c r="B137" s="8" t="s">
        <v>10</v>
      </c>
      <c r="C137" s="8" t="s">
        <v>213</v>
      </c>
      <c r="D137" s="8" t="s">
        <v>274</v>
      </c>
      <c r="E137" s="8">
        <v>19339</v>
      </c>
      <c r="F137" s="8" t="s">
        <v>266</v>
      </c>
      <c r="G137" s="8" t="s">
        <v>249</v>
      </c>
      <c r="H137" s="9">
        <v>40200</v>
      </c>
      <c r="I137" s="9">
        <v>40200</v>
      </c>
    </row>
    <row r="138" spans="1:9" x14ac:dyDescent="0.35">
      <c r="A138" s="8" t="s">
        <v>9</v>
      </c>
      <c r="B138" s="8" t="s">
        <v>10</v>
      </c>
      <c r="C138" s="8" t="s">
        <v>213</v>
      </c>
      <c r="D138" s="8" t="s">
        <v>275</v>
      </c>
      <c r="E138" s="8">
        <v>24001</v>
      </c>
      <c r="F138" s="8" t="s">
        <v>276</v>
      </c>
      <c r="G138" s="8" t="s">
        <v>277</v>
      </c>
      <c r="H138" s="9">
        <v>40200</v>
      </c>
      <c r="I138" s="9">
        <v>40200</v>
      </c>
    </row>
    <row r="139" spans="1:9" x14ac:dyDescent="0.35">
      <c r="A139" s="8" t="s">
        <v>30</v>
      </c>
      <c r="B139" s="8" t="s">
        <v>10</v>
      </c>
      <c r="C139" s="8" t="s">
        <v>213</v>
      </c>
      <c r="D139" s="8" t="s">
        <v>278</v>
      </c>
      <c r="E139" s="8">
        <v>23989</v>
      </c>
      <c r="F139" s="8" t="s">
        <v>276</v>
      </c>
      <c r="G139" s="8" t="s">
        <v>277</v>
      </c>
      <c r="H139" s="9">
        <v>40200</v>
      </c>
      <c r="I139" s="9">
        <v>40200</v>
      </c>
    </row>
    <row r="140" spans="1:9" x14ac:dyDescent="0.35">
      <c r="A140" s="8" t="s">
        <v>30</v>
      </c>
      <c r="B140" s="8" t="s">
        <v>10</v>
      </c>
      <c r="C140" s="8" t="s">
        <v>213</v>
      </c>
      <c r="D140" s="8" t="s">
        <v>279</v>
      </c>
      <c r="E140" s="8">
        <v>23985</v>
      </c>
      <c r="F140" s="8" t="s">
        <v>276</v>
      </c>
      <c r="G140" s="8" t="s">
        <v>277</v>
      </c>
      <c r="H140" s="9">
        <v>722500</v>
      </c>
      <c r="I140" s="9">
        <v>722500</v>
      </c>
    </row>
    <row r="141" spans="1:9" x14ac:dyDescent="0.35">
      <c r="A141" s="8" t="s">
        <v>9</v>
      </c>
      <c r="B141" s="8" t="s">
        <v>10</v>
      </c>
      <c r="C141" s="8" t="s">
        <v>213</v>
      </c>
      <c r="D141" s="8" t="s">
        <v>280</v>
      </c>
      <c r="E141" s="8">
        <v>24106</v>
      </c>
      <c r="F141" s="8" t="s">
        <v>281</v>
      </c>
      <c r="G141" s="8" t="s">
        <v>277</v>
      </c>
      <c r="H141" s="9">
        <v>40200</v>
      </c>
      <c r="I141" s="9">
        <v>40200</v>
      </c>
    </row>
    <row r="142" spans="1:9" x14ac:dyDescent="0.35">
      <c r="A142" s="8" t="s">
        <v>9</v>
      </c>
      <c r="B142" s="8" t="s">
        <v>10</v>
      </c>
      <c r="C142" s="8" t="s">
        <v>213</v>
      </c>
      <c r="D142" s="8" t="s">
        <v>282</v>
      </c>
      <c r="E142" s="8">
        <v>26191</v>
      </c>
      <c r="F142" s="8" t="s">
        <v>277</v>
      </c>
      <c r="G142" s="8" t="s">
        <v>283</v>
      </c>
      <c r="H142" s="9">
        <v>120000</v>
      </c>
      <c r="I142" s="9">
        <v>120000</v>
      </c>
    </row>
    <row r="143" spans="1:9" x14ac:dyDescent="0.35">
      <c r="A143" s="8" t="s">
        <v>9</v>
      </c>
      <c r="B143" s="8" t="s">
        <v>10</v>
      </c>
      <c r="C143" s="8" t="s">
        <v>213</v>
      </c>
      <c r="D143" s="8" t="s">
        <v>284</v>
      </c>
      <c r="E143" s="8">
        <v>28405</v>
      </c>
      <c r="F143" s="8" t="s">
        <v>285</v>
      </c>
      <c r="G143" s="8" t="s">
        <v>283</v>
      </c>
      <c r="H143" s="9">
        <v>40200</v>
      </c>
      <c r="I143" s="9">
        <v>40200</v>
      </c>
    </row>
    <row r="144" spans="1:9" x14ac:dyDescent="0.35">
      <c r="A144" s="8" t="s">
        <v>9</v>
      </c>
      <c r="B144" s="8" t="s">
        <v>10</v>
      </c>
      <c r="C144" s="8" t="s">
        <v>213</v>
      </c>
      <c r="D144" s="8" t="s">
        <v>286</v>
      </c>
      <c r="E144" s="8">
        <v>28368</v>
      </c>
      <c r="F144" s="8" t="s">
        <v>285</v>
      </c>
      <c r="G144" s="8" t="s">
        <v>283</v>
      </c>
      <c r="H144" s="9">
        <v>40200</v>
      </c>
      <c r="I144" s="9">
        <v>40200</v>
      </c>
    </row>
    <row r="145" spans="1:9" x14ac:dyDescent="0.35">
      <c r="A145" s="8" t="s">
        <v>30</v>
      </c>
      <c r="B145" s="8" t="s">
        <v>10</v>
      </c>
      <c r="C145" s="8" t="s">
        <v>213</v>
      </c>
      <c r="D145" s="8" t="s">
        <v>287</v>
      </c>
      <c r="E145" s="8">
        <v>28358</v>
      </c>
      <c r="F145" s="8" t="s">
        <v>285</v>
      </c>
      <c r="G145" s="8" t="s">
        <v>283</v>
      </c>
      <c r="H145" s="9">
        <v>40200</v>
      </c>
      <c r="I145" s="9">
        <v>40200</v>
      </c>
    </row>
    <row r="146" spans="1:9" x14ac:dyDescent="0.35">
      <c r="A146" s="8" t="s">
        <v>9</v>
      </c>
      <c r="B146" s="8" t="s">
        <v>10</v>
      </c>
      <c r="C146" s="8" t="s">
        <v>213</v>
      </c>
      <c r="D146" s="8" t="s">
        <v>288</v>
      </c>
      <c r="E146" s="8">
        <v>28561</v>
      </c>
      <c r="F146" s="8" t="s">
        <v>289</v>
      </c>
      <c r="G146" s="8" t="s">
        <v>212</v>
      </c>
      <c r="H146" s="9">
        <v>197332</v>
      </c>
      <c r="I146" s="9">
        <v>197332</v>
      </c>
    </row>
    <row r="147" spans="1:9" x14ac:dyDescent="0.35">
      <c r="A147" s="8" t="s">
        <v>9</v>
      </c>
      <c r="B147" s="8" t="s">
        <v>10</v>
      </c>
      <c r="C147" s="8" t="s">
        <v>213</v>
      </c>
      <c r="D147" s="8" t="s">
        <v>290</v>
      </c>
      <c r="E147" s="8">
        <v>28665</v>
      </c>
      <c r="F147" s="8" t="s">
        <v>291</v>
      </c>
      <c r="G147" s="8" t="s">
        <v>212</v>
      </c>
      <c r="H147" s="9">
        <v>8030348</v>
      </c>
      <c r="I147" s="9">
        <v>0</v>
      </c>
    </row>
    <row r="148" spans="1:9" x14ac:dyDescent="0.35">
      <c r="A148" s="8" t="s">
        <v>9</v>
      </c>
      <c r="B148" s="8" t="s">
        <v>10</v>
      </c>
      <c r="C148" s="8" t="s">
        <v>213</v>
      </c>
      <c r="D148" s="8" t="s">
        <v>292</v>
      </c>
      <c r="E148" s="8">
        <v>28858</v>
      </c>
      <c r="F148" s="8" t="s">
        <v>293</v>
      </c>
      <c r="G148" s="8" t="s">
        <v>212</v>
      </c>
      <c r="H148" s="9">
        <v>297800</v>
      </c>
      <c r="I148" s="9">
        <v>0</v>
      </c>
    </row>
    <row r="149" spans="1:9" x14ac:dyDescent="0.35">
      <c r="A149" s="8" t="s">
        <v>9</v>
      </c>
      <c r="B149" s="8" t="s">
        <v>10</v>
      </c>
      <c r="C149" s="8" t="s">
        <v>213</v>
      </c>
      <c r="D149" s="8" t="s">
        <v>294</v>
      </c>
      <c r="E149" s="8">
        <v>28859</v>
      </c>
      <c r="F149" s="8" t="s">
        <v>293</v>
      </c>
      <c r="G149" s="8" t="s">
        <v>212</v>
      </c>
      <c r="H149" s="9">
        <v>80832</v>
      </c>
      <c r="I149" s="9">
        <v>0</v>
      </c>
    </row>
    <row r="150" spans="1:9" x14ac:dyDescent="0.35">
      <c r="A150" s="8" t="s">
        <v>9</v>
      </c>
      <c r="B150" s="8" t="s">
        <v>10</v>
      </c>
      <c r="C150" s="8" t="s">
        <v>213</v>
      </c>
      <c r="D150" s="8" t="s">
        <v>295</v>
      </c>
      <c r="E150" s="8">
        <v>29020</v>
      </c>
      <c r="F150" s="8" t="s">
        <v>296</v>
      </c>
      <c r="G150" s="8" t="s">
        <v>212</v>
      </c>
      <c r="H150" s="9">
        <v>200832</v>
      </c>
      <c r="I150" s="9">
        <v>200832</v>
      </c>
    </row>
    <row r="151" spans="1:9" x14ac:dyDescent="0.35">
      <c r="A151" s="8" t="s">
        <v>9</v>
      </c>
      <c r="B151" s="8" t="s">
        <v>10</v>
      </c>
      <c r="C151" s="8" t="s">
        <v>213</v>
      </c>
      <c r="D151" s="8" t="s">
        <v>297</v>
      </c>
      <c r="E151" s="8">
        <v>29019</v>
      </c>
      <c r="F151" s="8" t="s">
        <v>296</v>
      </c>
      <c r="G151" s="8" t="s">
        <v>212</v>
      </c>
      <c r="H151" s="9">
        <v>228100</v>
      </c>
      <c r="I151" s="9">
        <v>0</v>
      </c>
    </row>
    <row r="152" spans="1:9" x14ac:dyDescent="0.35">
      <c r="A152" s="8" t="s">
        <v>9</v>
      </c>
      <c r="B152" s="8" t="s">
        <v>10</v>
      </c>
      <c r="C152" s="8" t="s">
        <v>213</v>
      </c>
      <c r="D152" s="8" t="s">
        <v>298</v>
      </c>
      <c r="E152" s="8">
        <v>29376</v>
      </c>
      <c r="F152" s="8" t="s">
        <v>299</v>
      </c>
      <c r="G152" s="8" t="s">
        <v>212</v>
      </c>
      <c r="H152" s="9">
        <v>144000</v>
      </c>
      <c r="I152" s="9">
        <v>144000</v>
      </c>
    </row>
    <row r="153" spans="1:9" x14ac:dyDescent="0.35">
      <c r="A153" s="8" t="s">
        <v>9</v>
      </c>
      <c r="B153" s="8" t="s">
        <v>10</v>
      </c>
      <c r="C153" s="8" t="s">
        <v>213</v>
      </c>
      <c r="D153" s="8" t="s">
        <v>300</v>
      </c>
      <c r="E153" s="8">
        <v>29705</v>
      </c>
      <c r="F153" s="8" t="s">
        <v>301</v>
      </c>
      <c r="G153" s="8" t="s">
        <v>212</v>
      </c>
      <c r="H153" s="9">
        <v>393475</v>
      </c>
      <c r="I153" s="9">
        <v>0</v>
      </c>
    </row>
    <row r="154" spans="1:9" x14ac:dyDescent="0.35">
      <c r="A154" s="8" t="s">
        <v>9</v>
      </c>
      <c r="B154" s="8" t="s">
        <v>10</v>
      </c>
      <c r="C154" s="8" t="s">
        <v>213</v>
      </c>
      <c r="D154" s="8" t="s">
        <v>302</v>
      </c>
      <c r="E154" s="8">
        <v>30636</v>
      </c>
      <c r="F154" s="8" t="s">
        <v>303</v>
      </c>
      <c r="G154" s="8" t="s">
        <v>212</v>
      </c>
      <c r="H154" s="9">
        <v>120000</v>
      </c>
      <c r="I154" s="9">
        <v>0</v>
      </c>
    </row>
    <row r="155" spans="1:9" x14ac:dyDescent="0.35">
      <c r="A155" s="8" t="s">
        <v>9</v>
      </c>
      <c r="B155" s="8" t="s">
        <v>10</v>
      </c>
      <c r="C155" s="8" t="s">
        <v>213</v>
      </c>
      <c r="D155" s="8" t="s">
        <v>304</v>
      </c>
      <c r="E155" s="8">
        <v>30635</v>
      </c>
      <c r="F155" s="8" t="s">
        <v>303</v>
      </c>
      <c r="G155" s="8" t="s">
        <v>212</v>
      </c>
      <c r="H155" s="9">
        <v>256700</v>
      </c>
      <c r="I155" s="9">
        <v>0</v>
      </c>
    </row>
    <row r="156" spans="1:9" x14ac:dyDescent="0.35">
      <c r="A156" s="8" t="s">
        <v>9</v>
      </c>
      <c r="B156" s="8" t="s">
        <v>10</v>
      </c>
      <c r="C156" s="8" t="s">
        <v>213</v>
      </c>
      <c r="D156" s="8" t="s">
        <v>305</v>
      </c>
      <c r="E156" s="8">
        <v>30882</v>
      </c>
      <c r="F156" s="8" t="s">
        <v>306</v>
      </c>
      <c r="G156" s="8" t="s">
        <v>212</v>
      </c>
      <c r="H156" s="9">
        <v>40200</v>
      </c>
      <c r="I156" s="9">
        <v>40200</v>
      </c>
    </row>
    <row r="157" spans="1:9" x14ac:dyDescent="0.35">
      <c r="A157" s="8" t="s">
        <v>30</v>
      </c>
      <c r="B157" s="8" t="s">
        <v>10</v>
      </c>
      <c r="C157" s="8" t="s">
        <v>213</v>
      </c>
      <c r="D157" s="8" t="s">
        <v>307</v>
      </c>
      <c r="E157" s="8">
        <v>30873</v>
      </c>
      <c r="F157" s="8" t="s">
        <v>306</v>
      </c>
      <c r="G157" s="8" t="s">
        <v>212</v>
      </c>
      <c r="H157" s="9">
        <v>40200</v>
      </c>
      <c r="I157" s="9">
        <v>40200</v>
      </c>
    </row>
    <row r="158" spans="1:9" x14ac:dyDescent="0.35">
      <c r="A158" s="8" t="s">
        <v>9</v>
      </c>
      <c r="B158" s="8" t="s">
        <v>10</v>
      </c>
      <c r="C158" s="8" t="s">
        <v>213</v>
      </c>
      <c r="D158" s="8" t="s">
        <v>308</v>
      </c>
      <c r="E158" s="8">
        <v>32384</v>
      </c>
      <c r="F158" s="8" t="s">
        <v>309</v>
      </c>
      <c r="G158" s="8" t="s">
        <v>212</v>
      </c>
      <c r="H158" s="9">
        <v>109400</v>
      </c>
      <c r="I158" s="9">
        <v>0</v>
      </c>
    </row>
    <row r="159" spans="1:9" x14ac:dyDescent="0.35">
      <c r="A159" s="8" t="s">
        <v>9</v>
      </c>
      <c r="B159" s="8" t="s">
        <v>10</v>
      </c>
      <c r="C159" s="8" t="s">
        <v>213</v>
      </c>
      <c r="D159" s="8" t="s">
        <v>310</v>
      </c>
      <c r="E159" s="8">
        <v>33300</v>
      </c>
      <c r="F159" s="8" t="s">
        <v>311</v>
      </c>
      <c r="G159" s="8" t="s">
        <v>212</v>
      </c>
      <c r="H159" s="9">
        <v>741300</v>
      </c>
      <c r="I159" s="9">
        <v>0</v>
      </c>
    </row>
    <row r="160" spans="1:9" x14ac:dyDescent="0.35">
      <c r="A160" s="8" t="s">
        <v>9</v>
      </c>
      <c r="B160" s="8" t="s">
        <v>10</v>
      </c>
      <c r="C160" s="8" t="s">
        <v>213</v>
      </c>
      <c r="D160" s="8" t="s">
        <v>312</v>
      </c>
      <c r="E160" s="8">
        <v>33668</v>
      </c>
      <c r="F160" s="8" t="s">
        <v>313</v>
      </c>
      <c r="G160" s="8" t="s">
        <v>212</v>
      </c>
      <c r="H160" s="9">
        <v>289991</v>
      </c>
      <c r="I160" s="9">
        <v>0</v>
      </c>
    </row>
    <row r="161" spans="1:9" x14ac:dyDescent="0.35">
      <c r="A161" s="8" t="s">
        <v>9</v>
      </c>
      <c r="B161" s="8" t="s">
        <v>10</v>
      </c>
      <c r="C161" s="8" t="s">
        <v>213</v>
      </c>
      <c r="D161" s="8" t="s">
        <v>314</v>
      </c>
      <c r="E161" s="8">
        <v>34189</v>
      </c>
      <c r="F161" s="8" t="s">
        <v>315</v>
      </c>
      <c r="G161" s="8" t="s">
        <v>212</v>
      </c>
      <c r="H161" s="9">
        <v>40200</v>
      </c>
      <c r="I161" s="9">
        <v>0</v>
      </c>
    </row>
    <row r="162" spans="1:9" x14ac:dyDescent="0.35">
      <c r="A162" s="8" t="s">
        <v>30</v>
      </c>
      <c r="B162" s="8" t="s">
        <v>10</v>
      </c>
      <c r="C162" s="8" t="s">
        <v>213</v>
      </c>
      <c r="D162" s="8" t="s">
        <v>316</v>
      </c>
      <c r="E162" s="8">
        <v>34089</v>
      </c>
      <c r="F162" s="8" t="s">
        <v>315</v>
      </c>
      <c r="G162" s="8" t="s">
        <v>317</v>
      </c>
      <c r="H162" s="9">
        <v>40200</v>
      </c>
      <c r="I162" s="9">
        <v>40200</v>
      </c>
    </row>
    <row r="163" spans="1:9" x14ac:dyDescent="0.35">
      <c r="A163" s="8" t="s">
        <v>9</v>
      </c>
      <c r="B163" s="8" t="s">
        <v>10</v>
      </c>
      <c r="C163" s="8" t="s">
        <v>213</v>
      </c>
      <c r="D163" s="8" t="s">
        <v>318</v>
      </c>
      <c r="E163" s="8">
        <v>35025</v>
      </c>
      <c r="F163" s="8" t="s">
        <v>319</v>
      </c>
      <c r="G163" s="8" t="s">
        <v>212</v>
      </c>
      <c r="H163" s="9">
        <v>405100</v>
      </c>
      <c r="I163" s="9">
        <v>0</v>
      </c>
    </row>
    <row r="164" spans="1:9" x14ac:dyDescent="0.35">
      <c r="A164" s="8" t="s">
        <v>9</v>
      </c>
      <c r="B164" s="8" t="s">
        <v>10</v>
      </c>
      <c r="C164" s="8" t="s">
        <v>213</v>
      </c>
      <c r="D164" s="8" t="s">
        <v>320</v>
      </c>
      <c r="E164" s="8">
        <v>35775</v>
      </c>
      <c r="F164" s="8" t="s">
        <v>321</v>
      </c>
      <c r="G164" s="8" t="s">
        <v>212</v>
      </c>
      <c r="H164" s="9">
        <v>2344086</v>
      </c>
      <c r="I164" s="9">
        <v>0</v>
      </c>
    </row>
    <row r="165" spans="1:9" x14ac:dyDescent="0.35">
      <c r="A165" s="8" t="s">
        <v>9</v>
      </c>
      <c r="B165" s="8" t="s">
        <v>10</v>
      </c>
      <c r="C165" s="8" t="s">
        <v>213</v>
      </c>
      <c r="D165" s="8" t="s">
        <v>322</v>
      </c>
      <c r="E165" s="8">
        <v>36411</v>
      </c>
      <c r="F165" s="8" t="s">
        <v>323</v>
      </c>
      <c r="G165" s="8" t="s">
        <v>212</v>
      </c>
      <c r="H165" s="9">
        <v>59700</v>
      </c>
      <c r="I165" s="9">
        <v>0</v>
      </c>
    </row>
    <row r="166" spans="1:9" x14ac:dyDescent="0.35">
      <c r="A166" s="8" t="s">
        <v>9</v>
      </c>
      <c r="B166" s="8" t="s">
        <v>10</v>
      </c>
      <c r="C166" s="8" t="s">
        <v>213</v>
      </c>
      <c r="D166" s="8" t="s">
        <v>324</v>
      </c>
      <c r="E166" s="8">
        <v>36893</v>
      </c>
      <c r="F166" s="8" t="s">
        <v>325</v>
      </c>
      <c r="G166" s="8" t="s">
        <v>212</v>
      </c>
      <c r="H166" s="9">
        <v>59700</v>
      </c>
      <c r="I166" s="9">
        <v>0</v>
      </c>
    </row>
    <row r="167" spans="1:9" x14ac:dyDescent="0.35">
      <c r="A167" s="8" t="s">
        <v>9</v>
      </c>
      <c r="B167" s="8" t="s">
        <v>10</v>
      </c>
      <c r="C167" s="8" t="s">
        <v>213</v>
      </c>
      <c r="D167" s="8" t="s">
        <v>326</v>
      </c>
      <c r="E167" s="8">
        <v>36994</v>
      </c>
      <c r="F167" s="8" t="s">
        <v>327</v>
      </c>
      <c r="G167" s="8" t="s">
        <v>212</v>
      </c>
      <c r="H167" s="9">
        <v>40200</v>
      </c>
      <c r="I167" s="9">
        <v>0</v>
      </c>
    </row>
    <row r="168" spans="1:9" x14ac:dyDescent="0.35">
      <c r="A168" s="8" t="s">
        <v>9</v>
      </c>
      <c r="B168" s="8" t="s">
        <v>10</v>
      </c>
      <c r="C168" s="8" t="s">
        <v>213</v>
      </c>
      <c r="D168" s="8" t="s">
        <v>328</v>
      </c>
      <c r="E168" s="8">
        <v>36971</v>
      </c>
      <c r="F168" s="8" t="s">
        <v>327</v>
      </c>
      <c r="G168" s="8" t="s">
        <v>212</v>
      </c>
      <c r="H168" s="9">
        <v>185600</v>
      </c>
      <c r="I168" s="9">
        <v>0</v>
      </c>
    </row>
    <row r="169" spans="1:9" x14ac:dyDescent="0.35">
      <c r="A169" s="8" t="s">
        <v>9</v>
      </c>
      <c r="B169" s="8" t="s">
        <v>10</v>
      </c>
      <c r="C169" s="8" t="s">
        <v>213</v>
      </c>
      <c r="D169" s="8" t="s">
        <v>329</v>
      </c>
      <c r="E169" s="8">
        <v>37095</v>
      </c>
      <c r="F169" s="8" t="s">
        <v>327</v>
      </c>
      <c r="G169" s="8" t="s">
        <v>212</v>
      </c>
      <c r="H169" s="9">
        <v>48904658</v>
      </c>
      <c r="I169" s="9">
        <v>0</v>
      </c>
    </row>
    <row r="170" spans="1:9" x14ac:dyDescent="0.35">
      <c r="A170" s="8" t="s">
        <v>9</v>
      </c>
      <c r="B170" s="8" t="s">
        <v>10</v>
      </c>
      <c r="C170" s="8" t="s">
        <v>213</v>
      </c>
      <c r="D170" s="8" t="s">
        <v>330</v>
      </c>
      <c r="E170" s="8">
        <v>36975</v>
      </c>
      <c r="F170" s="8" t="s">
        <v>327</v>
      </c>
      <c r="G170" s="8" t="s">
        <v>212</v>
      </c>
      <c r="H170" s="9">
        <v>71433259</v>
      </c>
      <c r="I170" s="9">
        <v>0</v>
      </c>
    </row>
    <row r="171" spans="1:9" x14ac:dyDescent="0.35">
      <c r="A171" s="8" t="s">
        <v>30</v>
      </c>
      <c r="B171" s="8" t="s">
        <v>10</v>
      </c>
      <c r="C171" s="8" t="s">
        <v>213</v>
      </c>
      <c r="D171" s="8" t="s">
        <v>331</v>
      </c>
      <c r="E171" s="8">
        <v>36993</v>
      </c>
      <c r="F171" s="8" t="s">
        <v>327</v>
      </c>
      <c r="G171" s="8" t="s">
        <v>212</v>
      </c>
      <c r="H171" s="9">
        <v>40200</v>
      </c>
      <c r="I171" s="9">
        <v>0</v>
      </c>
    </row>
    <row r="172" spans="1:9" x14ac:dyDescent="0.35">
      <c r="A172" s="8" t="s">
        <v>9</v>
      </c>
      <c r="B172" s="8" t="s">
        <v>10</v>
      </c>
      <c r="C172" s="8" t="s">
        <v>213</v>
      </c>
      <c r="D172" s="8" t="s">
        <v>332</v>
      </c>
      <c r="E172" s="8">
        <v>38079</v>
      </c>
      <c r="F172" s="8" t="s">
        <v>333</v>
      </c>
      <c r="G172" s="8" t="s">
        <v>212</v>
      </c>
      <c r="H172" s="9">
        <v>272000</v>
      </c>
      <c r="I172" s="9">
        <v>0</v>
      </c>
    </row>
    <row r="173" spans="1:9" x14ac:dyDescent="0.35">
      <c r="A173" s="8" t="s">
        <v>9</v>
      </c>
      <c r="B173" s="8" t="s">
        <v>10</v>
      </c>
      <c r="C173" s="8" t="s">
        <v>213</v>
      </c>
      <c r="D173" s="8" t="s">
        <v>334</v>
      </c>
      <c r="E173" s="8">
        <v>38234</v>
      </c>
      <c r="F173" s="8" t="s">
        <v>335</v>
      </c>
      <c r="G173" s="8" t="s">
        <v>212</v>
      </c>
      <c r="H173" s="9">
        <v>39116720</v>
      </c>
      <c r="I173" s="9">
        <v>39116720</v>
      </c>
    </row>
    <row r="174" spans="1:9" x14ac:dyDescent="0.35">
      <c r="A174" s="8" t="s">
        <v>9</v>
      </c>
      <c r="B174" s="8" t="s">
        <v>10</v>
      </c>
      <c r="C174" s="8" t="s">
        <v>213</v>
      </c>
      <c r="D174" s="8" t="s">
        <v>336</v>
      </c>
      <c r="E174" s="8">
        <v>38401</v>
      </c>
      <c r="F174" s="8" t="s">
        <v>337</v>
      </c>
      <c r="G174" s="8" t="s">
        <v>212</v>
      </c>
      <c r="H174" s="9">
        <v>2268520</v>
      </c>
      <c r="I174" s="9">
        <v>2268520</v>
      </c>
    </row>
    <row r="175" spans="1:9" x14ac:dyDescent="0.35">
      <c r="A175" s="8" t="s">
        <v>9</v>
      </c>
      <c r="B175" s="8" t="s">
        <v>10</v>
      </c>
      <c r="C175" s="8" t="s">
        <v>213</v>
      </c>
      <c r="D175" s="8" t="s">
        <v>338</v>
      </c>
      <c r="E175" s="8">
        <v>38955</v>
      </c>
      <c r="F175" s="8" t="s">
        <v>339</v>
      </c>
      <c r="G175" s="8" t="s">
        <v>212</v>
      </c>
      <c r="H175" s="9">
        <v>200832</v>
      </c>
      <c r="I175" s="9">
        <v>0</v>
      </c>
    </row>
    <row r="176" spans="1:9" x14ac:dyDescent="0.35">
      <c r="A176" s="8" t="s">
        <v>9</v>
      </c>
      <c r="B176" s="8" t="s">
        <v>10</v>
      </c>
      <c r="C176" s="8" t="s">
        <v>213</v>
      </c>
      <c r="D176" s="8" t="s">
        <v>340</v>
      </c>
      <c r="E176" s="8">
        <v>40557</v>
      </c>
      <c r="F176" s="8" t="s">
        <v>341</v>
      </c>
      <c r="G176" s="8" t="s">
        <v>212</v>
      </c>
      <c r="H176" s="9">
        <v>111940</v>
      </c>
      <c r="I176" s="9">
        <v>0</v>
      </c>
    </row>
    <row r="177" spans="1:9" x14ac:dyDescent="0.35">
      <c r="A177" s="8" t="s">
        <v>9</v>
      </c>
      <c r="B177" s="8" t="s">
        <v>10</v>
      </c>
      <c r="C177" s="8" t="s">
        <v>213</v>
      </c>
      <c r="D177" s="8" t="s">
        <v>342</v>
      </c>
      <c r="E177" s="8">
        <v>40759</v>
      </c>
      <c r="F177" s="8" t="s">
        <v>343</v>
      </c>
      <c r="G177" s="8" t="s">
        <v>212</v>
      </c>
      <c r="H177" s="9">
        <v>40200</v>
      </c>
      <c r="I177" s="9">
        <v>40200</v>
      </c>
    </row>
    <row r="178" spans="1:9" x14ac:dyDescent="0.35">
      <c r="A178" s="8" t="s">
        <v>30</v>
      </c>
      <c r="B178" s="8" t="s">
        <v>10</v>
      </c>
      <c r="C178" s="8" t="s">
        <v>213</v>
      </c>
      <c r="D178" s="8" t="s">
        <v>344</v>
      </c>
      <c r="E178" s="8">
        <v>40906</v>
      </c>
      <c r="F178" s="8" t="s">
        <v>343</v>
      </c>
      <c r="G178" s="8" t="s">
        <v>212</v>
      </c>
      <c r="H178" s="9">
        <v>372600</v>
      </c>
      <c r="I178" s="9">
        <v>372600</v>
      </c>
    </row>
    <row r="179" spans="1:9" x14ac:dyDescent="0.35">
      <c r="A179" s="8" t="s">
        <v>30</v>
      </c>
      <c r="B179" s="8" t="s">
        <v>10</v>
      </c>
      <c r="C179" s="8" t="s">
        <v>213</v>
      </c>
      <c r="D179" s="8" t="s">
        <v>345</v>
      </c>
      <c r="E179" s="8">
        <v>45347</v>
      </c>
      <c r="F179" s="8" t="s">
        <v>346</v>
      </c>
      <c r="G179" s="8" t="s">
        <v>347</v>
      </c>
      <c r="H179" s="9">
        <v>40200</v>
      </c>
      <c r="I179" s="9">
        <v>40200</v>
      </c>
    </row>
    <row r="180" spans="1:9" x14ac:dyDescent="0.35">
      <c r="A180" s="8" t="s">
        <v>30</v>
      </c>
      <c r="B180" s="8" t="s">
        <v>10</v>
      </c>
      <c r="C180" s="8" t="s">
        <v>213</v>
      </c>
      <c r="D180" s="8" t="s">
        <v>348</v>
      </c>
      <c r="E180" s="8">
        <v>49542</v>
      </c>
      <c r="F180" s="8" t="s">
        <v>349</v>
      </c>
      <c r="G180" s="8" t="s">
        <v>212</v>
      </c>
      <c r="H180" s="9">
        <v>372600</v>
      </c>
      <c r="I180" s="9">
        <v>0</v>
      </c>
    </row>
    <row r="181" spans="1:9" x14ac:dyDescent="0.35">
      <c r="A181" s="8" t="s">
        <v>9</v>
      </c>
      <c r="B181" s="8" t="s">
        <v>10</v>
      </c>
      <c r="C181" s="8" t="s">
        <v>213</v>
      </c>
      <c r="D181" s="8" t="s">
        <v>350</v>
      </c>
      <c r="E181" s="8">
        <v>50392</v>
      </c>
      <c r="F181" s="8" t="s">
        <v>351</v>
      </c>
      <c r="G181" s="8" t="s">
        <v>212</v>
      </c>
      <c r="H181" s="9">
        <v>944000</v>
      </c>
      <c r="I181" s="9">
        <v>0</v>
      </c>
    </row>
    <row r="182" spans="1:9" x14ac:dyDescent="0.35">
      <c r="A182" s="8" t="s">
        <v>9</v>
      </c>
      <c r="B182" s="8" t="s">
        <v>10</v>
      </c>
      <c r="C182" s="8" t="s">
        <v>213</v>
      </c>
      <c r="D182" s="8" t="s">
        <v>352</v>
      </c>
      <c r="E182" s="8">
        <v>52077</v>
      </c>
      <c r="F182" s="8" t="s">
        <v>353</v>
      </c>
      <c r="G182" s="8" t="s">
        <v>212</v>
      </c>
      <c r="H182" s="9">
        <v>65200</v>
      </c>
      <c r="I182" s="9">
        <v>0</v>
      </c>
    </row>
    <row r="183" spans="1:9" x14ac:dyDescent="0.35">
      <c r="A183" s="8" t="s">
        <v>9</v>
      </c>
      <c r="B183" s="8" t="s">
        <v>10</v>
      </c>
      <c r="C183" s="8" t="s">
        <v>213</v>
      </c>
      <c r="D183" s="8" t="s">
        <v>354</v>
      </c>
      <c r="E183" s="8">
        <v>52814</v>
      </c>
      <c r="F183" s="8" t="s">
        <v>355</v>
      </c>
      <c r="G183" s="8" t="s">
        <v>212</v>
      </c>
      <c r="H183" s="9">
        <v>59700</v>
      </c>
      <c r="I183" s="9">
        <v>0</v>
      </c>
    </row>
    <row r="184" spans="1:9" x14ac:dyDescent="0.35">
      <c r="A184" s="8" t="s">
        <v>30</v>
      </c>
      <c r="B184" s="8" t="s">
        <v>10</v>
      </c>
      <c r="C184" s="8" t="s">
        <v>213</v>
      </c>
      <c r="D184" s="8" t="s">
        <v>356</v>
      </c>
      <c r="E184" s="8">
        <v>53082</v>
      </c>
      <c r="F184" s="8" t="s">
        <v>357</v>
      </c>
      <c r="G184" s="8" t="s">
        <v>212</v>
      </c>
      <c r="H184" s="9">
        <v>7496797</v>
      </c>
      <c r="I184" s="9">
        <v>7496797</v>
      </c>
    </row>
    <row r="185" spans="1:9" x14ac:dyDescent="0.35">
      <c r="A185" s="8" t="s">
        <v>9</v>
      </c>
      <c r="B185" s="8" t="s">
        <v>10</v>
      </c>
      <c r="C185" s="8" t="s">
        <v>213</v>
      </c>
      <c r="D185" s="8" t="s">
        <v>358</v>
      </c>
      <c r="E185" s="8">
        <v>53544</v>
      </c>
      <c r="F185" s="8" t="s">
        <v>359</v>
      </c>
      <c r="G185" s="8" t="s">
        <v>360</v>
      </c>
      <c r="H185" s="9">
        <v>112000</v>
      </c>
      <c r="I185" s="9">
        <v>112000</v>
      </c>
    </row>
    <row r="186" spans="1:9" x14ac:dyDescent="0.35">
      <c r="A186" s="8" t="s">
        <v>9</v>
      </c>
      <c r="B186" s="8" t="s">
        <v>10</v>
      </c>
      <c r="C186" s="8" t="s">
        <v>213</v>
      </c>
      <c r="D186" s="8" t="s">
        <v>361</v>
      </c>
      <c r="E186" s="8">
        <v>56207</v>
      </c>
      <c r="F186" s="8" t="s">
        <v>362</v>
      </c>
      <c r="G186" s="8" t="s">
        <v>360</v>
      </c>
      <c r="H186" s="9">
        <v>224200</v>
      </c>
      <c r="I186" s="9">
        <v>0</v>
      </c>
    </row>
    <row r="187" spans="1:9" x14ac:dyDescent="0.35">
      <c r="A187" s="8" t="s">
        <v>9</v>
      </c>
      <c r="B187" s="8" t="s">
        <v>10</v>
      </c>
      <c r="C187" s="8" t="s">
        <v>213</v>
      </c>
      <c r="D187" s="8" t="s">
        <v>363</v>
      </c>
      <c r="E187" s="8">
        <v>56208</v>
      </c>
      <c r="F187" s="8" t="s">
        <v>362</v>
      </c>
      <c r="G187" s="8" t="s">
        <v>360</v>
      </c>
      <c r="H187" s="9">
        <v>111700</v>
      </c>
      <c r="I187" s="9">
        <v>0</v>
      </c>
    </row>
    <row r="188" spans="1:9" x14ac:dyDescent="0.35">
      <c r="A188" s="8" t="s">
        <v>9</v>
      </c>
      <c r="B188" s="8" t="s">
        <v>10</v>
      </c>
      <c r="C188" s="8" t="s">
        <v>213</v>
      </c>
      <c r="D188" s="8" t="s">
        <v>364</v>
      </c>
      <c r="E188" s="8">
        <v>56857</v>
      </c>
      <c r="F188" s="8" t="s">
        <v>365</v>
      </c>
      <c r="G188" s="8" t="s">
        <v>360</v>
      </c>
      <c r="H188" s="9">
        <v>380300</v>
      </c>
      <c r="I188" s="9">
        <v>0</v>
      </c>
    </row>
    <row r="189" spans="1:9" x14ac:dyDescent="0.35">
      <c r="A189" s="8" t="s">
        <v>9</v>
      </c>
      <c r="B189" s="8" t="s">
        <v>10</v>
      </c>
      <c r="C189" s="8" t="s">
        <v>213</v>
      </c>
      <c r="D189" s="8" t="s">
        <v>366</v>
      </c>
      <c r="E189" s="8">
        <v>57346</v>
      </c>
      <c r="F189" s="8" t="s">
        <v>367</v>
      </c>
      <c r="G189" s="8" t="s">
        <v>368</v>
      </c>
      <c r="H189" s="9">
        <v>78200</v>
      </c>
      <c r="I189" s="9">
        <v>0</v>
      </c>
    </row>
    <row r="190" spans="1:9" x14ac:dyDescent="0.35">
      <c r="A190" s="8" t="s">
        <v>9</v>
      </c>
      <c r="B190" s="8" t="s">
        <v>10</v>
      </c>
      <c r="C190" s="8" t="s">
        <v>213</v>
      </c>
      <c r="D190" s="8" t="s">
        <v>369</v>
      </c>
      <c r="E190" s="8">
        <v>61045</v>
      </c>
      <c r="F190" s="8" t="s">
        <v>370</v>
      </c>
      <c r="G190" s="8" t="s">
        <v>371</v>
      </c>
      <c r="H190" s="9">
        <v>1200100</v>
      </c>
      <c r="I190" s="9">
        <v>0</v>
      </c>
    </row>
    <row r="191" spans="1:9" x14ac:dyDescent="0.35">
      <c r="A191" s="8" t="s">
        <v>30</v>
      </c>
      <c r="B191" s="8" t="s">
        <v>10</v>
      </c>
      <c r="C191" s="8" t="s">
        <v>213</v>
      </c>
      <c r="D191" s="8" t="s">
        <v>372</v>
      </c>
      <c r="E191" s="8">
        <v>73044</v>
      </c>
      <c r="F191" s="8" t="s">
        <v>373</v>
      </c>
      <c r="G191" s="8" t="s">
        <v>374</v>
      </c>
      <c r="H191" s="9">
        <v>75600</v>
      </c>
      <c r="I191" s="9">
        <v>0</v>
      </c>
    </row>
    <row r="192" spans="1:9" x14ac:dyDescent="0.35">
      <c r="A192" s="8" t="s">
        <v>9</v>
      </c>
      <c r="B192" s="8" t="s">
        <v>10</v>
      </c>
      <c r="C192" s="8" t="s">
        <v>213</v>
      </c>
      <c r="D192" s="8" t="s">
        <v>375</v>
      </c>
      <c r="E192" s="8">
        <v>77648</v>
      </c>
      <c r="F192" s="8" t="s">
        <v>376</v>
      </c>
      <c r="G192" s="8" t="s">
        <v>374</v>
      </c>
      <c r="H192" s="9">
        <v>63300</v>
      </c>
      <c r="I192" s="9">
        <v>63300</v>
      </c>
    </row>
    <row r="193" spans="1:9" x14ac:dyDescent="0.35">
      <c r="A193" s="8" t="s">
        <v>30</v>
      </c>
      <c r="B193" s="8" t="s">
        <v>10</v>
      </c>
      <c r="C193" s="8" t="s">
        <v>213</v>
      </c>
      <c r="D193" s="8" t="s">
        <v>377</v>
      </c>
      <c r="E193" s="8">
        <v>81141</v>
      </c>
      <c r="F193" s="8" t="s">
        <v>378</v>
      </c>
      <c r="G193" s="8" t="s">
        <v>374</v>
      </c>
      <c r="H193" s="9">
        <v>110800</v>
      </c>
      <c r="I193" s="9">
        <v>110800</v>
      </c>
    </row>
    <row r="194" spans="1:9" x14ac:dyDescent="0.35">
      <c r="A194" s="8" t="s">
        <v>30</v>
      </c>
      <c r="B194" s="8" t="s">
        <v>10</v>
      </c>
      <c r="C194" s="8" t="s">
        <v>213</v>
      </c>
      <c r="D194" s="8" t="s">
        <v>379</v>
      </c>
      <c r="E194" s="8">
        <v>88387</v>
      </c>
      <c r="F194" s="8" t="s">
        <v>380</v>
      </c>
      <c r="G194" s="8" t="s">
        <v>374</v>
      </c>
      <c r="H194" s="9">
        <v>59700</v>
      </c>
      <c r="I194" s="9">
        <v>0</v>
      </c>
    </row>
    <row r="195" spans="1:9" x14ac:dyDescent="0.35">
      <c r="A195" s="8" t="s">
        <v>30</v>
      </c>
      <c r="B195" s="8" t="s">
        <v>10</v>
      </c>
      <c r="C195" s="8" t="s">
        <v>213</v>
      </c>
      <c r="D195" s="8" t="s">
        <v>381</v>
      </c>
      <c r="E195" s="8">
        <v>89169</v>
      </c>
      <c r="F195" s="8" t="s">
        <v>382</v>
      </c>
      <c r="G195" s="8" t="s">
        <v>374</v>
      </c>
      <c r="H195" s="9">
        <v>161800</v>
      </c>
      <c r="I195" s="9">
        <v>161800</v>
      </c>
    </row>
    <row r="196" spans="1:9" x14ac:dyDescent="0.35">
      <c r="A196" s="8" t="s">
        <v>9</v>
      </c>
      <c r="B196" s="8" t="s">
        <v>10</v>
      </c>
      <c r="C196" s="8" t="s">
        <v>213</v>
      </c>
      <c r="D196" s="8" t="s">
        <v>383</v>
      </c>
      <c r="E196" s="8">
        <v>103354</v>
      </c>
      <c r="F196" s="8" t="s">
        <v>384</v>
      </c>
      <c r="G196" s="8" t="s">
        <v>385</v>
      </c>
      <c r="H196" s="9">
        <v>96231</v>
      </c>
      <c r="I196" s="9">
        <v>0</v>
      </c>
    </row>
    <row r="197" spans="1:9" x14ac:dyDescent="0.35">
      <c r="A197" s="8" t="s">
        <v>9</v>
      </c>
      <c r="B197" s="8" t="s">
        <v>10</v>
      </c>
      <c r="C197" s="8" t="s">
        <v>213</v>
      </c>
      <c r="D197" s="8" t="s">
        <v>386</v>
      </c>
      <c r="E197" s="8">
        <v>105257</v>
      </c>
      <c r="F197" s="8" t="s">
        <v>387</v>
      </c>
      <c r="G197" s="8" t="s">
        <v>388</v>
      </c>
      <c r="H197" s="9">
        <v>284354</v>
      </c>
      <c r="I197" s="9">
        <v>0</v>
      </c>
    </row>
    <row r="198" spans="1:9" x14ac:dyDescent="0.35">
      <c r="A198" s="8" t="s">
        <v>9</v>
      </c>
      <c r="B198" s="8" t="s">
        <v>10</v>
      </c>
      <c r="C198" s="8" t="s">
        <v>213</v>
      </c>
      <c r="D198" s="8" t="s">
        <v>389</v>
      </c>
      <c r="E198" s="8">
        <v>105320</v>
      </c>
      <c r="F198" s="8" t="s">
        <v>387</v>
      </c>
      <c r="G198" s="8" t="s">
        <v>388</v>
      </c>
      <c r="H198" s="9">
        <v>554143</v>
      </c>
      <c r="I198" s="9">
        <v>0</v>
      </c>
    </row>
    <row r="199" spans="1:9" x14ac:dyDescent="0.35">
      <c r="A199" s="8" t="s">
        <v>9</v>
      </c>
      <c r="B199" s="8" t="s">
        <v>10</v>
      </c>
      <c r="C199" s="8" t="s">
        <v>213</v>
      </c>
      <c r="D199" s="8" t="s">
        <v>390</v>
      </c>
      <c r="E199" s="8">
        <v>105974</v>
      </c>
      <c r="F199" s="8" t="s">
        <v>391</v>
      </c>
      <c r="G199" s="8" t="s">
        <v>388</v>
      </c>
      <c r="H199" s="9">
        <v>120900</v>
      </c>
      <c r="I199" s="9">
        <v>0</v>
      </c>
    </row>
    <row r="200" spans="1:9" x14ac:dyDescent="0.35">
      <c r="A200" s="8" t="s">
        <v>9</v>
      </c>
      <c r="B200" s="8" t="s">
        <v>10</v>
      </c>
      <c r="C200" s="8" t="s">
        <v>213</v>
      </c>
      <c r="D200" s="8" t="s">
        <v>392</v>
      </c>
      <c r="E200" s="8">
        <v>107076</v>
      </c>
      <c r="F200" s="8" t="s">
        <v>385</v>
      </c>
      <c r="G200" s="8" t="s">
        <v>388</v>
      </c>
      <c r="H200" s="9">
        <v>111000</v>
      </c>
      <c r="I200" s="9">
        <v>0</v>
      </c>
    </row>
    <row r="201" spans="1:9" x14ac:dyDescent="0.35">
      <c r="A201" s="8" t="s">
        <v>9</v>
      </c>
      <c r="B201" s="8" t="s">
        <v>10</v>
      </c>
      <c r="C201" s="8" t="s">
        <v>213</v>
      </c>
      <c r="D201" s="8" t="s">
        <v>393</v>
      </c>
      <c r="E201" s="8">
        <v>123292</v>
      </c>
      <c r="F201" s="8" t="s">
        <v>394</v>
      </c>
      <c r="G201" s="8" t="s">
        <v>146</v>
      </c>
      <c r="H201" s="9">
        <v>203700</v>
      </c>
      <c r="I201" s="9">
        <v>203700</v>
      </c>
    </row>
    <row r="202" spans="1:9" x14ac:dyDescent="0.35">
      <c r="A202" s="8" t="s">
        <v>9</v>
      </c>
      <c r="B202" s="8" t="s">
        <v>10</v>
      </c>
      <c r="C202" s="8" t="s">
        <v>213</v>
      </c>
      <c r="D202" s="8" t="s">
        <v>395</v>
      </c>
      <c r="E202" s="8">
        <v>124347</v>
      </c>
      <c r="F202" s="8" t="s">
        <v>396</v>
      </c>
      <c r="G202" s="8" t="s">
        <v>146</v>
      </c>
      <c r="H202" s="9">
        <v>192107</v>
      </c>
      <c r="I202" s="9">
        <v>192107</v>
      </c>
    </row>
    <row r="203" spans="1:9" x14ac:dyDescent="0.35">
      <c r="A203" s="8" t="s">
        <v>9</v>
      </c>
      <c r="B203" s="8" t="s">
        <v>10</v>
      </c>
      <c r="C203" s="8" t="s">
        <v>213</v>
      </c>
      <c r="D203" s="8" t="s">
        <v>397</v>
      </c>
      <c r="E203" s="8">
        <v>125973</v>
      </c>
      <c r="F203" s="8" t="s">
        <v>398</v>
      </c>
      <c r="G203" s="8" t="s">
        <v>146</v>
      </c>
      <c r="H203" s="9">
        <v>73400</v>
      </c>
      <c r="I203" s="9">
        <v>73400</v>
      </c>
    </row>
    <row r="204" spans="1:9" x14ac:dyDescent="0.35">
      <c r="A204" s="8" t="s">
        <v>9</v>
      </c>
      <c r="B204" s="8" t="s">
        <v>10</v>
      </c>
      <c r="C204" s="8" t="s">
        <v>213</v>
      </c>
      <c r="D204" s="8" t="s">
        <v>399</v>
      </c>
      <c r="E204" s="8">
        <v>127243</v>
      </c>
      <c r="F204" s="8" t="s">
        <v>400</v>
      </c>
      <c r="G204" s="8" t="s">
        <v>146</v>
      </c>
      <c r="H204" s="9">
        <v>73400</v>
      </c>
      <c r="I204" s="9">
        <v>73400</v>
      </c>
    </row>
    <row r="205" spans="1:9" x14ac:dyDescent="0.35">
      <c r="A205" s="8" t="s">
        <v>9</v>
      </c>
      <c r="B205" s="8" t="s">
        <v>10</v>
      </c>
      <c r="C205" s="8" t="s">
        <v>213</v>
      </c>
      <c r="D205" s="8" t="s">
        <v>401</v>
      </c>
      <c r="E205" s="8">
        <v>128033</v>
      </c>
      <c r="F205" s="8" t="s">
        <v>402</v>
      </c>
      <c r="G205" s="8" t="s">
        <v>146</v>
      </c>
      <c r="H205" s="9">
        <v>305443</v>
      </c>
      <c r="I205" s="9">
        <v>305443</v>
      </c>
    </row>
    <row r="206" spans="1:9" x14ac:dyDescent="0.35">
      <c r="A206" s="8" t="s">
        <v>9</v>
      </c>
      <c r="B206" s="8" t="s">
        <v>10</v>
      </c>
      <c r="C206" s="8" t="s">
        <v>213</v>
      </c>
      <c r="D206" s="8" t="s">
        <v>403</v>
      </c>
      <c r="E206" s="8">
        <v>128152</v>
      </c>
      <c r="F206" s="8" t="s">
        <v>404</v>
      </c>
      <c r="G206" s="8" t="s">
        <v>146</v>
      </c>
      <c r="H206" s="9">
        <v>2268216</v>
      </c>
      <c r="I206" s="9">
        <v>2268216</v>
      </c>
    </row>
    <row r="207" spans="1:9" x14ac:dyDescent="0.35">
      <c r="A207" s="8" t="s">
        <v>30</v>
      </c>
      <c r="B207" s="8" t="s">
        <v>10</v>
      </c>
      <c r="C207" s="8" t="s">
        <v>213</v>
      </c>
      <c r="D207" s="8" t="s">
        <v>405</v>
      </c>
      <c r="E207" s="8">
        <v>128185</v>
      </c>
      <c r="F207" s="8" t="s">
        <v>406</v>
      </c>
      <c r="G207" s="8" t="s">
        <v>146</v>
      </c>
      <c r="H207" s="9">
        <v>486751</v>
      </c>
      <c r="I207" s="9">
        <v>486751</v>
      </c>
    </row>
    <row r="208" spans="1:9" x14ac:dyDescent="0.35">
      <c r="A208" s="8" t="s">
        <v>9</v>
      </c>
      <c r="B208" s="8" t="s">
        <v>10</v>
      </c>
      <c r="C208" s="8" t="s">
        <v>213</v>
      </c>
      <c r="D208" s="8" t="s">
        <v>407</v>
      </c>
      <c r="E208" s="8">
        <v>128568</v>
      </c>
      <c r="F208" s="8" t="s">
        <v>408</v>
      </c>
      <c r="G208" s="8" t="s">
        <v>146</v>
      </c>
      <c r="H208" s="9">
        <v>73400</v>
      </c>
      <c r="I208" s="9">
        <v>73400</v>
      </c>
    </row>
    <row r="209" spans="1:9" x14ac:dyDescent="0.35">
      <c r="A209" s="8" t="s">
        <v>9</v>
      </c>
      <c r="B209" s="8" t="s">
        <v>10</v>
      </c>
      <c r="C209" s="8" t="s">
        <v>213</v>
      </c>
      <c r="D209" s="8" t="s">
        <v>409</v>
      </c>
      <c r="E209" s="8">
        <v>130404</v>
      </c>
      <c r="F209" s="8" t="s">
        <v>410</v>
      </c>
      <c r="G209" s="8" t="s">
        <v>146</v>
      </c>
      <c r="H209" s="9">
        <v>2934935</v>
      </c>
      <c r="I209" s="9">
        <v>2934935</v>
      </c>
    </row>
    <row r="210" spans="1:9" x14ac:dyDescent="0.35">
      <c r="A210" s="8" t="s">
        <v>9</v>
      </c>
      <c r="B210" s="8" t="s">
        <v>10</v>
      </c>
      <c r="C210" s="8" t="s">
        <v>213</v>
      </c>
      <c r="D210" s="8" t="s">
        <v>411</v>
      </c>
      <c r="E210" s="8">
        <v>130601</v>
      </c>
      <c r="F210" s="8" t="s">
        <v>412</v>
      </c>
      <c r="G210" s="8" t="s">
        <v>146</v>
      </c>
      <c r="H210" s="9">
        <v>108700</v>
      </c>
      <c r="I210" s="9">
        <v>108700</v>
      </c>
    </row>
    <row r="211" spans="1:9" x14ac:dyDescent="0.35">
      <c r="A211" s="8" t="s">
        <v>9</v>
      </c>
      <c r="B211" s="8" t="s">
        <v>10</v>
      </c>
      <c r="C211" s="8" t="s">
        <v>213</v>
      </c>
      <c r="D211" s="8" t="s">
        <v>413</v>
      </c>
      <c r="E211" s="8">
        <v>131987</v>
      </c>
      <c r="F211" s="8" t="s">
        <v>414</v>
      </c>
      <c r="G211" s="8" t="s">
        <v>415</v>
      </c>
      <c r="H211" s="9">
        <v>335014</v>
      </c>
      <c r="I211" s="9">
        <v>335014</v>
      </c>
    </row>
    <row r="212" spans="1:9" x14ac:dyDescent="0.35">
      <c r="A212" s="8" t="s">
        <v>30</v>
      </c>
      <c r="B212" s="8" t="s">
        <v>10</v>
      </c>
      <c r="C212" s="8" t="s">
        <v>213</v>
      </c>
      <c r="D212" s="8" t="s">
        <v>416</v>
      </c>
      <c r="E212" s="8">
        <v>134372</v>
      </c>
      <c r="F212" s="8" t="s">
        <v>417</v>
      </c>
      <c r="G212" s="8" t="s">
        <v>418</v>
      </c>
      <c r="H212" s="9">
        <v>1238083</v>
      </c>
      <c r="I212" s="9">
        <v>1238083</v>
      </c>
    </row>
    <row r="213" spans="1:9" x14ac:dyDescent="0.35">
      <c r="A213" s="8" t="s">
        <v>9</v>
      </c>
      <c r="B213" s="8" t="s">
        <v>10</v>
      </c>
      <c r="C213" s="8" t="s">
        <v>213</v>
      </c>
      <c r="D213" s="8" t="s">
        <v>419</v>
      </c>
      <c r="E213" s="8">
        <v>135515</v>
      </c>
      <c r="F213" s="8" t="s">
        <v>420</v>
      </c>
      <c r="G213" s="8" t="s">
        <v>418</v>
      </c>
      <c r="H213" s="9">
        <v>363673</v>
      </c>
      <c r="I213" s="9">
        <v>363673</v>
      </c>
    </row>
    <row r="214" spans="1:9" x14ac:dyDescent="0.35">
      <c r="A214" s="8" t="s">
        <v>9</v>
      </c>
      <c r="B214" s="8" t="s">
        <v>10</v>
      </c>
      <c r="C214" s="8" t="s">
        <v>213</v>
      </c>
      <c r="D214" s="8" t="s">
        <v>421</v>
      </c>
      <c r="E214" s="8">
        <v>138600</v>
      </c>
      <c r="F214" s="8" t="s">
        <v>422</v>
      </c>
      <c r="G214" s="8" t="s">
        <v>146</v>
      </c>
      <c r="H214" s="9">
        <v>251300</v>
      </c>
      <c r="I214" s="9">
        <v>251300</v>
      </c>
    </row>
    <row r="215" spans="1:9" x14ac:dyDescent="0.35">
      <c r="A215" s="8" t="s">
        <v>9</v>
      </c>
      <c r="B215" s="8" t="s">
        <v>10</v>
      </c>
      <c r="C215" s="8" t="s">
        <v>213</v>
      </c>
      <c r="D215" s="8" t="s">
        <v>423</v>
      </c>
      <c r="E215" s="8">
        <v>139305</v>
      </c>
      <c r="F215" s="8" t="s">
        <v>424</v>
      </c>
      <c r="G215" s="8" t="s">
        <v>146</v>
      </c>
      <c r="H215" s="9">
        <v>108982</v>
      </c>
      <c r="I215" s="9">
        <v>108982</v>
      </c>
    </row>
    <row r="216" spans="1:9" x14ac:dyDescent="0.35">
      <c r="C216" s="1"/>
      <c r="H216" s="2"/>
      <c r="I216" s="7">
        <f>SUM(I8:I215)</f>
        <v>167097721</v>
      </c>
    </row>
    <row r="217" spans="1:9" x14ac:dyDescent="0.35">
      <c r="C217" s="1"/>
      <c r="H217" s="2"/>
      <c r="I217" s="2"/>
    </row>
    <row r="218" spans="1:9" x14ac:dyDescent="0.35">
      <c r="C218" s="1"/>
      <c r="H218" s="2"/>
      <c r="I218" s="2"/>
    </row>
  </sheetData>
  <sortState ref="B8:I15">
    <sortCondition ref="F8:F15"/>
  </sortState>
  <mergeCells count="1">
    <mergeCell ref="B1:I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2"/>
  <sheetViews>
    <sheetView showGridLines="0" zoomScale="80" zoomScaleNormal="80" workbookViewId="0">
      <selection activeCell="B2" sqref="B2"/>
    </sheetView>
  </sheetViews>
  <sheetFormatPr baseColWidth="10" defaultRowHeight="14.5" x14ac:dyDescent="0.35"/>
  <cols>
    <col min="1" max="1" width="14.453125" customWidth="1"/>
    <col min="2" max="2" width="31.54296875" bestFit="1" customWidth="1"/>
    <col min="3" max="3" width="7.81640625" bestFit="1" customWidth="1"/>
    <col min="4" max="4" width="12.1796875" bestFit="1" customWidth="1"/>
    <col min="5" max="5" width="27.90625" bestFit="1" customWidth="1"/>
    <col min="6" max="6" width="11.81640625" style="4" customWidth="1"/>
    <col min="7" max="8" width="13.1796875" style="4" customWidth="1"/>
    <col min="9" max="9" width="13" style="3" customWidth="1"/>
    <col min="10" max="10" width="14.81640625" customWidth="1"/>
    <col min="11" max="11" width="17.26953125" customWidth="1"/>
    <col min="12" max="12" width="24" bestFit="1" customWidth="1"/>
    <col min="13" max="13" width="16.90625" style="26" bestFit="1" customWidth="1"/>
    <col min="14" max="14" width="15.81640625" style="26" bestFit="1" customWidth="1"/>
    <col min="15" max="15" width="15.81640625" style="26" customWidth="1"/>
    <col min="16" max="16" width="16.90625" style="26" bestFit="1" customWidth="1"/>
    <col min="17" max="17" width="15.81640625" style="26" bestFit="1" customWidth="1"/>
    <col min="18" max="18" width="16.90625" style="26" bestFit="1" customWidth="1"/>
    <col min="19" max="19" width="17" customWidth="1"/>
    <col min="20" max="20" width="15.1796875" customWidth="1"/>
    <col min="21" max="21" width="13.26953125" customWidth="1"/>
  </cols>
  <sheetData>
    <row r="1" spans="1:22" s="30" customFormat="1" x14ac:dyDescent="0.35">
      <c r="A1" s="28"/>
      <c r="B1" s="29"/>
      <c r="C1" s="29"/>
      <c r="D1" s="29"/>
      <c r="E1" s="29"/>
      <c r="F1" s="31"/>
      <c r="G1" s="31"/>
      <c r="H1" s="29"/>
      <c r="I1" s="29"/>
      <c r="J1" s="29">
        <f>SUBTOTAL(9,J3:J210)</f>
        <v>330981720</v>
      </c>
      <c r="K1" s="29">
        <f>SUBTOTAL(9,K3:K210)</f>
        <v>167097721</v>
      </c>
      <c r="M1" s="29">
        <f t="shared" ref="M1:S1" si="0">SUBTOTAL(9,M3:M210)</f>
        <v>264791610</v>
      </c>
      <c r="N1" s="29">
        <f t="shared" si="0"/>
        <v>26638046</v>
      </c>
      <c r="O1" s="29"/>
      <c r="P1" s="29">
        <f t="shared" si="0"/>
        <v>264791610</v>
      </c>
      <c r="Q1" s="29">
        <f t="shared" si="0"/>
        <v>16300193</v>
      </c>
      <c r="R1" s="29">
        <f t="shared" si="0"/>
        <v>157144320</v>
      </c>
      <c r="S1" s="29">
        <f t="shared" si="0"/>
        <v>64012788</v>
      </c>
    </row>
    <row r="2" spans="1:22" s="18" customFormat="1" ht="43.5" x14ac:dyDescent="0.35">
      <c r="A2" s="15" t="s">
        <v>426</v>
      </c>
      <c r="B2" s="15" t="s">
        <v>427</v>
      </c>
      <c r="C2" s="15" t="s">
        <v>1</v>
      </c>
      <c r="D2" s="15" t="s">
        <v>2</v>
      </c>
      <c r="E2" s="19" t="s">
        <v>428</v>
      </c>
      <c r="F2" s="16" t="s">
        <v>431</v>
      </c>
      <c r="G2" s="16" t="s">
        <v>430</v>
      </c>
      <c r="H2" s="20" t="s">
        <v>429</v>
      </c>
      <c r="I2" s="16" t="s">
        <v>432</v>
      </c>
      <c r="J2" s="17" t="s">
        <v>433</v>
      </c>
      <c r="K2" s="21" t="s">
        <v>434</v>
      </c>
      <c r="L2" s="22" t="s">
        <v>435</v>
      </c>
      <c r="M2" s="25" t="s">
        <v>643</v>
      </c>
      <c r="N2" s="35" t="s">
        <v>644</v>
      </c>
      <c r="O2" s="35" t="s">
        <v>664</v>
      </c>
      <c r="P2" s="25" t="s">
        <v>645</v>
      </c>
      <c r="Q2" s="25" t="s">
        <v>646</v>
      </c>
      <c r="R2" s="25" t="s">
        <v>647</v>
      </c>
      <c r="S2" s="34" t="s">
        <v>648</v>
      </c>
      <c r="T2" s="34" t="s">
        <v>649</v>
      </c>
      <c r="U2" s="34" t="s">
        <v>650</v>
      </c>
      <c r="V2" s="32" t="s">
        <v>662</v>
      </c>
    </row>
    <row r="3" spans="1:22" x14ac:dyDescent="0.35">
      <c r="A3" s="13">
        <v>890399047</v>
      </c>
      <c r="B3" s="14" t="s">
        <v>425</v>
      </c>
      <c r="C3" s="8" t="s">
        <v>11</v>
      </c>
      <c r="D3" s="8" t="s">
        <v>12</v>
      </c>
      <c r="E3" s="8" t="s">
        <v>436</v>
      </c>
      <c r="F3" s="24">
        <v>20885</v>
      </c>
      <c r="G3" s="24" t="s">
        <v>13</v>
      </c>
      <c r="H3" s="24">
        <v>41970</v>
      </c>
      <c r="I3" s="8" t="s">
        <v>14</v>
      </c>
      <c r="J3" s="9">
        <v>63000</v>
      </c>
      <c r="K3" s="9">
        <v>0</v>
      </c>
      <c r="L3" s="23" t="s">
        <v>668</v>
      </c>
      <c r="M3" s="27">
        <v>937900</v>
      </c>
      <c r="N3" s="27">
        <v>0</v>
      </c>
      <c r="O3" s="27"/>
      <c r="P3" s="27">
        <v>937900</v>
      </c>
      <c r="Q3" s="27">
        <v>63000</v>
      </c>
      <c r="R3" s="27">
        <v>874900</v>
      </c>
      <c r="S3" s="27">
        <v>874900</v>
      </c>
      <c r="T3" s="23">
        <v>4800008682</v>
      </c>
      <c r="U3" s="23" t="s">
        <v>651</v>
      </c>
      <c r="V3" s="33">
        <v>45260</v>
      </c>
    </row>
    <row r="4" spans="1:22" x14ac:dyDescent="0.35">
      <c r="A4" s="13">
        <v>890399047</v>
      </c>
      <c r="B4" s="14" t="s">
        <v>425</v>
      </c>
      <c r="C4" s="8" t="s">
        <v>11</v>
      </c>
      <c r="D4" s="8" t="s">
        <v>15</v>
      </c>
      <c r="E4" s="8" t="s">
        <v>437</v>
      </c>
      <c r="F4" s="24">
        <v>21267</v>
      </c>
      <c r="G4" s="24" t="s">
        <v>16</v>
      </c>
      <c r="H4" s="24">
        <v>42136</v>
      </c>
      <c r="I4" s="8" t="s">
        <v>17</v>
      </c>
      <c r="J4" s="9">
        <v>100</v>
      </c>
      <c r="K4" s="9">
        <v>0</v>
      </c>
      <c r="L4" s="23" t="s">
        <v>668</v>
      </c>
      <c r="M4" s="27">
        <v>2654300</v>
      </c>
      <c r="N4" s="27">
        <v>0</v>
      </c>
      <c r="O4" s="27"/>
      <c r="P4" s="27">
        <v>2654300</v>
      </c>
      <c r="Q4" s="27">
        <v>255900</v>
      </c>
      <c r="R4" s="27">
        <v>2398400</v>
      </c>
      <c r="S4" s="27">
        <v>2398400</v>
      </c>
      <c r="T4" s="23">
        <v>2200366862</v>
      </c>
      <c r="U4" s="23" t="s">
        <v>652</v>
      </c>
      <c r="V4" s="33">
        <v>45260</v>
      </c>
    </row>
    <row r="5" spans="1:22" x14ac:dyDescent="0.35">
      <c r="A5" s="13">
        <v>890399047</v>
      </c>
      <c r="B5" s="14" t="s">
        <v>425</v>
      </c>
      <c r="C5" s="8" t="s">
        <v>11</v>
      </c>
      <c r="D5" s="8" t="s">
        <v>18</v>
      </c>
      <c r="E5" s="8" t="s">
        <v>438</v>
      </c>
      <c r="F5" s="24">
        <v>21509</v>
      </c>
      <c r="G5" s="24" t="s">
        <v>19</v>
      </c>
      <c r="H5" s="24">
        <v>42251</v>
      </c>
      <c r="I5" s="8" t="s">
        <v>20</v>
      </c>
      <c r="J5" s="9">
        <v>101100</v>
      </c>
      <c r="K5" s="9">
        <v>0</v>
      </c>
      <c r="L5" s="23" t="s">
        <v>668</v>
      </c>
      <c r="M5" s="27">
        <v>1371000</v>
      </c>
      <c r="N5" s="27">
        <v>0</v>
      </c>
      <c r="O5" s="27"/>
      <c r="P5" s="27">
        <v>1371000</v>
      </c>
      <c r="Q5" s="27">
        <v>101100</v>
      </c>
      <c r="R5" s="27">
        <v>1269900</v>
      </c>
      <c r="S5" s="27">
        <v>1269900</v>
      </c>
      <c r="T5" s="23">
        <v>2200366862</v>
      </c>
      <c r="U5" s="23" t="s">
        <v>652</v>
      </c>
      <c r="V5" s="33">
        <v>45260</v>
      </c>
    </row>
    <row r="6" spans="1:22" x14ac:dyDescent="0.35">
      <c r="A6" s="13">
        <v>890399047</v>
      </c>
      <c r="B6" s="14" t="s">
        <v>425</v>
      </c>
      <c r="C6" s="8" t="s">
        <v>11</v>
      </c>
      <c r="D6" s="8" t="s">
        <v>21</v>
      </c>
      <c r="E6" s="8" t="s">
        <v>439</v>
      </c>
      <c r="F6" s="24">
        <v>21546</v>
      </c>
      <c r="G6" s="24" t="s">
        <v>22</v>
      </c>
      <c r="H6" s="24">
        <v>42256</v>
      </c>
      <c r="I6" s="8" t="s">
        <v>23</v>
      </c>
      <c r="J6" s="9">
        <v>96600</v>
      </c>
      <c r="K6" s="9">
        <v>0</v>
      </c>
      <c r="L6" s="23" t="s">
        <v>668</v>
      </c>
      <c r="M6" s="27">
        <v>2550700</v>
      </c>
      <c r="N6" s="27">
        <v>0</v>
      </c>
      <c r="O6" s="27"/>
      <c r="P6" s="27">
        <v>2550700</v>
      </c>
      <c r="Q6" s="27">
        <v>96600</v>
      </c>
      <c r="R6" s="27">
        <v>2379400</v>
      </c>
      <c r="S6" s="27">
        <v>2379400</v>
      </c>
      <c r="T6" s="23">
        <v>2200366862</v>
      </c>
      <c r="U6" s="23" t="s">
        <v>652</v>
      </c>
      <c r="V6" s="33">
        <v>45260</v>
      </c>
    </row>
    <row r="7" spans="1:22" x14ac:dyDescent="0.35">
      <c r="A7" s="13">
        <v>890399047</v>
      </c>
      <c r="B7" s="14" t="s">
        <v>425</v>
      </c>
      <c r="C7" s="8" t="s">
        <v>11</v>
      </c>
      <c r="D7" s="8" t="s">
        <v>24</v>
      </c>
      <c r="E7" s="8" t="s">
        <v>440</v>
      </c>
      <c r="F7" s="24">
        <v>21755</v>
      </c>
      <c r="G7" s="24" t="s">
        <v>25</v>
      </c>
      <c r="H7" s="24">
        <v>42348</v>
      </c>
      <c r="I7" s="8" t="s">
        <v>26</v>
      </c>
      <c r="J7" s="9">
        <v>634100</v>
      </c>
      <c r="K7" s="9">
        <v>0</v>
      </c>
      <c r="L7" s="23" t="s">
        <v>668</v>
      </c>
      <c r="M7" s="27">
        <v>1695400</v>
      </c>
      <c r="N7" s="27">
        <v>0</v>
      </c>
      <c r="O7" s="27"/>
      <c r="P7" s="27">
        <v>1695400</v>
      </c>
      <c r="Q7" s="27">
        <v>634100</v>
      </c>
      <c r="R7" s="27">
        <v>1061300</v>
      </c>
      <c r="S7" s="27">
        <v>1061300</v>
      </c>
      <c r="T7" s="23">
        <v>2200366862</v>
      </c>
      <c r="U7" s="23" t="s">
        <v>652</v>
      </c>
      <c r="V7" s="33">
        <v>45260</v>
      </c>
    </row>
    <row r="8" spans="1:22" x14ac:dyDescent="0.35">
      <c r="A8" s="13">
        <v>890399047</v>
      </c>
      <c r="B8" s="14" t="s">
        <v>425</v>
      </c>
      <c r="C8" s="8" t="s">
        <v>11</v>
      </c>
      <c r="D8" s="8" t="s">
        <v>27</v>
      </c>
      <c r="E8" s="8" t="s">
        <v>441</v>
      </c>
      <c r="F8" s="24">
        <v>21885</v>
      </c>
      <c r="G8" s="24" t="s">
        <v>28</v>
      </c>
      <c r="H8" s="24">
        <v>42412</v>
      </c>
      <c r="I8" s="8" t="s">
        <v>29</v>
      </c>
      <c r="J8" s="9">
        <v>267000</v>
      </c>
      <c r="K8" s="9">
        <v>0</v>
      </c>
      <c r="L8" s="23" t="s">
        <v>668</v>
      </c>
      <c r="M8" s="27">
        <v>933600</v>
      </c>
      <c r="N8" s="27">
        <v>0</v>
      </c>
      <c r="O8" s="27"/>
      <c r="P8" s="27">
        <v>933600</v>
      </c>
      <c r="Q8" s="27">
        <v>333300</v>
      </c>
      <c r="R8" s="27">
        <v>600300</v>
      </c>
      <c r="S8" s="27">
        <v>600300</v>
      </c>
      <c r="T8" s="23">
        <v>4800014175</v>
      </c>
      <c r="U8" s="23" t="s">
        <v>653</v>
      </c>
      <c r="V8" s="33">
        <v>45260</v>
      </c>
    </row>
    <row r="9" spans="1:22" x14ac:dyDescent="0.35">
      <c r="A9" s="13">
        <v>890399047</v>
      </c>
      <c r="B9" s="14" t="s">
        <v>425</v>
      </c>
      <c r="C9" s="8" t="s">
        <v>11</v>
      </c>
      <c r="D9" s="8" t="s">
        <v>31</v>
      </c>
      <c r="E9" s="8" t="s">
        <v>442</v>
      </c>
      <c r="F9" s="24">
        <v>21884</v>
      </c>
      <c r="G9" s="24" t="s">
        <v>28</v>
      </c>
      <c r="H9" s="24">
        <v>42412</v>
      </c>
      <c r="I9" s="8" t="s">
        <v>29</v>
      </c>
      <c r="J9" s="9">
        <v>76300</v>
      </c>
      <c r="K9" s="9">
        <v>0</v>
      </c>
      <c r="L9" s="23" t="s">
        <v>668</v>
      </c>
      <c r="M9" s="27">
        <v>322100</v>
      </c>
      <c r="N9" s="27">
        <v>0</v>
      </c>
      <c r="O9" s="27"/>
      <c r="P9" s="27">
        <v>322100</v>
      </c>
      <c r="Q9" s="27">
        <v>76300</v>
      </c>
      <c r="R9" s="27">
        <v>245800</v>
      </c>
      <c r="S9" s="27">
        <v>245800</v>
      </c>
      <c r="T9" s="23">
        <v>4800012816</v>
      </c>
      <c r="U9" s="23" t="s">
        <v>654</v>
      </c>
      <c r="V9" s="33">
        <v>45260</v>
      </c>
    </row>
    <row r="10" spans="1:22" x14ac:dyDescent="0.35">
      <c r="A10" s="13">
        <v>890399047</v>
      </c>
      <c r="B10" s="14" t="s">
        <v>425</v>
      </c>
      <c r="C10" s="8" t="s">
        <v>11</v>
      </c>
      <c r="D10" s="8" t="s">
        <v>32</v>
      </c>
      <c r="E10" s="8" t="s">
        <v>443</v>
      </c>
      <c r="F10" s="24">
        <v>21955</v>
      </c>
      <c r="G10" s="24" t="s">
        <v>33</v>
      </c>
      <c r="H10" s="24">
        <v>42440</v>
      </c>
      <c r="I10" s="8" t="s">
        <v>34</v>
      </c>
      <c r="J10" s="9">
        <v>1581100</v>
      </c>
      <c r="K10" s="9">
        <v>0</v>
      </c>
      <c r="L10" s="23" t="s">
        <v>668</v>
      </c>
      <c r="M10" s="27">
        <v>1581100</v>
      </c>
      <c r="N10" s="27">
        <v>0</v>
      </c>
      <c r="O10" s="27"/>
      <c r="P10" s="27">
        <v>1581100</v>
      </c>
      <c r="Q10" s="27">
        <v>116600</v>
      </c>
      <c r="R10" s="27">
        <v>1464500</v>
      </c>
      <c r="S10" s="27">
        <v>1464500</v>
      </c>
      <c r="T10" s="23">
        <v>4800014175</v>
      </c>
      <c r="U10" s="23" t="s">
        <v>653</v>
      </c>
      <c r="V10" s="33">
        <v>45260</v>
      </c>
    </row>
    <row r="11" spans="1:22" x14ac:dyDescent="0.35">
      <c r="A11" s="13">
        <v>890399047</v>
      </c>
      <c r="B11" s="14" t="s">
        <v>425</v>
      </c>
      <c r="C11" s="8" t="s">
        <v>11</v>
      </c>
      <c r="D11" s="8" t="s">
        <v>35</v>
      </c>
      <c r="E11" s="8" t="s">
        <v>444</v>
      </c>
      <c r="F11" s="24">
        <v>22048</v>
      </c>
      <c r="G11" s="24" t="s">
        <v>36</v>
      </c>
      <c r="H11" s="24" t="e">
        <v>#N/A</v>
      </c>
      <c r="I11" s="8" t="s">
        <v>37</v>
      </c>
      <c r="J11" s="9">
        <v>6107800</v>
      </c>
      <c r="K11" s="9">
        <v>6107800</v>
      </c>
      <c r="L11" s="23" t="s">
        <v>666</v>
      </c>
      <c r="M11" s="27">
        <v>0</v>
      </c>
      <c r="N11" s="27">
        <v>0</v>
      </c>
      <c r="O11" s="27"/>
      <c r="P11" s="27">
        <v>0</v>
      </c>
      <c r="Q11" s="27">
        <v>0</v>
      </c>
      <c r="R11" s="27">
        <v>0</v>
      </c>
      <c r="S11" s="27">
        <v>0</v>
      </c>
      <c r="T11" s="23"/>
      <c r="U11" s="23"/>
      <c r="V11" s="33">
        <v>45260</v>
      </c>
    </row>
    <row r="12" spans="1:22" x14ac:dyDescent="0.35">
      <c r="A12" s="13">
        <v>890399047</v>
      </c>
      <c r="B12" s="14" t="s">
        <v>425</v>
      </c>
      <c r="C12" s="8" t="s">
        <v>11</v>
      </c>
      <c r="D12" s="8" t="s">
        <v>38</v>
      </c>
      <c r="E12" s="8" t="s">
        <v>445</v>
      </c>
      <c r="F12" s="24">
        <v>22097</v>
      </c>
      <c r="G12" s="24" t="s">
        <v>39</v>
      </c>
      <c r="H12" s="24" t="e">
        <v>#N/A</v>
      </c>
      <c r="I12" s="8" t="s">
        <v>40</v>
      </c>
      <c r="J12" s="9">
        <v>717100</v>
      </c>
      <c r="K12" s="9">
        <v>717100</v>
      </c>
      <c r="L12" s="23" t="s">
        <v>666</v>
      </c>
      <c r="M12" s="27">
        <v>0</v>
      </c>
      <c r="N12" s="27">
        <v>0</v>
      </c>
      <c r="O12" s="27"/>
      <c r="P12" s="27">
        <v>0</v>
      </c>
      <c r="Q12" s="27">
        <v>0</v>
      </c>
      <c r="R12" s="27">
        <v>0</v>
      </c>
      <c r="S12" s="27">
        <v>0</v>
      </c>
      <c r="T12" s="23"/>
      <c r="U12" s="23"/>
      <c r="V12" s="33">
        <v>45260</v>
      </c>
    </row>
    <row r="13" spans="1:22" x14ac:dyDescent="0.35">
      <c r="A13" s="13">
        <v>890399047</v>
      </c>
      <c r="B13" s="14" t="s">
        <v>425</v>
      </c>
      <c r="C13" s="8" t="s">
        <v>11</v>
      </c>
      <c r="D13" s="8" t="s">
        <v>41</v>
      </c>
      <c r="E13" s="8" t="s">
        <v>446</v>
      </c>
      <c r="F13" s="24">
        <v>22096</v>
      </c>
      <c r="G13" s="24" t="s">
        <v>39</v>
      </c>
      <c r="H13" s="24" t="e">
        <v>#N/A</v>
      </c>
      <c r="I13" s="8" t="s">
        <v>40</v>
      </c>
      <c r="J13" s="9">
        <v>598200</v>
      </c>
      <c r="K13" s="9">
        <v>598200</v>
      </c>
      <c r="L13" s="23" t="s">
        <v>666</v>
      </c>
      <c r="M13" s="27">
        <v>0</v>
      </c>
      <c r="N13" s="27">
        <v>0</v>
      </c>
      <c r="O13" s="27"/>
      <c r="P13" s="27">
        <v>0</v>
      </c>
      <c r="Q13" s="27">
        <v>0</v>
      </c>
      <c r="R13" s="27">
        <v>0</v>
      </c>
      <c r="S13" s="27">
        <v>0</v>
      </c>
      <c r="T13" s="23"/>
      <c r="U13" s="23"/>
      <c r="V13" s="33">
        <v>45260</v>
      </c>
    </row>
    <row r="14" spans="1:22" x14ac:dyDescent="0.35">
      <c r="A14" s="13">
        <v>890399047</v>
      </c>
      <c r="B14" s="14" t="s">
        <v>425</v>
      </c>
      <c r="C14" s="8" t="s">
        <v>11</v>
      </c>
      <c r="D14" s="8" t="s">
        <v>42</v>
      </c>
      <c r="E14" s="8" t="s">
        <v>447</v>
      </c>
      <c r="F14" s="24">
        <v>22144</v>
      </c>
      <c r="G14" s="24" t="s">
        <v>43</v>
      </c>
      <c r="H14" s="24" t="e">
        <v>#N/A</v>
      </c>
      <c r="I14" s="8" t="s">
        <v>44</v>
      </c>
      <c r="J14" s="9">
        <v>187900</v>
      </c>
      <c r="K14" s="9">
        <v>187900</v>
      </c>
      <c r="L14" s="23" t="s">
        <v>666</v>
      </c>
      <c r="M14" s="27">
        <v>0</v>
      </c>
      <c r="N14" s="27">
        <v>0</v>
      </c>
      <c r="O14" s="27"/>
      <c r="P14" s="27">
        <v>0</v>
      </c>
      <c r="Q14" s="27">
        <v>0</v>
      </c>
      <c r="R14" s="27">
        <v>0</v>
      </c>
      <c r="S14" s="27">
        <v>0</v>
      </c>
      <c r="T14" s="23"/>
      <c r="U14" s="23"/>
      <c r="V14" s="33">
        <v>45260</v>
      </c>
    </row>
    <row r="15" spans="1:22" x14ac:dyDescent="0.35">
      <c r="A15" s="13">
        <v>890399047</v>
      </c>
      <c r="B15" s="14" t="s">
        <v>425</v>
      </c>
      <c r="C15" s="8" t="s">
        <v>11</v>
      </c>
      <c r="D15" s="8" t="s">
        <v>45</v>
      </c>
      <c r="E15" s="8" t="s">
        <v>448</v>
      </c>
      <c r="F15" s="24">
        <v>22143</v>
      </c>
      <c r="G15" s="24" t="s">
        <v>43</v>
      </c>
      <c r="H15" s="24" t="e">
        <v>#N/A</v>
      </c>
      <c r="I15" s="8" t="s">
        <v>44</v>
      </c>
      <c r="J15" s="9">
        <v>297300</v>
      </c>
      <c r="K15" s="9">
        <v>297300</v>
      </c>
      <c r="L15" s="23" t="s">
        <v>666</v>
      </c>
      <c r="M15" s="27">
        <v>0</v>
      </c>
      <c r="N15" s="27">
        <v>0</v>
      </c>
      <c r="O15" s="27"/>
      <c r="P15" s="27">
        <v>0</v>
      </c>
      <c r="Q15" s="27">
        <v>0</v>
      </c>
      <c r="R15" s="27">
        <v>0</v>
      </c>
      <c r="S15" s="27">
        <v>0</v>
      </c>
      <c r="T15" s="23"/>
      <c r="U15" s="23"/>
      <c r="V15" s="33">
        <v>45260</v>
      </c>
    </row>
    <row r="16" spans="1:22" x14ac:dyDescent="0.35">
      <c r="A16" s="13">
        <v>890399047</v>
      </c>
      <c r="B16" s="14" t="s">
        <v>425</v>
      </c>
      <c r="C16" s="8" t="s">
        <v>11</v>
      </c>
      <c r="D16" s="8" t="s">
        <v>46</v>
      </c>
      <c r="E16" s="8" t="s">
        <v>449</v>
      </c>
      <c r="F16" s="24">
        <v>22234</v>
      </c>
      <c r="G16" s="24" t="s">
        <v>47</v>
      </c>
      <c r="H16" s="24" t="e">
        <v>#N/A</v>
      </c>
      <c r="I16" s="8" t="s">
        <v>48</v>
      </c>
      <c r="J16" s="9">
        <v>176900</v>
      </c>
      <c r="K16" s="9">
        <v>176900</v>
      </c>
      <c r="L16" s="23" t="s">
        <v>666</v>
      </c>
      <c r="M16" s="27">
        <v>0</v>
      </c>
      <c r="N16" s="27">
        <v>0</v>
      </c>
      <c r="O16" s="27"/>
      <c r="P16" s="27">
        <v>0</v>
      </c>
      <c r="Q16" s="27">
        <v>0</v>
      </c>
      <c r="R16" s="27">
        <v>0</v>
      </c>
      <c r="S16" s="27">
        <v>0</v>
      </c>
      <c r="T16" s="23"/>
      <c r="U16" s="23"/>
      <c r="V16" s="33">
        <v>45260</v>
      </c>
    </row>
    <row r="17" spans="1:22" x14ac:dyDescent="0.35">
      <c r="A17" s="13">
        <v>890399047</v>
      </c>
      <c r="B17" s="14" t="s">
        <v>425</v>
      </c>
      <c r="C17" s="8" t="s">
        <v>11</v>
      </c>
      <c r="D17" s="8" t="s">
        <v>49</v>
      </c>
      <c r="E17" s="8" t="s">
        <v>450</v>
      </c>
      <c r="F17" s="24">
        <v>22301</v>
      </c>
      <c r="G17" s="24" t="s">
        <v>47</v>
      </c>
      <c r="H17" s="24" t="e">
        <v>#N/A</v>
      </c>
      <c r="I17" s="8" t="s">
        <v>48</v>
      </c>
      <c r="J17" s="9">
        <v>305500</v>
      </c>
      <c r="K17" s="9">
        <v>305500</v>
      </c>
      <c r="L17" s="23" t="s">
        <v>666</v>
      </c>
      <c r="M17" s="27">
        <v>0</v>
      </c>
      <c r="N17" s="27">
        <v>0</v>
      </c>
      <c r="O17" s="27"/>
      <c r="P17" s="27">
        <v>0</v>
      </c>
      <c r="Q17" s="27">
        <v>0</v>
      </c>
      <c r="R17" s="27">
        <v>0</v>
      </c>
      <c r="S17" s="27">
        <v>0</v>
      </c>
      <c r="T17" s="23"/>
      <c r="U17" s="23"/>
      <c r="V17" s="33">
        <v>45260</v>
      </c>
    </row>
    <row r="18" spans="1:22" x14ac:dyDescent="0.35">
      <c r="A18" s="13">
        <v>890399047</v>
      </c>
      <c r="B18" s="14" t="s">
        <v>425</v>
      </c>
      <c r="C18" s="8" t="s">
        <v>11</v>
      </c>
      <c r="D18" s="8" t="s">
        <v>50</v>
      </c>
      <c r="E18" s="8" t="s">
        <v>451</v>
      </c>
      <c r="F18" s="24">
        <v>22321</v>
      </c>
      <c r="G18" s="24" t="s">
        <v>51</v>
      </c>
      <c r="H18" s="24" t="e">
        <v>#N/A</v>
      </c>
      <c r="I18" s="8" t="s">
        <v>52</v>
      </c>
      <c r="J18" s="9">
        <v>1111300</v>
      </c>
      <c r="K18" s="9">
        <v>1111300</v>
      </c>
      <c r="L18" s="23" t="s">
        <v>666</v>
      </c>
      <c r="M18" s="27">
        <v>0</v>
      </c>
      <c r="N18" s="27">
        <v>0</v>
      </c>
      <c r="O18" s="27"/>
      <c r="P18" s="27">
        <v>0</v>
      </c>
      <c r="Q18" s="27">
        <v>0</v>
      </c>
      <c r="R18" s="27">
        <v>0</v>
      </c>
      <c r="S18" s="27">
        <v>0</v>
      </c>
      <c r="T18" s="23"/>
      <c r="U18" s="23"/>
      <c r="V18" s="33">
        <v>45260</v>
      </c>
    </row>
    <row r="19" spans="1:22" x14ac:dyDescent="0.35">
      <c r="A19" s="13">
        <v>890399047</v>
      </c>
      <c r="B19" s="14" t="s">
        <v>425</v>
      </c>
      <c r="C19" s="8" t="s">
        <v>11</v>
      </c>
      <c r="D19" s="8" t="s">
        <v>53</v>
      </c>
      <c r="E19" s="8" t="s">
        <v>452</v>
      </c>
      <c r="F19" s="24">
        <v>22436</v>
      </c>
      <c r="G19" s="24" t="s">
        <v>54</v>
      </c>
      <c r="H19" s="24" t="e">
        <v>#N/A</v>
      </c>
      <c r="I19" s="8" t="s">
        <v>55</v>
      </c>
      <c r="J19" s="9">
        <v>1233200</v>
      </c>
      <c r="K19" s="9">
        <v>1233200</v>
      </c>
      <c r="L19" s="23" t="s">
        <v>666</v>
      </c>
      <c r="M19" s="27">
        <v>0</v>
      </c>
      <c r="N19" s="27">
        <v>0</v>
      </c>
      <c r="O19" s="27"/>
      <c r="P19" s="27">
        <v>0</v>
      </c>
      <c r="Q19" s="27">
        <v>0</v>
      </c>
      <c r="R19" s="27">
        <v>0</v>
      </c>
      <c r="S19" s="27">
        <v>0</v>
      </c>
      <c r="T19" s="23"/>
      <c r="U19" s="23"/>
      <c r="V19" s="33">
        <v>45260</v>
      </c>
    </row>
    <row r="20" spans="1:22" x14ac:dyDescent="0.35">
      <c r="A20" s="13">
        <v>890399047</v>
      </c>
      <c r="B20" s="14" t="s">
        <v>425</v>
      </c>
      <c r="C20" s="8" t="s">
        <v>11</v>
      </c>
      <c r="D20" s="8" t="s">
        <v>56</v>
      </c>
      <c r="E20" s="8" t="s">
        <v>453</v>
      </c>
      <c r="F20" s="24">
        <v>22430</v>
      </c>
      <c r="G20" s="24" t="s">
        <v>54</v>
      </c>
      <c r="H20" s="24" t="e">
        <v>#N/A</v>
      </c>
      <c r="I20" s="8" t="s">
        <v>55</v>
      </c>
      <c r="J20" s="9">
        <v>46400</v>
      </c>
      <c r="K20" s="9">
        <v>46400</v>
      </c>
      <c r="L20" s="23" t="s">
        <v>666</v>
      </c>
      <c r="M20" s="27">
        <v>0</v>
      </c>
      <c r="N20" s="27">
        <v>0</v>
      </c>
      <c r="O20" s="27"/>
      <c r="P20" s="27">
        <v>0</v>
      </c>
      <c r="Q20" s="27">
        <v>0</v>
      </c>
      <c r="R20" s="27">
        <v>0</v>
      </c>
      <c r="S20" s="27">
        <v>0</v>
      </c>
      <c r="T20" s="23"/>
      <c r="U20" s="23"/>
      <c r="V20" s="33">
        <v>45260</v>
      </c>
    </row>
    <row r="21" spans="1:22" x14ac:dyDescent="0.35">
      <c r="A21" s="13">
        <v>890399047</v>
      </c>
      <c r="B21" s="14" t="s">
        <v>425</v>
      </c>
      <c r="C21" s="8" t="s">
        <v>11</v>
      </c>
      <c r="D21" s="8" t="s">
        <v>57</v>
      </c>
      <c r="E21" s="8" t="s">
        <v>454</v>
      </c>
      <c r="F21" s="24">
        <v>22473</v>
      </c>
      <c r="G21" s="24" t="s">
        <v>58</v>
      </c>
      <c r="H21" s="24" t="e">
        <v>#N/A</v>
      </c>
      <c r="I21" s="8" t="s">
        <v>59</v>
      </c>
      <c r="J21" s="9">
        <v>2352600</v>
      </c>
      <c r="K21" s="9">
        <v>2352600</v>
      </c>
      <c r="L21" s="23" t="s">
        <v>666</v>
      </c>
      <c r="M21" s="27">
        <v>0</v>
      </c>
      <c r="N21" s="27">
        <v>0</v>
      </c>
      <c r="O21" s="27"/>
      <c r="P21" s="27">
        <v>0</v>
      </c>
      <c r="Q21" s="27">
        <v>0</v>
      </c>
      <c r="R21" s="27">
        <v>0</v>
      </c>
      <c r="S21" s="27">
        <v>0</v>
      </c>
      <c r="T21" s="23"/>
      <c r="U21" s="23"/>
      <c r="V21" s="33">
        <v>45260</v>
      </c>
    </row>
    <row r="22" spans="1:22" x14ac:dyDescent="0.35">
      <c r="A22" s="13">
        <v>890399047</v>
      </c>
      <c r="B22" s="14" t="s">
        <v>425</v>
      </c>
      <c r="C22" s="8" t="s">
        <v>11</v>
      </c>
      <c r="D22" s="8" t="s">
        <v>60</v>
      </c>
      <c r="E22" s="8" t="s">
        <v>455</v>
      </c>
      <c r="F22" s="24">
        <v>22475</v>
      </c>
      <c r="G22" s="24" t="s">
        <v>58</v>
      </c>
      <c r="H22" s="24" t="e">
        <v>#N/A</v>
      </c>
      <c r="I22" s="8" t="s">
        <v>59</v>
      </c>
      <c r="J22" s="9">
        <v>1323800</v>
      </c>
      <c r="K22" s="9">
        <v>1323800</v>
      </c>
      <c r="L22" s="23" t="s">
        <v>666</v>
      </c>
      <c r="M22" s="27">
        <v>0</v>
      </c>
      <c r="N22" s="27">
        <v>0</v>
      </c>
      <c r="O22" s="27"/>
      <c r="P22" s="27">
        <v>0</v>
      </c>
      <c r="Q22" s="27">
        <v>0</v>
      </c>
      <c r="R22" s="27">
        <v>0</v>
      </c>
      <c r="S22" s="27">
        <v>0</v>
      </c>
      <c r="T22" s="23"/>
      <c r="U22" s="23"/>
      <c r="V22" s="33">
        <v>45260</v>
      </c>
    </row>
    <row r="23" spans="1:22" x14ac:dyDescent="0.35">
      <c r="A23" s="13">
        <v>890399047</v>
      </c>
      <c r="B23" s="14" t="s">
        <v>425</v>
      </c>
      <c r="C23" s="8" t="s">
        <v>11</v>
      </c>
      <c r="D23" s="8" t="s">
        <v>61</v>
      </c>
      <c r="E23" s="8" t="s">
        <v>456</v>
      </c>
      <c r="F23" s="24">
        <v>22576</v>
      </c>
      <c r="G23" s="24" t="s">
        <v>62</v>
      </c>
      <c r="H23" s="24" t="e">
        <v>#N/A</v>
      </c>
      <c r="I23" s="8" t="s">
        <v>63</v>
      </c>
      <c r="J23" s="9">
        <v>925600</v>
      </c>
      <c r="K23" s="9">
        <v>925600</v>
      </c>
      <c r="L23" s="23" t="s">
        <v>666</v>
      </c>
      <c r="M23" s="27">
        <v>0</v>
      </c>
      <c r="N23" s="27">
        <v>0</v>
      </c>
      <c r="O23" s="27"/>
      <c r="P23" s="27">
        <v>0</v>
      </c>
      <c r="Q23" s="27">
        <v>0</v>
      </c>
      <c r="R23" s="27">
        <v>0</v>
      </c>
      <c r="S23" s="27">
        <v>0</v>
      </c>
      <c r="T23" s="23"/>
      <c r="U23" s="23"/>
      <c r="V23" s="33">
        <v>45260</v>
      </c>
    </row>
    <row r="24" spans="1:22" x14ac:dyDescent="0.35">
      <c r="A24" s="13">
        <v>890399047</v>
      </c>
      <c r="B24" s="14" t="s">
        <v>425</v>
      </c>
      <c r="C24" s="8" t="s">
        <v>11</v>
      </c>
      <c r="D24" s="8" t="s">
        <v>64</v>
      </c>
      <c r="E24" s="8" t="s">
        <v>457</v>
      </c>
      <c r="F24" s="24">
        <v>22668</v>
      </c>
      <c r="G24" s="24" t="s">
        <v>65</v>
      </c>
      <c r="H24" s="24" t="e">
        <v>#N/A</v>
      </c>
      <c r="I24" s="8" t="s">
        <v>66</v>
      </c>
      <c r="J24" s="9">
        <v>3271000</v>
      </c>
      <c r="K24" s="9">
        <v>3271000</v>
      </c>
      <c r="L24" s="23" t="s">
        <v>666</v>
      </c>
      <c r="M24" s="27">
        <v>0</v>
      </c>
      <c r="N24" s="27">
        <v>0</v>
      </c>
      <c r="O24" s="27"/>
      <c r="P24" s="27">
        <v>0</v>
      </c>
      <c r="Q24" s="27">
        <v>0</v>
      </c>
      <c r="R24" s="27">
        <v>0</v>
      </c>
      <c r="S24" s="27">
        <v>0</v>
      </c>
      <c r="T24" s="23"/>
      <c r="U24" s="23"/>
      <c r="V24" s="33">
        <v>45260</v>
      </c>
    </row>
    <row r="25" spans="1:22" x14ac:dyDescent="0.35">
      <c r="A25" s="13">
        <v>890399047</v>
      </c>
      <c r="B25" s="14" t="s">
        <v>425</v>
      </c>
      <c r="C25" s="8" t="s">
        <v>11</v>
      </c>
      <c r="D25" s="8" t="s">
        <v>67</v>
      </c>
      <c r="E25" s="8" t="s">
        <v>458</v>
      </c>
      <c r="F25" s="24">
        <v>22667</v>
      </c>
      <c r="G25" s="24" t="s">
        <v>65</v>
      </c>
      <c r="H25" s="24" t="e">
        <v>#N/A</v>
      </c>
      <c r="I25" s="8" t="s">
        <v>66</v>
      </c>
      <c r="J25" s="9">
        <v>294800</v>
      </c>
      <c r="K25" s="9">
        <v>294800</v>
      </c>
      <c r="L25" s="23" t="s">
        <v>666</v>
      </c>
      <c r="M25" s="27">
        <v>0</v>
      </c>
      <c r="N25" s="27">
        <v>0</v>
      </c>
      <c r="O25" s="27"/>
      <c r="P25" s="27">
        <v>0</v>
      </c>
      <c r="Q25" s="27">
        <v>0</v>
      </c>
      <c r="R25" s="27">
        <v>0</v>
      </c>
      <c r="S25" s="27">
        <v>0</v>
      </c>
      <c r="T25" s="23"/>
      <c r="U25" s="23"/>
      <c r="V25" s="33">
        <v>45260</v>
      </c>
    </row>
    <row r="26" spans="1:22" x14ac:dyDescent="0.35">
      <c r="A26" s="13">
        <v>890399047</v>
      </c>
      <c r="B26" s="14" t="s">
        <v>425</v>
      </c>
      <c r="C26" s="8" t="s">
        <v>11</v>
      </c>
      <c r="D26" s="8" t="s">
        <v>68</v>
      </c>
      <c r="E26" s="8" t="s">
        <v>459</v>
      </c>
      <c r="F26" s="24">
        <v>22666</v>
      </c>
      <c r="G26" s="24" t="s">
        <v>65</v>
      </c>
      <c r="H26" s="24" t="e">
        <v>#N/A</v>
      </c>
      <c r="I26" s="8" t="s">
        <v>66</v>
      </c>
      <c r="J26" s="9">
        <v>99100</v>
      </c>
      <c r="K26" s="9">
        <v>99100</v>
      </c>
      <c r="L26" s="23" t="s">
        <v>666</v>
      </c>
      <c r="M26" s="27">
        <v>0</v>
      </c>
      <c r="N26" s="27">
        <v>0</v>
      </c>
      <c r="O26" s="27"/>
      <c r="P26" s="27">
        <v>0</v>
      </c>
      <c r="Q26" s="27">
        <v>0</v>
      </c>
      <c r="R26" s="27">
        <v>0</v>
      </c>
      <c r="S26" s="27">
        <v>0</v>
      </c>
      <c r="T26" s="23"/>
      <c r="U26" s="23"/>
      <c r="V26" s="33">
        <v>45260</v>
      </c>
    </row>
    <row r="27" spans="1:22" x14ac:dyDescent="0.35">
      <c r="A27" s="13">
        <v>890399047</v>
      </c>
      <c r="B27" s="14" t="s">
        <v>425</v>
      </c>
      <c r="C27" s="8" t="s">
        <v>11</v>
      </c>
      <c r="D27" s="8" t="s">
        <v>69</v>
      </c>
      <c r="E27" s="8" t="s">
        <v>460</v>
      </c>
      <c r="F27" s="24">
        <v>22770</v>
      </c>
      <c r="G27" s="24" t="s">
        <v>70</v>
      </c>
      <c r="H27" s="24" t="e">
        <v>#N/A</v>
      </c>
      <c r="I27" s="8" t="s">
        <v>71</v>
      </c>
      <c r="J27" s="9">
        <v>2352600</v>
      </c>
      <c r="K27" s="9">
        <v>2352600</v>
      </c>
      <c r="L27" s="23" t="s">
        <v>666</v>
      </c>
      <c r="M27" s="27">
        <v>0</v>
      </c>
      <c r="N27" s="27">
        <v>0</v>
      </c>
      <c r="O27" s="27"/>
      <c r="P27" s="27">
        <v>0</v>
      </c>
      <c r="Q27" s="27">
        <v>0</v>
      </c>
      <c r="R27" s="27">
        <v>0</v>
      </c>
      <c r="S27" s="27">
        <v>0</v>
      </c>
      <c r="T27" s="23"/>
      <c r="U27" s="23"/>
      <c r="V27" s="33">
        <v>45260</v>
      </c>
    </row>
    <row r="28" spans="1:22" x14ac:dyDescent="0.35">
      <c r="A28" s="13">
        <v>890399047</v>
      </c>
      <c r="B28" s="14" t="s">
        <v>425</v>
      </c>
      <c r="C28" s="8" t="s">
        <v>11</v>
      </c>
      <c r="D28" s="8" t="s">
        <v>72</v>
      </c>
      <c r="E28" s="8" t="s">
        <v>461</v>
      </c>
      <c r="F28" s="24">
        <v>22771</v>
      </c>
      <c r="G28" s="24" t="s">
        <v>70</v>
      </c>
      <c r="H28" s="24" t="e">
        <v>#N/A</v>
      </c>
      <c r="I28" s="8" t="s">
        <v>71</v>
      </c>
      <c r="J28" s="9">
        <v>996300</v>
      </c>
      <c r="K28" s="9">
        <v>996300</v>
      </c>
      <c r="L28" s="23" t="s">
        <v>666</v>
      </c>
      <c r="M28" s="27">
        <v>0</v>
      </c>
      <c r="N28" s="27">
        <v>0</v>
      </c>
      <c r="O28" s="27"/>
      <c r="P28" s="27">
        <v>0</v>
      </c>
      <c r="Q28" s="27">
        <v>0</v>
      </c>
      <c r="R28" s="27">
        <v>0</v>
      </c>
      <c r="S28" s="27">
        <v>0</v>
      </c>
      <c r="T28" s="23"/>
      <c r="U28" s="23"/>
      <c r="V28" s="33">
        <v>45260</v>
      </c>
    </row>
    <row r="29" spans="1:22" x14ac:dyDescent="0.35">
      <c r="A29" s="13">
        <v>890399047</v>
      </c>
      <c r="B29" s="14" t="s">
        <v>425</v>
      </c>
      <c r="C29" s="8" t="s">
        <v>11</v>
      </c>
      <c r="D29" s="8" t="s">
        <v>73</v>
      </c>
      <c r="E29" s="8" t="s">
        <v>462</v>
      </c>
      <c r="F29" s="24">
        <v>22867</v>
      </c>
      <c r="G29" s="24" t="s">
        <v>74</v>
      </c>
      <c r="H29" s="24" t="e">
        <v>#N/A</v>
      </c>
      <c r="I29" s="8" t="s">
        <v>75</v>
      </c>
      <c r="J29" s="9">
        <v>2817300</v>
      </c>
      <c r="K29" s="9">
        <v>2817300</v>
      </c>
      <c r="L29" s="23" t="s">
        <v>666</v>
      </c>
      <c r="M29" s="27">
        <v>0</v>
      </c>
      <c r="N29" s="27">
        <v>0</v>
      </c>
      <c r="O29" s="27"/>
      <c r="P29" s="27">
        <v>0</v>
      </c>
      <c r="Q29" s="27">
        <v>0</v>
      </c>
      <c r="R29" s="27">
        <v>0</v>
      </c>
      <c r="S29" s="27">
        <v>0</v>
      </c>
      <c r="T29" s="23"/>
      <c r="U29" s="23"/>
      <c r="V29" s="33">
        <v>45260</v>
      </c>
    </row>
    <row r="30" spans="1:22" x14ac:dyDescent="0.35">
      <c r="A30" s="13">
        <v>890399047</v>
      </c>
      <c r="B30" s="14" t="s">
        <v>425</v>
      </c>
      <c r="C30" s="8" t="s">
        <v>11</v>
      </c>
      <c r="D30" s="8" t="s">
        <v>76</v>
      </c>
      <c r="E30" s="8" t="s">
        <v>463</v>
      </c>
      <c r="F30" s="24">
        <v>22961</v>
      </c>
      <c r="G30" s="24" t="s">
        <v>77</v>
      </c>
      <c r="H30" s="24" t="e">
        <v>#N/A</v>
      </c>
      <c r="I30" s="8" t="s">
        <v>78</v>
      </c>
      <c r="J30" s="9">
        <v>591000</v>
      </c>
      <c r="K30" s="9">
        <v>591000</v>
      </c>
      <c r="L30" s="23" t="s">
        <v>666</v>
      </c>
      <c r="M30" s="27">
        <v>0</v>
      </c>
      <c r="N30" s="27">
        <v>0</v>
      </c>
      <c r="O30" s="27"/>
      <c r="P30" s="27">
        <v>0</v>
      </c>
      <c r="Q30" s="27">
        <v>0</v>
      </c>
      <c r="R30" s="27">
        <v>0</v>
      </c>
      <c r="S30" s="27">
        <v>0</v>
      </c>
      <c r="T30" s="23"/>
      <c r="U30" s="23"/>
      <c r="V30" s="33">
        <v>45260</v>
      </c>
    </row>
    <row r="31" spans="1:22" x14ac:dyDescent="0.35">
      <c r="A31" s="13">
        <v>890399047</v>
      </c>
      <c r="B31" s="14" t="s">
        <v>425</v>
      </c>
      <c r="C31" s="8" t="s">
        <v>11</v>
      </c>
      <c r="D31" s="8" t="s">
        <v>79</v>
      </c>
      <c r="E31" s="8" t="s">
        <v>464</v>
      </c>
      <c r="F31" s="24">
        <v>23043</v>
      </c>
      <c r="G31" s="24" t="s">
        <v>80</v>
      </c>
      <c r="H31" s="24" t="e">
        <v>#N/A</v>
      </c>
      <c r="I31" s="8" t="s">
        <v>81</v>
      </c>
      <c r="J31" s="9">
        <v>2686300</v>
      </c>
      <c r="K31" s="9">
        <v>2686300</v>
      </c>
      <c r="L31" s="23" t="s">
        <v>666</v>
      </c>
      <c r="M31" s="27">
        <v>0</v>
      </c>
      <c r="N31" s="27">
        <v>0</v>
      </c>
      <c r="O31" s="27"/>
      <c r="P31" s="27">
        <v>0</v>
      </c>
      <c r="Q31" s="27">
        <v>0</v>
      </c>
      <c r="R31" s="27">
        <v>0</v>
      </c>
      <c r="S31" s="27">
        <v>0</v>
      </c>
      <c r="T31" s="23"/>
      <c r="U31" s="23"/>
      <c r="V31" s="33">
        <v>45260</v>
      </c>
    </row>
    <row r="32" spans="1:22" x14ac:dyDescent="0.35">
      <c r="A32" s="13">
        <v>890399047</v>
      </c>
      <c r="B32" s="14" t="s">
        <v>425</v>
      </c>
      <c r="C32" s="8" t="s">
        <v>11</v>
      </c>
      <c r="D32" s="8" t="s">
        <v>82</v>
      </c>
      <c r="E32" s="8" t="s">
        <v>465</v>
      </c>
      <c r="F32" s="24">
        <v>23132</v>
      </c>
      <c r="G32" s="24" t="s">
        <v>83</v>
      </c>
      <c r="H32" s="24" t="e">
        <v>#N/A</v>
      </c>
      <c r="I32" s="8" t="s">
        <v>84</v>
      </c>
      <c r="J32" s="9">
        <v>2521800</v>
      </c>
      <c r="K32" s="9">
        <v>2521800</v>
      </c>
      <c r="L32" s="23" t="s">
        <v>666</v>
      </c>
      <c r="M32" s="27">
        <v>0</v>
      </c>
      <c r="N32" s="27">
        <v>0</v>
      </c>
      <c r="O32" s="27"/>
      <c r="P32" s="27">
        <v>0</v>
      </c>
      <c r="Q32" s="27">
        <v>0</v>
      </c>
      <c r="R32" s="27">
        <v>0</v>
      </c>
      <c r="S32" s="27">
        <v>0</v>
      </c>
      <c r="T32" s="23"/>
      <c r="U32" s="23"/>
      <c r="V32" s="33">
        <v>45260</v>
      </c>
    </row>
    <row r="33" spans="1:22" x14ac:dyDescent="0.35">
      <c r="A33" s="13">
        <v>890399047</v>
      </c>
      <c r="B33" s="14" t="s">
        <v>425</v>
      </c>
      <c r="C33" s="8" t="s">
        <v>11</v>
      </c>
      <c r="D33" s="8" t="s">
        <v>85</v>
      </c>
      <c r="E33" s="8" t="s">
        <v>466</v>
      </c>
      <c r="F33" s="24">
        <v>23213</v>
      </c>
      <c r="G33" s="24" t="s">
        <v>86</v>
      </c>
      <c r="H33" s="24" t="e">
        <v>#N/A</v>
      </c>
      <c r="I33" s="8" t="s">
        <v>87</v>
      </c>
      <c r="J33" s="9">
        <v>275100</v>
      </c>
      <c r="K33" s="9">
        <v>275100</v>
      </c>
      <c r="L33" s="23" t="s">
        <v>666</v>
      </c>
      <c r="M33" s="27">
        <v>0</v>
      </c>
      <c r="N33" s="27">
        <v>0</v>
      </c>
      <c r="O33" s="27"/>
      <c r="P33" s="27">
        <v>0</v>
      </c>
      <c r="Q33" s="27">
        <v>0</v>
      </c>
      <c r="R33" s="27">
        <v>0</v>
      </c>
      <c r="S33" s="27">
        <v>0</v>
      </c>
      <c r="T33" s="23"/>
      <c r="U33" s="23"/>
      <c r="V33" s="33">
        <v>45260</v>
      </c>
    </row>
    <row r="34" spans="1:22" x14ac:dyDescent="0.35">
      <c r="A34" s="13">
        <v>890399047</v>
      </c>
      <c r="B34" s="14" t="s">
        <v>425</v>
      </c>
      <c r="C34" s="8" t="s">
        <v>11</v>
      </c>
      <c r="D34" s="8" t="s">
        <v>88</v>
      </c>
      <c r="E34" s="8" t="s">
        <v>467</v>
      </c>
      <c r="F34" s="24">
        <v>23317</v>
      </c>
      <c r="G34" s="24" t="s">
        <v>89</v>
      </c>
      <c r="H34" s="24" t="e">
        <v>#N/A</v>
      </c>
      <c r="I34" s="8" t="s">
        <v>90</v>
      </c>
      <c r="J34" s="9">
        <v>1365400</v>
      </c>
      <c r="K34" s="9">
        <v>1365400</v>
      </c>
      <c r="L34" s="23" t="s">
        <v>666</v>
      </c>
      <c r="M34" s="27">
        <v>0</v>
      </c>
      <c r="N34" s="27">
        <v>0</v>
      </c>
      <c r="O34" s="27"/>
      <c r="P34" s="27">
        <v>0</v>
      </c>
      <c r="Q34" s="27">
        <v>0</v>
      </c>
      <c r="R34" s="27">
        <v>0</v>
      </c>
      <c r="S34" s="27">
        <v>0</v>
      </c>
      <c r="T34" s="23"/>
      <c r="U34" s="23"/>
      <c r="V34" s="33">
        <v>45260</v>
      </c>
    </row>
    <row r="35" spans="1:22" x14ac:dyDescent="0.35">
      <c r="A35" s="13">
        <v>890399047</v>
      </c>
      <c r="B35" s="14" t="s">
        <v>425</v>
      </c>
      <c r="C35" s="8" t="s">
        <v>11</v>
      </c>
      <c r="D35" s="8" t="s">
        <v>91</v>
      </c>
      <c r="E35" s="8" t="s">
        <v>468</v>
      </c>
      <c r="F35" s="24">
        <v>23485</v>
      </c>
      <c r="G35" s="24" t="s">
        <v>92</v>
      </c>
      <c r="H35" s="24" t="e">
        <v>#N/A</v>
      </c>
      <c r="I35" s="8" t="s">
        <v>93</v>
      </c>
      <c r="J35" s="9">
        <v>1856400</v>
      </c>
      <c r="K35" s="9">
        <v>1856400</v>
      </c>
      <c r="L35" s="23" t="s">
        <v>666</v>
      </c>
      <c r="M35" s="27">
        <v>0</v>
      </c>
      <c r="N35" s="27">
        <v>0</v>
      </c>
      <c r="O35" s="27"/>
      <c r="P35" s="27">
        <v>0</v>
      </c>
      <c r="Q35" s="27">
        <v>0</v>
      </c>
      <c r="R35" s="27">
        <v>0</v>
      </c>
      <c r="S35" s="27">
        <v>0</v>
      </c>
      <c r="T35" s="23"/>
      <c r="U35" s="23"/>
      <c r="V35" s="33">
        <v>45260</v>
      </c>
    </row>
    <row r="36" spans="1:22" x14ac:dyDescent="0.35">
      <c r="A36" s="13">
        <v>890399047</v>
      </c>
      <c r="B36" s="14" t="s">
        <v>425</v>
      </c>
      <c r="C36" s="8" t="s">
        <v>11</v>
      </c>
      <c r="D36" s="8" t="s">
        <v>94</v>
      </c>
      <c r="E36" s="8" t="s">
        <v>469</v>
      </c>
      <c r="F36" s="24">
        <v>43212</v>
      </c>
      <c r="G36" s="24" t="s">
        <v>95</v>
      </c>
      <c r="H36" s="24" t="e">
        <v>#N/A</v>
      </c>
      <c r="I36" s="8" t="s">
        <v>96</v>
      </c>
      <c r="J36" s="9">
        <v>222565</v>
      </c>
      <c r="K36" s="9">
        <v>222565</v>
      </c>
      <c r="L36" s="23" t="s">
        <v>666</v>
      </c>
      <c r="M36" s="27">
        <v>0</v>
      </c>
      <c r="N36" s="27">
        <v>0</v>
      </c>
      <c r="O36" s="27"/>
      <c r="P36" s="27">
        <v>0</v>
      </c>
      <c r="Q36" s="27">
        <v>0</v>
      </c>
      <c r="R36" s="27">
        <v>0</v>
      </c>
      <c r="S36" s="27">
        <v>0</v>
      </c>
      <c r="T36" s="23"/>
      <c r="U36" s="23"/>
      <c r="V36" s="33">
        <v>45260</v>
      </c>
    </row>
    <row r="37" spans="1:22" x14ac:dyDescent="0.35">
      <c r="A37" s="13">
        <v>890399047</v>
      </c>
      <c r="B37" s="14" t="s">
        <v>425</v>
      </c>
      <c r="C37" s="8" t="s">
        <v>11</v>
      </c>
      <c r="D37" s="8" t="s">
        <v>97</v>
      </c>
      <c r="E37" s="8" t="s">
        <v>470</v>
      </c>
      <c r="F37" s="24">
        <v>43213</v>
      </c>
      <c r="G37" s="24" t="s">
        <v>95</v>
      </c>
      <c r="H37" s="24" t="e">
        <v>#N/A</v>
      </c>
      <c r="I37" s="8" t="s">
        <v>96</v>
      </c>
      <c r="J37" s="9">
        <v>14895</v>
      </c>
      <c r="K37" s="9">
        <v>14895</v>
      </c>
      <c r="L37" s="23" t="s">
        <v>666</v>
      </c>
      <c r="M37" s="27">
        <v>0</v>
      </c>
      <c r="N37" s="27">
        <v>0</v>
      </c>
      <c r="O37" s="27"/>
      <c r="P37" s="27">
        <v>0</v>
      </c>
      <c r="Q37" s="27">
        <v>0</v>
      </c>
      <c r="R37" s="27">
        <v>0</v>
      </c>
      <c r="S37" s="27">
        <v>0</v>
      </c>
      <c r="T37" s="23"/>
      <c r="U37" s="23"/>
      <c r="V37" s="33">
        <v>45260</v>
      </c>
    </row>
    <row r="38" spans="1:22" x14ac:dyDescent="0.35">
      <c r="A38" s="13">
        <v>890399047</v>
      </c>
      <c r="B38" s="14" t="s">
        <v>425</v>
      </c>
      <c r="C38" s="8" t="s">
        <v>11</v>
      </c>
      <c r="D38" s="8" t="s">
        <v>98</v>
      </c>
      <c r="E38" s="8" t="s">
        <v>471</v>
      </c>
      <c r="F38" s="24">
        <v>20180532</v>
      </c>
      <c r="G38" s="24" t="s">
        <v>99</v>
      </c>
      <c r="H38" s="24" t="e">
        <v>#N/A</v>
      </c>
      <c r="I38" s="8" t="s">
        <v>100</v>
      </c>
      <c r="J38" s="9">
        <v>824100</v>
      </c>
      <c r="K38" s="9">
        <v>824100</v>
      </c>
      <c r="L38" s="23" t="s">
        <v>666</v>
      </c>
      <c r="M38" s="27">
        <v>0</v>
      </c>
      <c r="N38" s="27">
        <v>0</v>
      </c>
      <c r="O38" s="27"/>
      <c r="P38" s="27">
        <v>0</v>
      </c>
      <c r="Q38" s="27">
        <v>0</v>
      </c>
      <c r="R38" s="27">
        <v>0</v>
      </c>
      <c r="S38" s="27">
        <v>0</v>
      </c>
      <c r="T38" s="23"/>
      <c r="U38" s="23"/>
      <c r="V38" s="33">
        <v>45260</v>
      </c>
    </row>
    <row r="39" spans="1:22" x14ac:dyDescent="0.35">
      <c r="A39" s="13">
        <v>890399047</v>
      </c>
      <c r="B39" s="14" t="s">
        <v>425</v>
      </c>
      <c r="C39" s="8" t="s">
        <v>11</v>
      </c>
      <c r="D39" s="8" t="s">
        <v>101</v>
      </c>
      <c r="E39" s="8" t="s">
        <v>472</v>
      </c>
      <c r="F39" s="24">
        <v>20180638</v>
      </c>
      <c r="G39" s="24" t="s">
        <v>102</v>
      </c>
      <c r="H39" s="24" t="e">
        <v>#N/A</v>
      </c>
      <c r="I39" s="8" t="s">
        <v>103</v>
      </c>
      <c r="J39" s="9">
        <v>2085760</v>
      </c>
      <c r="K39" s="9">
        <v>2085760</v>
      </c>
      <c r="L39" s="23" t="s">
        <v>666</v>
      </c>
      <c r="M39" s="27">
        <v>0</v>
      </c>
      <c r="N39" s="27">
        <v>0</v>
      </c>
      <c r="O39" s="27"/>
      <c r="P39" s="27">
        <v>0</v>
      </c>
      <c r="Q39" s="27">
        <v>0</v>
      </c>
      <c r="R39" s="27">
        <v>0</v>
      </c>
      <c r="S39" s="27">
        <v>0</v>
      </c>
      <c r="T39" s="23"/>
      <c r="U39" s="23"/>
      <c r="V39" s="33">
        <v>45260</v>
      </c>
    </row>
    <row r="40" spans="1:22" x14ac:dyDescent="0.35">
      <c r="A40" s="13">
        <v>890399047</v>
      </c>
      <c r="B40" s="14" t="s">
        <v>425</v>
      </c>
      <c r="C40" s="8" t="s">
        <v>11</v>
      </c>
      <c r="D40" s="8" t="s">
        <v>104</v>
      </c>
      <c r="E40" s="8" t="s">
        <v>473</v>
      </c>
      <c r="F40" s="24">
        <v>20180639</v>
      </c>
      <c r="G40" s="24" t="s">
        <v>102</v>
      </c>
      <c r="H40" s="24" t="e">
        <v>#N/A</v>
      </c>
      <c r="I40" s="8" t="s">
        <v>103</v>
      </c>
      <c r="J40" s="9">
        <v>190200</v>
      </c>
      <c r="K40" s="9">
        <v>190200</v>
      </c>
      <c r="L40" s="23" t="s">
        <v>666</v>
      </c>
      <c r="M40" s="27">
        <v>0</v>
      </c>
      <c r="N40" s="27">
        <v>0</v>
      </c>
      <c r="O40" s="27"/>
      <c r="P40" s="27">
        <v>0</v>
      </c>
      <c r="Q40" s="27">
        <v>0</v>
      </c>
      <c r="R40" s="27">
        <v>0</v>
      </c>
      <c r="S40" s="27">
        <v>0</v>
      </c>
      <c r="T40" s="23"/>
      <c r="U40" s="23"/>
      <c r="V40" s="33">
        <v>45260</v>
      </c>
    </row>
    <row r="41" spans="1:22" x14ac:dyDescent="0.35">
      <c r="A41" s="13">
        <v>890399047</v>
      </c>
      <c r="B41" s="14" t="s">
        <v>425</v>
      </c>
      <c r="C41" s="8" t="s">
        <v>11</v>
      </c>
      <c r="D41" s="8" t="s">
        <v>105</v>
      </c>
      <c r="E41" s="8" t="s">
        <v>474</v>
      </c>
      <c r="F41" s="24">
        <v>20180734</v>
      </c>
      <c r="G41" s="24" t="s">
        <v>106</v>
      </c>
      <c r="H41" s="24" t="e">
        <v>#N/A</v>
      </c>
      <c r="I41" s="8" t="s">
        <v>107</v>
      </c>
      <c r="J41" s="9">
        <v>2908920</v>
      </c>
      <c r="K41" s="9">
        <v>2908920</v>
      </c>
      <c r="L41" s="23" t="s">
        <v>666</v>
      </c>
      <c r="M41" s="27">
        <v>0</v>
      </c>
      <c r="N41" s="27">
        <v>0</v>
      </c>
      <c r="O41" s="27"/>
      <c r="P41" s="27">
        <v>0</v>
      </c>
      <c r="Q41" s="27">
        <v>0</v>
      </c>
      <c r="R41" s="27">
        <v>0</v>
      </c>
      <c r="S41" s="27">
        <v>0</v>
      </c>
      <c r="T41" s="23"/>
      <c r="U41" s="23"/>
      <c r="V41" s="33">
        <v>45260</v>
      </c>
    </row>
    <row r="42" spans="1:22" x14ac:dyDescent="0.35">
      <c r="A42" s="13">
        <v>890399047</v>
      </c>
      <c r="B42" s="14" t="s">
        <v>425</v>
      </c>
      <c r="C42" s="8" t="s">
        <v>11</v>
      </c>
      <c r="D42" s="8" t="s">
        <v>108</v>
      </c>
      <c r="E42" s="8" t="s">
        <v>475</v>
      </c>
      <c r="F42" s="24">
        <v>20180735</v>
      </c>
      <c r="G42" s="24" t="s">
        <v>106</v>
      </c>
      <c r="H42" s="24" t="e">
        <v>#N/A</v>
      </c>
      <c r="I42" s="8" t="s">
        <v>107</v>
      </c>
      <c r="J42" s="9">
        <v>229100</v>
      </c>
      <c r="K42" s="9">
        <v>229100</v>
      </c>
      <c r="L42" s="23" t="s">
        <v>666</v>
      </c>
      <c r="M42" s="27">
        <v>0</v>
      </c>
      <c r="N42" s="27">
        <v>0</v>
      </c>
      <c r="O42" s="27"/>
      <c r="P42" s="27">
        <v>0</v>
      </c>
      <c r="Q42" s="27">
        <v>0</v>
      </c>
      <c r="R42" s="27">
        <v>0</v>
      </c>
      <c r="S42" s="27">
        <v>0</v>
      </c>
      <c r="T42" s="23"/>
      <c r="U42" s="23"/>
      <c r="V42" s="33">
        <v>45260</v>
      </c>
    </row>
    <row r="43" spans="1:22" x14ac:dyDescent="0.35">
      <c r="A43" s="13">
        <v>890399047</v>
      </c>
      <c r="B43" s="14" t="s">
        <v>425</v>
      </c>
      <c r="C43" s="8" t="s">
        <v>11</v>
      </c>
      <c r="D43" s="8" t="s">
        <v>109</v>
      </c>
      <c r="E43" s="8" t="s">
        <v>476</v>
      </c>
      <c r="F43" s="24">
        <v>43334</v>
      </c>
      <c r="G43" s="24" t="s">
        <v>110</v>
      </c>
      <c r="H43" s="24" t="e">
        <v>#N/A</v>
      </c>
      <c r="I43" s="8" t="s">
        <v>111</v>
      </c>
      <c r="J43" s="9">
        <v>1097983</v>
      </c>
      <c r="K43" s="9">
        <v>1097983</v>
      </c>
      <c r="L43" s="23" t="s">
        <v>666</v>
      </c>
      <c r="M43" s="27">
        <v>0</v>
      </c>
      <c r="N43" s="27">
        <v>0</v>
      </c>
      <c r="O43" s="27"/>
      <c r="P43" s="27">
        <v>0</v>
      </c>
      <c r="Q43" s="27">
        <v>0</v>
      </c>
      <c r="R43" s="27">
        <v>0</v>
      </c>
      <c r="S43" s="27">
        <v>0</v>
      </c>
      <c r="T43" s="23"/>
      <c r="U43" s="23"/>
      <c r="V43" s="33">
        <v>45260</v>
      </c>
    </row>
    <row r="44" spans="1:22" x14ac:dyDescent="0.35">
      <c r="A44" s="13">
        <v>890399047</v>
      </c>
      <c r="B44" s="14" t="s">
        <v>425</v>
      </c>
      <c r="C44" s="8" t="s">
        <v>11</v>
      </c>
      <c r="D44" s="8" t="s">
        <v>112</v>
      </c>
      <c r="E44" s="8" t="s">
        <v>477</v>
      </c>
      <c r="F44" s="24">
        <v>43335</v>
      </c>
      <c r="G44" s="24" t="s">
        <v>110</v>
      </c>
      <c r="H44" s="24" t="e">
        <v>#N/A</v>
      </c>
      <c r="I44" s="8" t="s">
        <v>111</v>
      </c>
      <c r="J44" s="9">
        <v>201000</v>
      </c>
      <c r="K44" s="9">
        <v>201000</v>
      </c>
      <c r="L44" s="23" t="s">
        <v>666</v>
      </c>
      <c r="M44" s="27">
        <v>0</v>
      </c>
      <c r="N44" s="27">
        <v>0</v>
      </c>
      <c r="O44" s="27"/>
      <c r="P44" s="27">
        <v>0</v>
      </c>
      <c r="Q44" s="27">
        <v>0</v>
      </c>
      <c r="R44" s="27">
        <v>0</v>
      </c>
      <c r="S44" s="27">
        <v>0</v>
      </c>
      <c r="T44" s="23"/>
      <c r="U44" s="23"/>
      <c r="V44" s="33">
        <v>45260</v>
      </c>
    </row>
    <row r="45" spans="1:22" x14ac:dyDescent="0.35">
      <c r="A45" s="13">
        <v>890399047</v>
      </c>
      <c r="B45" s="14" t="s">
        <v>425</v>
      </c>
      <c r="C45" s="8" t="s">
        <v>11</v>
      </c>
      <c r="D45" s="8" t="s">
        <v>113</v>
      </c>
      <c r="E45" s="8" t="s">
        <v>478</v>
      </c>
      <c r="F45" s="24">
        <v>43372</v>
      </c>
      <c r="G45" s="24" t="s">
        <v>114</v>
      </c>
      <c r="H45" s="24" t="e">
        <v>#N/A</v>
      </c>
      <c r="I45" s="8" t="s">
        <v>115</v>
      </c>
      <c r="J45" s="9">
        <v>3464700</v>
      </c>
      <c r="K45" s="9">
        <v>3464700</v>
      </c>
      <c r="L45" s="23" t="s">
        <v>666</v>
      </c>
      <c r="M45" s="27">
        <v>0</v>
      </c>
      <c r="N45" s="27">
        <v>0</v>
      </c>
      <c r="O45" s="27"/>
      <c r="P45" s="27">
        <v>0</v>
      </c>
      <c r="Q45" s="27">
        <v>0</v>
      </c>
      <c r="R45" s="27">
        <v>0</v>
      </c>
      <c r="S45" s="27">
        <v>0</v>
      </c>
      <c r="T45" s="23"/>
      <c r="U45" s="23"/>
      <c r="V45" s="33">
        <v>45260</v>
      </c>
    </row>
    <row r="46" spans="1:22" x14ac:dyDescent="0.35">
      <c r="A46" s="13">
        <v>890399047</v>
      </c>
      <c r="B46" s="14" t="s">
        <v>425</v>
      </c>
      <c r="C46" s="8" t="s">
        <v>11</v>
      </c>
      <c r="D46" s="8" t="s">
        <v>116</v>
      </c>
      <c r="E46" s="8" t="s">
        <v>479</v>
      </c>
      <c r="F46" s="24">
        <v>43396</v>
      </c>
      <c r="G46" s="24" t="s">
        <v>117</v>
      </c>
      <c r="H46" s="24" t="e">
        <v>#N/A</v>
      </c>
      <c r="I46" s="8" t="s">
        <v>118</v>
      </c>
      <c r="J46" s="9">
        <v>847717</v>
      </c>
      <c r="K46" s="9">
        <v>847717</v>
      </c>
      <c r="L46" s="23" t="s">
        <v>666</v>
      </c>
      <c r="M46" s="27">
        <v>0</v>
      </c>
      <c r="N46" s="27">
        <v>0</v>
      </c>
      <c r="O46" s="27"/>
      <c r="P46" s="27">
        <v>0</v>
      </c>
      <c r="Q46" s="27">
        <v>0</v>
      </c>
      <c r="R46" s="27">
        <v>0</v>
      </c>
      <c r="S46" s="27">
        <v>0</v>
      </c>
      <c r="T46" s="23"/>
      <c r="U46" s="23"/>
      <c r="V46" s="33">
        <v>45260</v>
      </c>
    </row>
    <row r="47" spans="1:22" x14ac:dyDescent="0.35">
      <c r="A47" s="13">
        <v>890399047</v>
      </c>
      <c r="B47" s="14" t="s">
        <v>425</v>
      </c>
      <c r="C47" s="8" t="s">
        <v>11</v>
      </c>
      <c r="D47" s="8" t="s">
        <v>119</v>
      </c>
      <c r="E47" s="8" t="s">
        <v>480</v>
      </c>
      <c r="F47" s="24">
        <v>116730</v>
      </c>
      <c r="G47" s="24" t="s">
        <v>120</v>
      </c>
      <c r="H47" s="24" t="e">
        <v>#N/A</v>
      </c>
      <c r="I47" s="8" t="s">
        <v>121</v>
      </c>
      <c r="J47" s="9">
        <v>871505</v>
      </c>
      <c r="K47" s="9">
        <v>871505</v>
      </c>
      <c r="L47" s="23" t="s">
        <v>666</v>
      </c>
      <c r="M47" s="27">
        <v>0</v>
      </c>
      <c r="N47" s="27">
        <v>0</v>
      </c>
      <c r="O47" s="27"/>
      <c r="P47" s="27">
        <v>0</v>
      </c>
      <c r="Q47" s="27">
        <v>0</v>
      </c>
      <c r="R47" s="27">
        <v>0</v>
      </c>
      <c r="S47" s="27">
        <v>0</v>
      </c>
      <c r="T47" s="23"/>
      <c r="U47" s="23"/>
      <c r="V47" s="33">
        <v>45260</v>
      </c>
    </row>
    <row r="48" spans="1:22" x14ac:dyDescent="0.35">
      <c r="A48" s="13">
        <v>890399047</v>
      </c>
      <c r="B48" s="14" t="s">
        <v>425</v>
      </c>
      <c r="C48" s="8" t="s">
        <v>11</v>
      </c>
      <c r="D48" s="8" t="s">
        <v>122</v>
      </c>
      <c r="E48" s="8" t="s">
        <v>481</v>
      </c>
      <c r="F48" s="24">
        <v>120541</v>
      </c>
      <c r="G48" s="24" t="s">
        <v>123</v>
      </c>
      <c r="H48" s="24" t="e">
        <v>#N/A</v>
      </c>
      <c r="I48" s="8" t="s">
        <v>124</v>
      </c>
      <c r="J48" s="9">
        <v>521484</v>
      </c>
      <c r="K48" s="9">
        <v>521484</v>
      </c>
      <c r="L48" s="23" t="s">
        <v>666</v>
      </c>
      <c r="M48" s="27">
        <v>0</v>
      </c>
      <c r="N48" s="27">
        <v>0</v>
      </c>
      <c r="O48" s="27"/>
      <c r="P48" s="27">
        <v>0</v>
      </c>
      <c r="Q48" s="27">
        <v>0</v>
      </c>
      <c r="R48" s="27">
        <v>0</v>
      </c>
      <c r="S48" s="27">
        <v>0</v>
      </c>
      <c r="T48" s="23"/>
      <c r="U48" s="23"/>
      <c r="V48" s="33">
        <v>45260</v>
      </c>
    </row>
    <row r="49" spans="1:22" x14ac:dyDescent="0.35">
      <c r="A49" s="13">
        <v>890399047</v>
      </c>
      <c r="B49" s="14" t="s">
        <v>425</v>
      </c>
      <c r="C49" s="8" t="s">
        <v>11</v>
      </c>
      <c r="D49" s="8" t="s">
        <v>122</v>
      </c>
      <c r="E49" s="8" t="s">
        <v>481</v>
      </c>
      <c r="F49" s="24">
        <v>120541</v>
      </c>
      <c r="G49" s="24" t="s">
        <v>123</v>
      </c>
      <c r="H49" s="24" t="e">
        <v>#N/A</v>
      </c>
      <c r="I49" s="8" t="s">
        <v>124</v>
      </c>
      <c r="J49" s="9">
        <v>608160</v>
      </c>
      <c r="K49" s="9">
        <v>608160</v>
      </c>
      <c r="L49" s="23" t="s">
        <v>666</v>
      </c>
      <c r="M49" s="27">
        <v>0</v>
      </c>
      <c r="N49" s="27">
        <v>0</v>
      </c>
      <c r="O49" s="27"/>
      <c r="P49" s="27">
        <v>0</v>
      </c>
      <c r="Q49" s="27">
        <v>0</v>
      </c>
      <c r="R49" s="27">
        <v>0</v>
      </c>
      <c r="S49" s="27">
        <v>0</v>
      </c>
      <c r="T49" s="23"/>
      <c r="U49" s="23"/>
      <c r="V49" s="33">
        <v>45260</v>
      </c>
    </row>
    <row r="50" spans="1:22" x14ac:dyDescent="0.35">
      <c r="A50" s="13">
        <v>890399047</v>
      </c>
      <c r="B50" s="14" t="s">
        <v>425</v>
      </c>
      <c r="C50" s="8" t="s">
        <v>11</v>
      </c>
      <c r="D50" s="8" t="s">
        <v>125</v>
      </c>
      <c r="E50" s="8" t="s">
        <v>482</v>
      </c>
      <c r="F50" s="24">
        <v>20190135</v>
      </c>
      <c r="G50" s="24" t="s">
        <v>126</v>
      </c>
      <c r="H50" s="24" t="e">
        <v>#N/A</v>
      </c>
      <c r="I50" s="8" t="s">
        <v>127</v>
      </c>
      <c r="J50" s="9">
        <v>3240159</v>
      </c>
      <c r="K50" s="9">
        <v>3240159</v>
      </c>
      <c r="L50" s="23" t="s">
        <v>666</v>
      </c>
      <c r="M50" s="27">
        <v>0</v>
      </c>
      <c r="N50" s="27">
        <v>0</v>
      </c>
      <c r="O50" s="27"/>
      <c r="P50" s="27">
        <v>0</v>
      </c>
      <c r="Q50" s="27">
        <v>0</v>
      </c>
      <c r="R50" s="27">
        <v>0</v>
      </c>
      <c r="S50" s="27">
        <v>0</v>
      </c>
      <c r="T50" s="23"/>
      <c r="U50" s="23"/>
      <c r="V50" s="33">
        <v>45260</v>
      </c>
    </row>
    <row r="51" spans="1:22" x14ac:dyDescent="0.35">
      <c r="A51" s="13">
        <v>890399047</v>
      </c>
      <c r="B51" s="14" t="s">
        <v>425</v>
      </c>
      <c r="C51" s="8" t="s">
        <v>11</v>
      </c>
      <c r="D51" s="8" t="s">
        <v>128</v>
      </c>
      <c r="E51" s="8" t="s">
        <v>483</v>
      </c>
      <c r="F51" s="24">
        <v>43524</v>
      </c>
      <c r="G51" s="24" t="s">
        <v>129</v>
      </c>
      <c r="H51" s="24" t="e">
        <v>#N/A</v>
      </c>
      <c r="I51" s="8" t="s">
        <v>130</v>
      </c>
      <c r="J51" s="9">
        <v>883751</v>
      </c>
      <c r="K51" s="9">
        <v>883751</v>
      </c>
      <c r="L51" s="23" t="s">
        <v>666</v>
      </c>
      <c r="M51" s="27">
        <v>0</v>
      </c>
      <c r="N51" s="27">
        <v>0</v>
      </c>
      <c r="O51" s="27"/>
      <c r="P51" s="27">
        <v>0</v>
      </c>
      <c r="Q51" s="27">
        <v>0</v>
      </c>
      <c r="R51" s="27">
        <v>0</v>
      </c>
      <c r="S51" s="27">
        <v>0</v>
      </c>
      <c r="T51" s="23"/>
      <c r="U51" s="23"/>
      <c r="V51" s="33">
        <v>45260</v>
      </c>
    </row>
    <row r="52" spans="1:22" x14ac:dyDescent="0.35">
      <c r="A52" s="13">
        <v>890399047</v>
      </c>
      <c r="B52" s="14" t="s">
        <v>425</v>
      </c>
      <c r="C52" s="8" t="s">
        <v>11</v>
      </c>
      <c r="D52" s="8" t="s">
        <v>131</v>
      </c>
      <c r="E52" s="8" t="s">
        <v>484</v>
      </c>
      <c r="F52" s="24">
        <v>20190337</v>
      </c>
      <c r="G52" s="24" t="s">
        <v>132</v>
      </c>
      <c r="H52" s="24" t="e">
        <v>#N/A</v>
      </c>
      <c r="I52" s="8" t="s">
        <v>133</v>
      </c>
      <c r="J52" s="9">
        <v>10029836</v>
      </c>
      <c r="K52" s="9">
        <v>10029836</v>
      </c>
      <c r="L52" s="23" t="s">
        <v>666</v>
      </c>
      <c r="M52" s="27">
        <v>0</v>
      </c>
      <c r="N52" s="27">
        <v>0</v>
      </c>
      <c r="O52" s="27"/>
      <c r="P52" s="27">
        <v>0</v>
      </c>
      <c r="Q52" s="27">
        <v>0</v>
      </c>
      <c r="R52" s="27">
        <v>0</v>
      </c>
      <c r="S52" s="27">
        <v>0</v>
      </c>
      <c r="T52" s="23"/>
      <c r="U52" s="23"/>
      <c r="V52" s="33">
        <v>45260</v>
      </c>
    </row>
    <row r="53" spans="1:22" x14ac:dyDescent="0.35">
      <c r="A53" s="13">
        <v>890399047</v>
      </c>
      <c r="B53" s="14" t="s">
        <v>425</v>
      </c>
      <c r="C53" s="8" t="s">
        <v>11</v>
      </c>
      <c r="D53" s="8" t="s">
        <v>134</v>
      </c>
      <c r="E53" s="8" t="s">
        <v>485</v>
      </c>
      <c r="F53" s="24">
        <v>20190440</v>
      </c>
      <c r="G53" s="24" t="s">
        <v>135</v>
      </c>
      <c r="H53" s="24" t="e">
        <v>#N/A</v>
      </c>
      <c r="I53" s="8" t="s">
        <v>136</v>
      </c>
      <c r="J53" s="9">
        <v>301104</v>
      </c>
      <c r="K53" s="9">
        <v>301104</v>
      </c>
      <c r="L53" s="23" t="s">
        <v>666</v>
      </c>
      <c r="M53" s="27">
        <v>0</v>
      </c>
      <c r="N53" s="27">
        <v>0</v>
      </c>
      <c r="O53" s="27"/>
      <c r="P53" s="27">
        <v>0</v>
      </c>
      <c r="Q53" s="27">
        <v>0</v>
      </c>
      <c r="R53" s="27">
        <v>0</v>
      </c>
      <c r="S53" s="27">
        <v>0</v>
      </c>
      <c r="T53" s="23"/>
      <c r="U53" s="23"/>
      <c r="V53" s="33">
        <v>45260</v>
      </c>
    </row>
    <row r="54" spans="1:22" x14ac:dyDescent="0.35">
      <c r="A54" s="13">
        <v>890399047</v>
      </c>
      <c r="B54" s="14" t="s">
        <v>425</v>
      </c>
      <c r="C54" s="8" t="s">
        <v>11</v>
      </c>
      <c r="D54" s="8" t="s">
        <v>137</v>
      </c>
      <c r="E54" s="8" t="s">
        <v>486</v>
      </c>
      <c r="F54" s="24">
        <v>20190632</v>
      </c>
      <c r="G54" s="24" t="s">
        <v>138</v>
      </c>
      <c r="H54" s="24" t="e">
        <v>#N/A</v>
      </c>
      <c r="I54" s="8" t="s">
        <v>139</v>
      </c>
      <c r="J54" s="9">
        <v>529820</v>
      </c>
      <c r="K54" s="9">
        <v>529820</v>
      </c>
      <c r="L54" s="23" t="s">
        <v>666</v>
      </c>
      <c r="M54" s="27">
        <v>0</v>
      </c>
      <c r="N54" s="27">
        <v>0</v>
      </c>
      <c r="O54" s="27"/>
      <c r="P54" s="27">
        <v>0</v>
      </c>
      <c r="Q54" s="27">
        <v>0</v>
      </c>
      <c r="R54" s="27">
        <v>0</v>
      </c>
      <c r="S54" s="27">
        <v>0</v>
      </c>
      <c r="T54" s="23"/>
      <c r="U54" s="23"/>
      <c r="V54" s="33">
        <v>45260</v>
      </c>
    </row>
    <row r="55" spans="1:22" x14ac:dyDescent="0.35">
      <c r="A55" s="13">
        <v>890399047</v>
      </c>
      <c r="B55" s="14" t="s">
        <v>425</v>
      </c>
      <c r="C55" s="8" t="s">
        <v>11</v>
      </c>
      <c r="D55" s="8" t="s">
        <v>140</v>
      </c>
      <c r="E55" s="8" t="s">
        <v>487</v>
      </c>
      <c r="F55" s="24">
        <v>20190740</v>
      </c>
      <c r="G55" s="24" t="s">
        <v>141</v>
      </c>
      <c r="H55" s="24" t="e">
        <v>#N/A</v>
      </c>
      <c r="I55" s="8" t="s">
        <v>142</v>
      </c>
      <c r="J55" s="9">
        <v>50800</v>
      </c>
      <c r="K55" s="9">
        <v>50800</v>
      </c>
      <c r="L55" s="23" t="s">
        <v>666</v>
      </c>
      <c r="M55" s="27">
        <v>0</v>
      </c>
      <c r="N55" s="27">
        <v>0</v>
      </c>
      <c r="O55" s="27"/>
      <c r="P55" s="27">
        <v>0</v>
      </c>
      <c r="Q55" s="27">
        <v>0</v>
      </c>
      <c r="R55" s="27">
        <v>0</v>
      </c>
      <c r="S55" s="27">
        <v>0</v>
      </c>
      <c r="T55" s="23"/>
      <c r="U55" s="23"/>
      <c r="V55" s="33">
        <v>45260</v>
      </c>
    </row>
    <row r="56" spans="1:22" x14ac:dyDescent="0.35">
      <c r="A56" s="13">
        <v>890399047</v>
      </c>
      <c r="B56" s="14" t="s">
        <v>425</v>
      </c>
      <c r="C56" s="8" t="s">
        <v>143</v>
      </c>
      <c r="D56" s="8" t="s">
        <v>144</v>
      </c>
      <c r="E56" s="8" t="s">
        <v>488</v>
      </c>
      <c r="F56" s="24">
        <v>200997</v>
      </c>
      <c r="G56" s="24" t="s">
        <v>145</v>
      </c>
      <c r="H56" s="24">
        <v>43720</v>
      </c>
      <c r="I56" s="8" t="s">
        <v>146</v>
      </c>
      <c r="J56" s="9">
        <v>91500</v>
      </c>
      <c r="K56" s="9">
        <v>0</v>
      </c>
      <c r="L56" s="23" t="s">
        <v>668</v>
      </c>
      <c r="M56" s="27">
        <v>91500</v>
      </c>
      <c r="N56" s="27">
        <v>0</v>
      </c>
      <c r="O56" s="27"/>
      <c r="P56" s="27">
        <v>91500</v>
      </c>
      <c r="Q56" s="27">
        <v>0</v>
      </c>
      <c r="R56" s="27">
        <v>91500</v>
      </c>
      <c r="S56" s="27">
        <v>91500</v>
      </c>
      <c r="T56" s="23">
        <v>4800036170</v>
      </c>
      <c r="U56" s="23" t="s">
        <v>655</v>
      </c>
      <c r="V56" s="33">
        <v>45260</v>
      </c>
    </row>
    <row r="57" spans="1:22" x14ac:dyDescent="0.35">
      <c r="A57" s="13">
        <v>890399047</v>
      </c>
      <c r="B57" s="14" t="s">
        <v>425</v>
      </c>
      <c r="C57" s="8" t="s">
        <v>143</v>
      </c>
      <c r="D57" s="8" t="s">
        <v>147</v>
      </c>
      <c r="E57" s="8" t="s">
        <v>489</v>
      </c>
      <c r="F57" s="24">
        <v>201004</v>
      </c>
      <c r="G57" s="24" t="s">
        <v>145</v>
      </c>
      <c r="H57" s="24">
        <v>43720</v>
      </c>
      <c r="I57" s="8" t="s">
        <v>146</v>
      </c>
      <c r="J57" s="9">
        <v>180100</v>
      </c>
      <c r="K57" s="9">
        <v>0</v>
      </c>
      <c r="L57" s="23" t="s">
        <v>668</v>
      </c>
      <c r="M57" s="27">
        <v>180100</v>
      </c>
      <c r="N57" s="27">
        <v>0</v>
      </c>
      <c r="O57" s="27"/>
      <c r="P57" s="27">
        <v>180100</v>
      </c>
      <c r="Q57" s="27">
        <v>0</v>
      </c>
      <c r="R57" s="27">
        <v>180100</v>
      </c>
      <c r="S57" s="27">
        <v>180100</v>
      </c>
      <c r="T57" s="23">
        <v>4800036170</v>
      </c>
      <c r="U57" s="23" t="s">
        <v>655</v>
      </c>
      <c r="V57" s="33">
        <v>45260</v>
      </c>
    </row>
    <row r="58" spans="1:22" x14ac:dyDescent="0.35">
      <c r="A58" s="13">
        <v>890399047</v>
      </c>
      <c r="B58" s="14" t="s">
        <v>425</v>
      </c>
      <c r="C58" s="8" t="s">
        <v>143</v>
      </c>
      <c r="D58" s="8" t="s">
        <v>148</v>
      </c>
      <c r="E58" s="8" t="s">
        <v>490</v>
      </c>
      <c r="F58" s="24">
        <v>202129</v>
      </c>
      <c r="G58" s="24" t="s">
        <v>149</v>
      </c>
      <c r="H58" s="24">
        <v>43720</v>
      </c>
      <c r="I58" s="8" t="s">
        <v>146</v>
      </c>
      <c r="J58" s="9">
        <v>111481</v>
      </c>
      <c r="K58" s="9">
        <v>0</v>
      </c>
      <c r="L58" s="23" t="s">
        <v>668</v>
      </c>
      <c r="M58" s="27">
        <v>111481</v>
      </c>
      <c r="N58" s="27">
        <v>0</v>
      </c>
      <c r="O58" s="27"/>
      <c r="P58" s="27">
        <v>111481</v>
      </c>
      <c r="Q58" s="27">
        <v>0</v>
      </c>
      <c r="R58" s="27">
        <v>111481</v>
      </c>
      <c r="S58" s="27">
        <v>111481</v>
      </c>
      <c r="T58" s="23">
        <v>4800036170</v>
      </c>
      <c r="U58" s="23" t="s">
        <v>655</v>
      </c>
      <c r="V58" s="33">
        <v>45260</v>
      </c>
    </row>
    <row r="59" spans="1:22" x14ac:dyDescent="0.35">
      <c r="A59" s="13">
        <v>890399047</v>
      </c>
      <c r="B59" s="14" t="s">
        <v>425</v>
      </c>
      <c r="C59" s="8" t="s">
        <v>143</v>
      </c>
      <c r="D59" s="8" t="s">
        <v>150</v>
      </c>
      <c r="E59" s="8" t="s">
        <v>491</v>
      </c>
      <c r="F59" s="24">
        <v>202108</v>
      </c>
      <c r="G59" s="24" t="s">
        <v>149</v>
      </c>
      <c r="H59" s="24">
        <v>43720</v>
      </c>
      <c r="I59" s="8" t="s">
        <v>146</v>
      </c>
      <c r="J59" s="9">
        <v>168997</v>
      </c>
      <c r="K59" s="9">
        <v>0</v>
      </c>
      <c r="L59" s="23" t="s">
        <v>668</v>
      </c>
      <c r="M59" s="27">
        <v>168997</v>
      </c>
      <c r="N59" s="27">
        <v>0</v>
      </c>
      <c r="O59" s="27"/>
      <c r="P59" s="27">
        <v>168997</v>
      </c>
      <c r="Q59" s="27">
        <v>0</v>
      </c>
      <c r="R59" s="27">
        <v>168997</v>
      </c>
      <c r="S59" s="27">
        <v>168997</v>
      </c>
      <c r="T59" s="23">
        <v>4800036170</v>
      </c>
      <c r="U59" s="23" t="s">
        <v>655</v>
      </c>
      <c r="V59" s="33">
        <v>45260</v>
      </c>
    </row>
    <row r="60" spans="1:22" x14ac:dyDescent="0.35">
      <c r="A60" s="13">
        <v>890399047</v>
      </c>
      <c r="B60" s="14" t="s">
        <v>425</v>
      </c>
      <c r="C60" s="8" t="s">
        <v>143</v>
      </c>
      <c r="D60" s="8" t="s">
        <v>151</v>
      </c>
      <c r="E60" s="8" t="s">
        <v>492</v>
      </c>
      <c r="F60" s="24">
        <v>202617</v>
      </c>
      <c r="G60" s="24" t="s">
        <v>152</v>
      </c>
      <c r="H60" s="24">
        <v>43720</v>
      </c>
      <c r="I60" s="8" t="s">
        <v>146</v>
      </c>
      <c r="J60" s="9">
        <v>135720</v>
      </c>
      <c r="K60" s="9">
        <v>0</v>
      </c>
      <c r="L60" s="23" t="s">
        <v>668</v>
      </c>
      <c r="M60" s="27">
        <v>135720</v>
      </c>
      <c r="N60" s="27">
        <v>0</v>
      </c>
      <c r="O60" s="27"/>
      <c r="P60" s="27">
        <v>135720</v>
      </c>
      <c r="Q60" s="27">
        <v>0</v>
      </c>
      <c r="R60" s="27">
        <v>135720</v>
      </c>
      <c r="S60" s="27">
        <v>135720</v>
      </c>
      <c r="T60" s="23">
        <v>4800036170</v>
      </c>
      <c r="U60" s="23" t="s">
        <v>655</v>
      </c>
      <c r="V60" s="33">
        <v>45260</v>
      </c>
    </row>
    <row r="61" spans="1:22" x14ac:dyDescent="0.35">
      <c r="A61" s="13">
        <v>890399047</v>
      </c>
      <c r="B61" s="14" t="s">
        <v>425</v>
      </c>
      <c r="C61" s="8" t="s">
        <v>143</v>
      </c>
      <c r="D61" s="8" t="s">
        <v>153</v>
      </c>
      <c r="E61" s="8" t="s">
        <v>493</v>
      </c>
      <c r="F61" s="24">
        <v>203900</v>
      </c>
      <c r="G61" s="24" t="s">
        <v>154</v>
      </c>
      <c r="H61" s="24">
        <v>43720</v>
      </c>
      <c r="I61" s="8" t="s">
        <v>146</v>
      </c>
      <c r="J61" s="9">
        <v>793780</v>
      </c>
      <c r="K61" s="9">
        <v>0</v>
      </c>
      <c r="L61" s="23" t="s">
        <v>668</v>
      </c>
      <c r="M61" s="27">
        <v>793780</v>
      </c>
      <c r="N61" s="27">
        <v>0</v>
      </c>
      <c r="O61" s="27"/>
      <c r="P61" s="27">
        <v>793780</v>
      </c>
      <c r="Q61" s="27">
        <v>0</v>
      </c>
      <c r="R61" s="27">
        <v>793780</v>
      </c>
      <c r="S61" s="27">
        <v>793780</v>
      </c>
      <c r="T61" s="23">
        <v>4800036170</v>
      </c>
      <c r="U61" s="23" t="s">
        <v>655</v>
      </c>
      <c r="V61" s="33">
        <v>45260</v>
      </c>
    </row>
    <row r="62" spans="1:22" x14ac:dyDescent="0.35">
      <c r="A62" s="13">
        <v>890399047</v>
      </c>
      <c r="B62" s="14" t="s">
        <v>425</v>
      </c>
      <c r="C62" s="8" t="s">
        <v>143</v>
      </c>
      <c r="D62" s="8" t="s">
        <v>155</v>
      </c>
      <c r="E62" s="8" t="s">
        <v>494</v>
      </c>
      <c r="F62" s="24">
        <v>207124</v>
      </c>
      <c r="G62" s="24" t="s">
        <v>156</v>
      </c>
      <c r="H62" s="24">
        <v>43720</v>
      </c>
      <c r="I62" s="8" t="s">
        <v>146</v>
      </c>
      <c r="J62" s="9">
        <v>59100</v>
      </c>
      <c r="K62" s="9">
        <v>0</v>
      </c>
      <c r="L62" s="23" t="s">
        <v>668</v>
      </c>
      <c r="M62" s="27">
        <v>59100</v>
      </c>
      <c r="N62" s="27">
        <v>0</v>
      </c>
      <c r="O62" s="27"/>
      <c r="P62" s="27">
        <v>59100</v>
      </c>
      <c r="Q62" s="27">
        <v>0</v>
      </c>
      <c r="R62" s="27">
        <v>59100</v>
      </c>
      <c r="S62" s="27">
        <v>59100</v>
      </c>
      <c r="T62" s="23">
        <v>4800036170</v>
      </c>
      <c r="U62" s="23" t="s">
        <v>655</v>
      </c>
      <c r="V62" s="33">
        <v>45260</v>
      </c>
    </row>
    <row r="63" spans="1:22" x14ac:dyDescent="0.35">
      <c r="A63" s="13">
        <v>890399047</v>
      </c>
      <c r="B63" s="14" t="s">
        <v>425</v>
      </c>
      <c r="C63" s="8" t="s">
        <v>143</v>
      </c>
      <c r="D63" s="8" t="s">
        <v>157</v>
      </c>
      <c r="E63" s="8" t="s">
        <v>495</v>
      </c>
      <c r="F63" s="24">
        <v>213911</v>
      </c>
      <c r="G63" s="24" t="s">
        <v>158</v>
      </c>
      <c r="H63" s="24">
        <v>43720</v>
      </c>
      <c r="I63" s="8" t="s">
        <v>146</v>
      </c>
      <c r="J63" s="9">
        <v>60200</v>
      </c>
      <c r="K63" s="9">
        <v>0</v>
      </c>
      <c r="L63" s="23" t="s">
        <v>668</v>
      </c>
      <c r="M63" s="27">
        <v>60200</v>
      </c>
      <c r="N63" s="27">
        <v>0</v>
      </c>
      <c r="O63" s="27"/>
      <c r="P63" s="27">
        <v>60200</v>
      </c>
      <c r="Q63" s="27">
        <v>0</v>
      </c>
      <c r="R63" s="27">
        <v>60200</v>
      </c>
      <c r="S63" s="27">
        <v>60200</v>
      </c>
      <c r="T63" s="23">
        <v>4800036170</v>
      </c>
      <c r="U63" s="23" t="s">
        <v>655</v>
      </c>
      <c r="V63" s="33">
        <v>45260</v>
      </c>
    </row>
    <row r="64" spans="1:22" x14ac:dyDescent="0.35">
      <c r="A64" s="13">
        <v>890399047</v>
      </c>
      <c r="B64" s="14" t="s">
        <v>425</v>
      </c>
      <c r="C64" s="8" t="s">
        <v>143</v>
      </c>
      <c r="D64" s="8" t="s">
        <v>159</v>
      </c>
      <c r="E64" s="8" t="s">
        <v>496</v>
      </c>
      <c r="F64" s="24">
        <v>219305</v>
      </c>
      <c r="G64" s="24" t="s">
        <v>160</v>
      </c>
      <c r="H64" s="24">
        <v>43742</v>
      </c>
      <c r="I64" s="8" t="s">
        <v>146</v>
      </c>
      <c r="J64" s="9">
        <v>208900</v>
      </c>
      <c r="K64" s="9">
        <v>0</v>
      </c>
      <c r="L64" s="23" t="s">
        <v>668</v>
      </c>
      <c r="M64" s="27">
        <v>208900</v>
      </c>
      <c r="N64" s="27">
        <v>0</v>
      </c>
      <c r="O64" s="27"/>
      <c r="P64" s="27">
        <v>208900</v>
      </c>
      <c r="Q64" s="27">
        <v>0</v>
      </c>
      <c r="R64" s="27">
        <v>208900</v>
      </c>
      <c r="S64" s="27">
        <v>208900</v>
      </c>
      <c r="T64" s="23">
        <v>4800036170</v>
      </c>
      <c r="U64" s="23" t="s">
        <v>655</v>
      </c>
      <c r="V64" s="33">
        <v>45260</v>
      </c>
    </row>
    <row r="65" spans="1:22" x14ac:dyDescent="0.35">
      <c r="A65" s="13">
        <v>890399047</v>
      </c>
      <c r="B65" s="14" t="s">
        <v>425</v>
      </c>
      <c r="C65" s="8" t="s">
        <v>143</v>
      </c>
      <c r="D65" s="8" t="s">
        <v>161</v>
      </c>
      <c r="E65" s="8" t="s">
        <v>497</v>
      </c>
      <c r="F65" s="24">
        <v>220616</v>
      </c>
      <c r="G65" s="24" t="s">
        <v>162</v>
      </c>
      <c r="H65" s="24">
        <v>43742</v>
      </c>
      <c r="I65" s="8" t="s">
        <v>146</v>
      </c>
      <c r="J65" s="9">
        <v>547273</v>
      </c>
      <c r="K65" s="9">
        <v>0</v>
      </c>
      <c r="L65" s="23" t="s">
        <v>668</v>
      </c>
      <c r="M65" s="27">
        <v>547273</v>
      </c>
      <c r="N65" s="27">
        <v>0</v>
      </c>
      <c r="O65" s="27"/>
      <c r="P65" s="27">
        <v>547273</v>
      </c>
      <c r="Q65" s="27">
        <v>0</v>
      </c>
      <c r="R65" s="27">
        <v>547273</v>
      </c>
      <c r="S65" s="27">
        <v>547273</v>
      </c>
      <c r="T65" s="23">
        <v>4800036170</v>
      </c>
      <c r="U65" s="23" t="s">
        <v>655</v>
      </c>
      <c r="V65" s="33">
        <v>45260</v>
      </c>
    </row>
    <row r="66" spans="1:22" x14ac:dyDescent="0.35">
      <c r="A66" s="13">
        <v>890399047</v>
      </c>
      <c r="B66" s="14" t="s">
        <v>425</v>
      </c>
      <c r="C66" s="8" t="s">
        <v>143</v>
      </c>
      <c r="D66" s="8" t="s">
        <v>163</v>
      </c>
      <c r="E66" s="8" t="s">
        <v>498</v>
      </c>
      <c r="F66" s="24">
        <v>227081</v>
      </c>
      <c r="G66" s="24" t="s">
        <v>164</v>
      </c>
      <c r="H66" s="24">
        <v>43781</v>
      </c>
      <c r="I66" s="8" t="s">
        <v>165</v>
      </c>
      <c r="J66" s="9">
        <v>300971</v>
      </c>
      <c r="K66" s="9">
        <v>0</v>
      </c>
      <c r="L66" s="23" t="s">
        <v>669</v>
      </c>
      <c r="M66" s="27">
        <v>300971</v>
      </c>
      <c r="N66" s="27">
        <v>0</v>
      </c>
      <c r="O66" s="27"/>
      <c r="P66" s="27">
        <v>300971</v>
      </c>
      <c r="Q66" s="27">
        <v>300971</v>
      </c>
      <c r="R66" s="27">
        <v>0</v>
      </c>
      <c r="S66" s="27">
        <v>0</v>
      </c>
      <c r="T66" s="23"/>
      <c r="U66" s="23"/>
      <c r="V66" s="33">
        <v>45260</v>
      </c>
    </row>
    <row r="67" spans="1:22" x14ac:dyDescent="0.35">
      <c r="A67" s="13">
        <v>890399047</v>
      </c>
      <c r="B67" s="14" t="s">
        <v>425</v>
      </c>
      <c r="C67" s="8" t="s">
        <v>143</v>
      </c>
      <c r="D67" s="8" t="s">
        <v>166</v>
      </c>
      <c r="E67" s="8" t="s">
        <v>499</v>
      </c>
      <c r="F67" s="24">
        <v>258224</v>
      </c>
      <c r="G67" s="24" t="s">
        <v>167</v>
      </c>
      <c r="H67" s="24">
        <v>43840</v>
      </c>
      <c r="I67" s="8" t="s">
        <v>167</v>
      </c>
      <c r="J67" s="9">
        <v>6946445</v>
      </c>
      <c r="K67" s="9">
        <v>0</v>
      </c>
      <c r="L67" s="23" t="s">
        <v>669</v>
      </c>
      <c r="M67" s="27">
        <v>6946445</v>
      </c>
      <c r="N67" s="27">
        <v>0</v>
      </c>
      <c r="O67" s="27"/>
      <c r="P67" s="27">
        <v>6946445</v>
      </c>
      <c r="Q67" s="27">
        <v>6946445</v>
      </c>
      <c r="R67" s="27">
        <v>0</v>
      </c>
      <c r="S67" s="27">
        <v>0</v>
      </c>
      <c r="T67" s="23"/>
      <c r="U67" s="23"/>
      <c r="V67" s="33">
        <v>45260</v>
      </c>
    </row>
    <row r="68" spans="1:22" x14ac:dyDescent="0.35">
      <c r="A68" s="13">
        <v>890399047</v>
      </c>
      <c r="B68" s="14" t="s">
        <v>425</v>
      </c>
      <c r="C68" s="8" t="s">
        <v>143</v>
      </c>
      <c r="D68" s="8" t="s">
        <v>168</v>
      </c>
      <c r="E68" s="8" t="s">
        <v>500</v>
      </c>
      <c r="F68" s="24">
        <v>266773</v>
      </c>
      <c r="G68" s="24" t="s">
        <v>169</v>
      </c>
      <c r="H68" s="24" t="e">
        <v>#N/A</v>
      </c>
      <c r="I68" s="8" t="s">
        <v>170</v>
      </c>
      <c r="J68" s="9">
        <v>113200</v>
      </c>
      <c r="K68" s="9">
        <v>113200</v>
      </c>
      <c r="L68" s="23" t="s">
        <v>666</v>
      </c>
      <c r="M68" s="27">
        <v>0</v>
      </c>
      <c r="N68" s="27">
        <v>0</v>
      </c>
      <c r="O68" s="27"/>
      <c r="P68" s="27">
        <v>0</v>
      </c>
      <c r="Q68" s="27">
        <v>0</v>
      </c>
      <c r="R68" s="27">
        <v>0</v>
      </c>
      <c r="S68" s="27">
        <v>0</v>
      </c>
      <c r="T68" s="23"/>
      <c r="U68" s="23"/>
      <c r="V68" s="33">
        <v>45260</v>
      </c>
    </row>
    <row r="69" spans="1:22" x14ac:dyDescent="0.35">
      <c r="A69" s="13">
        <v>890399047</v>
      </c>
      <c r="B69" s="14" t="s">
        <v>425</v>
      </c>
      <c r="C69" s="8" t="s">
        <v>143</v>
      </c>
      <c r="D69" s="8" t="s">
        <v>171</v>
      </c>
      <c r="E69" s="8" t="s">
        <v>501</v>
      </c>
      <c r="F69" s="24">
        <v>268293</v>
      </c>
      <c r="G69" s="24" t="s">
        <v>172</v>
      </c>
      <c r="H69" s="24" t="e">
        <v>#N/A</v>
      </c>
      <c r="I69" s="8" t="s">
        <v>170</v>
      </c>
      <c r="J69" s="9">
        <v>214026</v>
      </c>
      <c r="K69" s="9">
        <v>214026</v>
      </c>
      <c r="L69" s="23" t="s">
        <v>666</v>
      </c>
      <c r="M69" s="27">
        <v>0</v>
      </c>
      <c r="N69" s="27">
        <v>0</v>
      </c>
      <c r="O69" s="27"/>
      <c r="P69" s="27">
        <v>0</v>
      </c>
      <c r="Q69" s="27">
        <v>0</v>
      </c>
      <c r="R69" s="27">
        <v>0</v>
      </c>
      <c r="S69" s="27">
        <v>0</v>
      </c>
      <c r="T69" s="23"/>
      <c r="U69" s="23"/>
      <c r="V69" s="33">
        <v>45260</v>
      </c>
    </row>
    <row r="70" spans="1:22" x14ac:dyDescent="0.35">
      <c r="A70" s="13">
        <v>890399047</v>
      </c>
      <c r="B70" s="14" t="s">
        <v>425</v>
      </c>
      <c r="C70" s="8" t="s">
        <v>143</v>
      </c>
      <c r="D70" s="8" t="s">
        <v>173</v>
      </c>
      <c r="E70" s="8" t="s">
        <v>502</v>
      </c>
      <c r="F70" s="24">
        <v>274381</v>
      </c>
      <c r="G70" s="24" t="s">
        <v>174</v>
      </c>
      <c r="H70" s="24" t="e">
        <v>#N/A</v>
      </c>
      <c r="I70" s="8" t="s">
        <v>170</v>
      </c>
      <c r="J70" s="9">
        <v>66100</v>
      </c>
      <c r="K70" s="9">
        <v>66100</v>
      </c>
      <c r="L70" s="23" t="s">
        <v>666</v>
      </c>
      <c r="M70" s="27">
        <v>0</v>
      </c>
      <c r="N70" s="27">
        <v>0</v>
      </c>
      <c r="O70" s="27"/>
      <c r="P70" s="27">
        <v>0</v>
      </c>
      <c r="Q70" s="27">
        <v>0</v>
      </c>
      <c r="R70" s="27">
        <v>0</v>
      </c>
      <c r="S70" s="27">
        <v>0</v>
      </c>
      <c r="T70" s="23"/>
      <c r="U70" s="23"/>
      <c r="V70" s="33">
        <v>45260</v>
      </c>
    </row>
    <row r="71" spans="1:22" x14ac:dyDescent="0.35">
      <c r="A71" s="13">
        <v>890399047</v>
      </c>
      <c r="B71" s="14" t="s">
        <v>425</v>
      </c>
      <c r="C71" s="8" t="s">
        <v>143</v>
      </c>
      <c r="D71" s="8" t="s">
        <v>175</v>
      </c>
      <c r="E71" s="8" t="s">
        <v>503</v>
      </c>
      <c r="F71" s="24">
        <v>280411</v>
      </c>
      <c r="G71" s="24" t="s">
        <v>176</v>
      </c>
      <c r="H71" s="24" t="e">
        <v>#N/A</v>
      </c>
      <c r="I71" s="8" t="s">
        <v>177</v>
      </c>
      <c r="J71" s="9">
        <v>69900</v>
      </c>
      <c r="K71" s="9">
        <v>69900</v>
      </c>
      <c r="L71" s="23" t="s">
        <v>666</v>
      </c>
      <c r="M71" s="27">
        <v>0</v>
      </c>
      <c r="N71" s="27">
        <v>0</v>
      </c>
      <c r="O71" s="27"/>
      <c r="P71" s="27">
        <v>0</v>
      </c>
      <c r="Q71" s="27">
        <v>0</v>
      </c>
      <c r="R71" s="27">
        <v>0</v>
      </c>
      <c r="S71" s="27">
        <v>0</v>
      </c>
      <c r="T71" s="23"/>
      <c r="U71" s="23"/>
      <c r="V71" s="33">
        <v>45260</v>
      </c>
    </row>
    <row r="72" spans="1:22" x14ac:dyDescent="0.35">
      <c r="A72" s="13">
        <v>890399047</v>
      </c>
      <c r="B72" s="14" t="s">
        <v>425</v>
      </c>
      <c r="C72" s="8" t="s">
        <v>143</v>
      </c>
      <c r="D72" s="8" t="s">
        <v>178</v>
      </c>
      <c r="E72" s="8" t="s">
        <v>504</v>
      </c>
      <c r="F72" s="24">
        <v>283681</v>
      </c>
      <c r="G72" s="24" t="s">
        <v>179</v>
      </c>
      <c r="H72" s="24" t="e">
        <v>#N/A</v>
      </c>
      <c r="I72" s="8" t="s">
        <v>177</v>
      </c>
      <c r="J72" s="9">
        <v>73320</v>
      </c>
      <c r="K72" s="9">
        <v>73320</v>
      </c>
      <c r="L72" s="23" t="s">
        <v>666</v>
      </c>
      <c r="M72" s="27">
        <v>0</v>
      </c>
      <c r="N72" s="27">
        <v>0</v>
      </c>
      <c r="O72" s="27"/>
      <c r="P72" s="27">
        <v>0</v>
      </c>
      <c r="Q72" s="27">
        <v>0</v>
      </c>
      <c r="R72" s="27">
        <v>0</v>
      </c>
      <c r="S72" s="27">
        <v>0</v>
      </c>
      <c r="T72" s="23"/>
      <c r="U72" s="23"/>
      <c r="V72" s="33">
        <v>45260</v>
      </c>
    </row>
    <row r="73" spans="1:22" x14ac:dyDescent="0.35">
      <c r="A73" s="13">
        <v>890399047</v>
      </c>
      <c r="B73" s="14" t="s">
        <v>425</v>
      </c>
      <c r="C73" s="8" t="s">
        <v>143</v>
      </c>
      <c r="D73" s="8" t="s">
        <v>180</v>
      </c>
      <c r="E73" s="8" t="s">
        <v>505</v>
      </c>
      <c r="F73" s="24">
        <v>287921</v>
      </c>
      <c r="G73" s="24" t="s">
        <v>181</v>
      </c>
      <c r="H73" s="24" t="e">
        <v>#N/A</v>
      </c>
      <c r="I73" s="8" t="s">
        <v>182</v>
      </c>
      <c r="J73" s="9">
        <v>54400</v>
      </c>
      <c r="K73" s="9">
        <v>54400</v>
      </c>
      <c r="L73" s="23" t="s">
        <v>666</v>
      </c>
      <c r="M73" s="27">
        <v>0</v>
      </c>
      <c r="N73" s="27">
        <v>0</v>
      </c>
      <c r="O73" s="27"/>
      <c r="P73" s="27">
        <v>0</v>
      </c>
      <c r="Q73" s="27">
        <v>0</v>
      </c>
      <c r="R73" s="27">
        <v>0</v>
      </c>
      <c r="S73" s="27">
        <v>0</v>
      </c>
      <c r="T73" s="23"/>
      <c r="U73" s="23"/>
      <c r="V73" s="33">
        <v>45260</v>
      </c>
    </row>
    <row r="74" spans="1:22" x14ac:dyDescent="0.35">
      <c r="A74" s="13">
        <v>890399047</v>
      </c>
      <c r="B74" s="14" t="s">
        <v>425</v>
      </c>
      <c r="C74" s="8" t="s">
        <v>143</v>
      </c>
      <c r="D74" s="8" t="s">
        <v>183</v>
      </c>
      <c r="E74" s="8" t="s">
        <v>506</v>
      </c>
      <c r="F74" s="24">
        <v>288134</v>
      </c>
      <c r="G74" s="24" t="s">
        <v>184</v>
      </c>
      <c r="H74" s="24" t="e">
        <v>#N/A</v>
      </c>
      <c r="I74" s="8" t="s">
        <v>182</v>
      </c>
      <c r="J74" s="9">
        <v>54400</v>
      </c>
      <c r="K74" s="9">
        <v>54400</v>
      </c>
      <c r="L74" s="23" t="s">
        <v>666</v>
      </c>
      <c r="M74" s="27">
        <v>0</v>
      </c>
      <c r="N74" s="27">
        <v>0</v>
      </c>
      <c r="O74" s="27"/>
      <c r="P74" s="27">
        <v>0</v>
      </c>
      <c r="Q74" s="27">
        <v>0</v>
      </c>
      <c r="R74" s="27">
        <v>0</v>
      </c>
      <c r="S74" s="27">
        <v>0</v>
      </c>
      <c r="T74" s="23"/>
      <c r="U74" s="23"/>
      <c r="V74" s="33">
        <v>45260</v>
      </c>
    </row>
    <row r="75" spans="1:22" x14ac:dyDescent="0.35">
      <c r="A75" s="13">
        <v>890399047</v>
      </c>
      <c r="B75" s="14" t="s">
        <v>425</v>
      </c>
      <c r="C75" s="8" t="s">
        <v>143</v>
      </c>
      <c r="D75" s="8" t="s">
        <v>185</v>
      </c>
      <c r="E75" s="8" t="s">
        <v>507</v>
      </c>
      <c r="F75" s="24">
        <v>288683</v>
      </c>
      <c r="G75" s="24" t="s">
        <v>186</v>
      </c>
      <c r="H75" s="24" t="e">
        <v>#N/A</v>
      </c>
      <c r="I75" s="8" t="s">
        <v>182</v>
      </c>
      <c r="J75" s="9">
        <v>54400</v>
      </c>
      <c r="K75" s="9">
        <v>54400</v>
      </c>
      <c r="L75" s="23" t="s">
        <v>666</v>
      </c>
      <c r="M75" s="27">
        <v>0</v>
      </c>
      <c r="N75" s="27">
        <v>0</v>
      </c>
      <c r="O75" s="27"/>
      <c r="P75" s="27">
        <v>0</v>
      </c>
      <c r="Q75" s="27">
        <v>0</v>
      </c>
      <c r="R75" s="27">
        <v>0</v>
      </c>
      <c r="S75" s="27">
        <v>0</v>
      </c>
      <c r="T75" s="23"/>
      <c r="U75" s="23"/>
      <c r="V75" s="33">
        <v>45260</v>
      </c>
    </row>
    <row r="76" spans="1:22" x14ac:dyDescent="0.35">
      <c r="A76" s="13">
        <v>890399047</v>
      </c>
      <c r="B76" s="14" t="s">
        <v>425</v>
      </c>
      <c r="C76" s="8" t="s">
        <v>143</v>
      </c>
      <c r="D76" s="8" t="s">
        <v>187</v>
      </c>
      <c r="E76" s="8" t="s">
        <v>508</v>
      </c>
      <c r="F76" s="24">
        <v>289038</v>
      </c>
      <c r="G76" s="24" t="s">
        <v>188</v>
      </c>
      <c r="H76" s="24" t="e">
        <v>#N/A</v>
      </c>
      <c r="I76" s="8" t="s">
        <v>182</v>
      </c>
      <c r="J76" s="9">
        <v>54400</v>
      </c>
      <c r="K76" s="9">
        <v>54400</v>
      </c>
      <c r="L76" s="23" t="s">
        <v>666</v>
      </c>
      <c r="M76" s="27">
        <v>0</v>
      </c>
      <c r="N76" s="27">
        <v>0</v>
      </c>
      <c r="O76" s="27"/>
      <c r="P76" s="27">
        <v>0</v>
      </c>
      <c r="Q76" s="27">
        <v>0</v>
      </c>
      <c r="R76" s="27">
        <v>0</v>
      </c>
      <c r="S76" s="27">
        <v>0</v>
      </c>
      <c r="T76" s="23"/>
      <c r="U76" s="23"/>
      <c r="V76" s="33">
        <v>45260</v>
      </c>
    </row>
    <row r="77" spans="1:22" x14ac:dyDescent="0.35">
      <c r="A77" s="13">
        <v>890399047</v>
      </c>
      <c r="B77" s="14" t="s">
        <v>425</v>
      </c>
      <c r="C77" s="8" t="s">
        <v>143</v>
      </c>
      <c r="D77" s="8" t="s">
        <v>189</v>
      </c>
      <c r="E77" s="8" t="s">
        <v>509</v>
      </c>
      <c r="F77" s="24">
        <v>289114</v>
      </c>
      <c r="G77" s="24" t="s">
        <v>190</v>
      </c>
      <c r="H77" s="24" t="e">
        <v>#N/A</v>
      </c>
      <c r="I77" s="8" t="s">
        <v>191</v>
      </c>
      <c r="J77" s="9">
        <v>217300</v>
      </c>
      <c r="K77" s="9">
        <v>217300</v>
      </c>
      <c r="L77" s="23" t="s">
        <v>666</v>
      </c>
      <c r="M77" s="27">
        <v>0</v>
      </c>
      <c r="N77" s="27">
        <v>0</v>
      </c>
      <c r="O77" s="27"/>
      <c r="P77" s="27">
        <v>0</v>
      </c>
      <c r="Q77" s="27">
        <v>0</v>
      </c>
      <c r="R77" s="27">
        <v>0</v>
      </c>
      <c r="S77" s="27">
        <v>0</v>
      </c>
      <c r="T77" s="23"/>
      <c r="U77" s="23"/>
      <c r="V77" s="33">
        <v>45260</v>
      </c>
    </row>
    <row r="78" spans="1:22" x14ac:dyDescent="0.35">
      <c r="A78" s="13">
        <v>890399047</v>
      </c>
      <c r="B78" s="14" t="s">
        <v>425</v>
      </c>
      <c r="C78" s="8" t="s">
        <v>143</v>
      </c>
      <c r="D78" s="8" t="s">
        <v>192</v>
      </c>
      <c r="E78" s="8" t="s">
        <v>510</v>
      </c>
      <c r="F78" s="24">
        <v>289792</v>
      </c>
      <c r="G78" s="24" t="s">
        <v>193</v>
      </c>
      <c r="H78" s="24" t="e">
        <v>#N/A</v>
      </c>
      <c r="I78" s="8" t="s">
        <v>191</v>
      </c>
      <c r="J78" s="9">
        <v>55300</v>
      </c>
      <c r="K78" s="9">
        <v>55300</v>
      </c>
      <c r="L78" s="23" t="s">
        <v>666</v>
      </c>
      <c r="M78" s="27">
        <v>0</v>
      </c>
      <c r="N78" s="27">
        <v>0</v>
      </c>
      <c r="O78" s="27"/>
      <c r="P78" s="27">
        <v>0</v>
      </c>
      <c r="Q78" s="27">
        <v>0</v>
      </c>
      <c r="R78" s="27">
        <v>0</v>
      </c>
      <c r="S78" s="27">
        <v>0</v>
      </c>
      <c r="T78" s="23"/>
      <c r="U78" s="23"/>
      <c r="V78" s="33">
        <v>45260</v>
      </c>
    </row>
    <row r="79" spans="1:22" x14ac:dyDescent="0.35">
      <c r="A79" s="13">
        <v>890399047</v>
      </c>
      <c r="B79" s="14" t="s">
        <v>425</v>
      </c>
      <c r="C79" s="8" t="s">
        <v>143</v>
      </c>
      <c r="D79" s="8" t="s">
        <v>194</v>
      </c>
      <c r="E79" s="8" t="s">
        <v>511</v>
      </c>
      <c r="F79" s="24">
        <v>290600</v>
      </c>
      <c r="G79" s="24" t="s">
        <v>195</v>
      </c>
      <c r="H79" s="24" t="e">
        <v>#N/A</v>
      </c>
      <c r="I79" s="8" t="s">
        <v>196</v>
      </c>
      <c r="J79" s="9">
        <v>233931</v>
      </c>
      <c r="K79" s="9">
        <v>233931</v>
      </c>
      <c r="L79" s="23" t="s">
        <v>666</v>
      </c>
      <c r="M79" s="27">
        <v>0</v>
      </c>
      <c r="N79" s="27">
        <v>0</v>
      </c>
      <c r="O79" s="27"/>
      <c r="P79" s="27">
        <v>0</v>
      </c>
      <c r="Q79" s="27">
        <v>0</v>
      </c>
      <c r="R79" s="27">
        <v>0</v>
      </c>
      <c r="S79" s="27">
        <v>0</v>
      </c>
      <c r="T79" s="23"/>
      <c r="U79" s="23"/>
      <c r="V79" s="33">
        <v>45260</v>
      </c>
    </row>
    <row r="80" spans="1:22" x14ac:dyDescent="0.35">
      <c r="A80" s="13">
        <v>890399047</v>
      </c>
      <c r="B80" s="14" t="s">
        <v>425</v>
      </c>
      <c r="C80" s="8" t="s">
        <v>143</v>
      </c>
      <c r="D80" s="8" t="s">
        <v>197</v>
      </c>
      <c r="E80" s="8" t="s">
        <v>512</v>
      </c>
      <c r="F80" s="24">
        <v>290631</v>
      </c>
      <c r="G80" s="24" t="s">
        <v>198</v>
      </c>
      <c r="H80" s="24" t="e">
        <v>#N/A</v>
      </c>
      <c r="I80" s="8" t="s">
        <v>196</v>
      </c>
      <c r="J80" s="9">
        <v>117884</v>
      </c>
      <c r="K80" s="9">
        <v>117884</v>
      </c>
      <c r="L80" s="23" t="s">
        <v>666</v>
      </c>
      <c r="M80" s="27">
        <v>0</v>
      </c>
      <c r="N80" s="27">
        <v>0</v>
      </c>
      <c r="O80" s="27"/>
      <c r="P80" s="27">
        <v>0</v>
      </c>
      <c r="Q80" s="27">
        <v>0</v>
      </c>
      <c r="R80" s="27">
        <v>0</v>
      </c>
      <c r="S80" s="27">
        <v>0</v>
      </c>
      <c r="T80" s="23"/>
      <c r="U80" s="23"/>
      <c r="V80" s="33">
        <v>45260</v>
      </c>
    </row>
    <row r="81" spans="1:22" x14ac:dyDescent="0.35">
      <c r="A81" s="13">
        <v>890399047</v>
      </c>
      <c r="B81" s="14" t="s">
        <v>425</v>
      </c>
      <c r="C81" s="8" t="s">
        <v>143</v>
      </c>
      <c r="D81" s="8" t="s">
        <v>199</v>
      </c>
      <c r="E81" s="8" t="s">
        <v>513</v>
      </c>
      <c r="F81" s="24">
        <v>291205</v>
      </c>
      <c r="G81" s="24" t="s">
        <v>200</v>
      </c>
      <c r="H81" s="24" t="e">
        <v>#N/A</v>
      </c>
      <c r="I81" s="8" t="s">
        <v>196</v>
      </c>
      <c r="J81" s="9">
        <v>101100</v>
      </c>
      <c r="K81" s="9">
        <v>101100</v>
      </c>
      <c r="L81" s="23" t="s">
        <v>666</v>
      </c>
      <c r="M81" s="27">
        <v>0</v>
      </c>
      <c r="N81" s="27">
        <v>0</v>
      </c>
      <c r="O81" s="27"/>
      <c r="P81" s="27">
        <v>0</v>
      </c>
      <c r="Q81" s="27">
        <v>0</v>
      </c>
      <c r="R81" s="27">
        <v>0</v>
      </c>
      <c r="S81" s="27">
        <v>0</v>
      </c>
      <c r="T81" s="23"/>
      <c r="U81" s="23"/>
      <c r="V81" s="33">
        <v>45260</v>
      </c>
    </row>
    <row r="82" spans="1:22" x14ac:dyDescent="0.35">
      <c r="A82" s="13">
        <v>890399047</v>
      </c>
      <c r="B82" s="14" t="s">
        <v>425</v>
      </c>
      <c r="C82" s="8" t="s">
        <v>143</v>
      </c>
      <c r="D82" s="8" t="s">
        <v>201</v>
      </c>
      <c r="E82" s="8" t="s">
        <v>514</v>
      </c>
      <c r="F82" s="24">
        <v>291381</v>
      </c>
      <c r="G82" s="24" t="s">
        <v>202</v>
      </c>
      <c r="H82" s="24" t="e">
        <v>#N/A</v>
      </c>
      <c r="I82" s="8" t="s">
        <v>196</v>
      </c>
      <c r="J82" s="9">
        <v>54400</v>
      </c>
      <c r="K82" s="9">
        <v>54400</v>
      </c>
      <c r="L82" s="23" t="s">
        <v>666</v>
      </c>
      <c r="M82" s="27">
        <v>0</v>
      </c>
      <c r="N82" s="27">
        <v>0</v>
      </c>
      <c r="O82" s="27"/>
      <c r="P82" s="27">
        <v>0</v>
      </c>
      <c r="Q82" s="27">
        <v>0</v>
      </c>
      <c r="R82" s="27">
        <v>0</v>
      </c>
      <c r="S82" s="27">
        <v>0</v>
      </c>
      <c r="T82" s="23"/>
      <c r="U82" s="23"/>
      <c r="V82" s="33">
        <v>45260</v>
      </c>
    </row>
    <row r="83" spans="1:22" x14ac:dyDescent="0.35">
      <c r="A83" s="13">
        <v>890399047</v>
      </c>
      <c r="B83" s="14" t="s">
        <v>425</v>
      </c>
      <c r="C83" s="8" t="s">
        <v>143</v>
      </c>
      <c r="D83" s="8" t="s">
        <v>203</v>
      </c>
      <c r="E83" s="8" t="s">
        <v>515</v>
      </c>
      <c r="F83" s="24">
        <v>292267</v>
      </c>
      <c r="G83" s="24" t="s">
        <v>204</v>
      </c>
      <c r="H83" s="24" t="e">
        <v>#N/A</v>
      </c>
      <c r="I83" s="8" t="s">
        <v>205</v>
      </c>
      <c r="J83" s="9">
        <v>219400</v>
      </c>
      <c r="K83" s="9">
        <v>219400</v>
      </c>
      <c r="L83" s="23" t="s">
        <v>666</v>
      </c>
      <c r="M83" s="27">
        <v>0</v>
      </c>
      <c r="N83" s="27">
        <v>0</v>
      </c>
      <c r="O83" s="27"/>
      <c r="P83" s="27">
        <v>0</v>
      </c>
      <c r="Q83" s="27">
        <v>0</v>
      </c>
      <c r="R83" s="27">
        <v>0</v>
      </c>
      <c r="S83" s="27">
        <v>0</v>
      </c>
      <c r="T83" s="23"/>
      <c r="U83" s="23"/>
      <c r="V83" s="33">
        <v>45260</v>
      </c>
    </row>
    <row r="84" spans="1:22" x14ac:dyDescent="0.35">
      <c r="A84" s="13">
        <v>890399047</v>
      </c>
      <c r="B84" s="14" t="s">
        <v>425</v>
      </c>
      <c r="C84" s="8" t="s">
        <v>143</v>
      </c>
      <c r="D84" s="8" t="s">
        <v>206</v>
      </c>
      <c r="E84" s="8" t="s">
        <v>516</v>
      </c>
      <c r="F84" s="24">
        <v>292606</v>
      </c>
      <c r="G84" s="24" t="s">
        <v>207</v>
      </c>
      <c r="H84" s="24" t="e">
        <v>#N/A</v>
      </c>
      <c r="I84" s="8" t="s">
        <v>205</v>
      </c>
      <c r="J84" s="9">
        <v>366400</v>
      </c>
      <c r="K84" s="9">
        <v>366400</v>
      </c>
      <c r="L84" s="23" t="s">
        <v>666</v>
      </c>
      <c r="M84" s="27">
        <v>0</v>
      </c>
      <c r="N84" s="27">
        <v>0</v>
      </c>
      <c r="O84" s="27"/>
      <c r="P84" s="27">
        <v>0</v>
      </c>
      <c r="Q84" s="27">
        <v>0</v>
      </c>
      <c r="R84" s="27">
        <v>0</v>
      </c>
      <c r="S84" s="27">
        <v>0</v>
      </c>
      <c r="T84" s="23"/>
      <c r="U84" s="23"/>
      <c r="V84" s="33">
        <v>45260</v>
      </c>
    </row>
    <row r="85" spans="1:22" x14ac:dyDescent="0.35">
      <c r="A85" s="13">
        <v>890399047</v>
      </c>
      <c r="B85" s="14" t="s">
        <v>425</v>
      </c>
      <c r="C85" s="8" t="s">
        <v>143</v>
      </c>
      <c r="D85" s="8" t="s">
        <v>208</v>
      </c>
      <c r="E85" s="8" t="s">
        <v>517</v>
      </c>
      <c r="F85" s="24">
        <v>293636</v>
      </c>
      <c r="G85" s="24" t="s">
        <v>209</v>
      </c>
      <c r="H85" s="24">
        <v>44059</v>
      </c>
      <c r="I85" s="8" t="s">
        <v>205</v>
      </c>
      <c r="J85" s="9">
        <v>296857</v>
      </c>
      <c r="K85" s="9">
        <v>0</v>
      </c>
      <c r="L85" s="23" t="s">
        <v>669</v>
      </c>
      <c r="M85" s="27">
        <v>296857</v>
      </c>
      <c r="N85" s="27">
        <v>0</v>
      </c>
      <c r="O85" s="27"/>
      <c r="P85" s="27">
        <v>296857</v>
      </c>
      <c r="Q85" s="27">
        <v>296857</v>
      </c>
      <c r="R85" s="27">
        <v>0</v>
      </c>
      <c r="S85" s="27">
        <v>0</v>
      </c>
      <c r="T85" s="23"/>
      <c r="U85" s="23"/>
      <c r="V85" s="33">
        <v>45260</v>
      </c>
    </row>
    <row r="86" spans="1:22" x14ac:dyDescent="0.35">
      <c r="A86" s="13">
        <v>890399047</v>
      </c>
      <c r="B86" s="14" t="s">
        <v>425</v>
      </c>
      <c r="C86" s="8" t="s">
        <v>143</v>
      </c>
      <c r="D86" s="8" t="s">
        <v>210</v>
      </c>
      <c r="E86" s="8" t="s">
        <v>518</v>
      </c>
      <c r="F86" s="24">
        <v>296087</v>
      </c>
      <c r="G86" s="24" t="s">
        <v>211</v>
      </c>
      <c r="H86" s="24">
        <v>44078</v>
      </c>
      <c r="I86" s="8" t="s">
        <v>212</v>
      </c>
      <c r="J86" s="9">
        <v>852600</v>
      </c>
      <c r="K86" s="9">
        <v>0</v>
      </c>
      <c r="L86" s="23" t="s">
        <v>669</v>
      </c>
      <c r="M86" s="27">
        <v>852600</v>
      </c>
      <c r="N86" s="27">
        <v>0</v>
      </c>
      <c r="O86" s="27"/>
      <c r="P86" s="27">
        <v>852600</v>
      </c>
      <c r="Q86" s="27">
        <v>852600</v>
      </c>
      <c r="R86" s="27">
        <v>0</v>
      </c>
      <c r="S86" s="27">
        <v>0</v>
      </c>
      <c r="T86" s="23"/>
      <c r="U86" s="23"/>
      <c r="V86" s="33">
        <v>45260</v>
      </c>
    </row>
    <row r="87" spans="1:22" x14ac:dyDescent="0.35">
      <c r="A87" s="13">
        <v>890399047</v>
      </c>
      <c r="B87" s="14" t="s">
        <v>425</v>
      </c>
      <c r="C87" s="8" t="s">
        <v>213</v>
      </c>
      <c r="D87" s="8" t="s">
        <v>214</v>
      </c>
      <c r="E87" s="8" t="s">
        <v>519</v>
      </c>
      <c r="F87" s="24">
        <v>4003</v>
      </c>
      <c r="G87" s="24" t="s">
        <v>215</v>
      </c>
      <c r="H87" s="24" t="e">
        <v>#N/A</v>
      </c>
      <c r="I87" s="8" t="s">
        <v>216</v>
      </c>
      <c r="J87" s="9">
        <v>558800</v>
      </c>
      <c r="K87" s="9">
        <v>558800</v>
      </c>
      <c r="L87" s="23" t="s">
        <v>666</v>
      </c>
      <c r="M87" s="27">
        <v>0</v>
      </c>
      <c r="N87" s="27">
        <v>0</v>
      </c>
      <c r="O87" s="27"/>
      <c r="P87" s="27">
        <v>0</v>
      </c>
      <c r="Q87" s="27">
        <v>0</v>
      </c>
      <c r="R87" s="27">
        <v>0</v>
      </c>
      <c r="S87" s="27">
        <v>0</v>
      </c>
      <c r="T87" s="23"/>
      <c r="U87" s="23"/>
      <c r="V87" s="33">
        <v>45260</v>
      </c>
    </row>
    <row r="88" spans="1:22" x14ac:dyDescent="0.35">
      <c r="A88" s="13">
        <v>890399047</v>
      </c>
      <c r="B88" s="14" t="s">
        <v>425</v>
      </c>
      <c r="C88" s="8" t="s">
        <v>213</v>
      </c>
      <c r="D88" s="8" t="s">
        <v>217</v>
      </c>
      <c r="E88" s="8" t="s">
        <v>520</v>
      </c>
      <c r="F88" s="24">
        <v>6070</v>
      </c>
      <c r="G88" s="24" t="s">
        <v>218</v>
      </c>
      <c r="H88" s="24" t="e">
        <v>#N/A</v>
      </c>
      <c r="I88" s="8" t="s">
        <v>216</v>
      </c>
      <c r="J88" s="9">
        <v>54400</v>
      </c>
      <c r="K88" s="9">
        <v>54400</v>
      </c>
      <c r="L88" s="23" t="s">
        <v>666</v>
      </c>
      <c r="M88" s="27">
        <v>0</v>
      </c>
      <c r="N88" s="27">
        <v>0</v>
      </c>
      <c r="O88" s="27"/>
      <c r="P88" s="27">
        <v>0</v>
      </c>
      <c r="Q88" s="27">
        <v>0</v>
      </c>
      <c r="R88" s="27">
        <v>0</v>
      </c>
      <c r="S88" s="27">
        <v>0</v>
      </c>
      <c r="T88" s="23"/>
      <c r="U88" s="23"/>
      <c r="V88" s="33">
        <v>45260</v>
      </c>
    </row>
    <row r="89" spans="1:22" x14ac:dyDescent="0.35">
      <c r="A89" s="13">
        <v>890399047</v>
      </c>
      <c r="B89" s="14" t="s">
        <v>425</v>
      </c>
      <c r="C89" s="8" t="s">
        <v>213</v>
      </c>
      <c r="D89" s="8" t="s">
        <v>219</v>
      </c>
      <c r="E89" s="8" t="s">
        <v>521</v>
      </c>
      <c r="F89" s="24">
        <v>6256</v>
      </c>
      <c r="G89" s="24" t="s">
        <v>220</v>
      </c>
      <c r="H89" s="24" t="e">
        <v>#N/A</v>
      </c>
      <c r="I89" s="8" t="s">
        <v>216</v>
      </c>
      <c r="J89" s="9">
        <v>138300</v>
      </c>
      <c r="K89" s="9">
        <v>138300</v>
      </c>
      <c r="L89" s="23" t="s">
        <v>666</v>
      </c>
      <c r="M89" s="27">
        <v>0</v>
      </c>
      <c r="N89" s="27">
        <v>0</v>
      </c>
      <c r="O89" s="27"/>
      <c r="P89" s="27">
        <v>0</v>
      </c>
      <c r="Q89" s="27">
        <v>0</v>
      </c>
      <c r="R89" s="27">
        <v>0</v>
      </c>
      <c r="S89" s="27">
        <v>0</v>
      </c>
      <c r="T89" s="23"/>
      <c r="U89" s="23"/>
      <c r="V89" s="33">
        <v>45260</v>
      </c>
    </row>
    <row r="90" spans="1:22" x14ac:dyDescent="0.35">
      <c r="A90" s="13">
        <v>890399047</v>
      </c>
      <c r="B90" s="14" t="s">
        <v>425</v>
      </c>
      <c r="C90" s="8" t="s">
        <v>213</v>
      </c>
      <c r="D90" s="8" t="s">
        <v>221</v>
      </c>
      <c r="E90" s="8" t="s">
        <v>522</v>
      </c>
      <c r="F90" s="24">
        <v>7793</v>
      </c>
      <c r="G90" s="24" t="s">
        <v>222</v>
      </c>
      <c r="H90" s="24" t="e">
        <v>#N/A</v>
      </c>
      <c r="I90" s="8" t="s">
        <v>216</v>
      </c>
      <c r="J90" s="9">
        <v>248200</v>
      </c>
      <c r="K90" s="9">
        <v>248200</v>
      </c>
      <c r="L90" s="23" t="s">
        <v>666</v>
      </c>
      <c r="M90" s="27">
        <v>0</v>
      </c>
      <c r="N90" s="27">
        <v>0</v>
      </c>
      <c r="O90" s="27"/>
      <c r="P90" s="27">
        <v>0</v>
      </c>
      <c r="Q90" s="27">
        <v>0</v>
      </c>
      <c r="R90" s="27">
        <v>0</v>
      </c>
      <c r="S90" s="27">
        <v>0</v>
      </c>
      <c r="T90" s="23"/>
      <c r="U90" s="23"/>
      <c r="V90" s="33">
        <v>45260</v>
      </c>
    </row>
    <row r="91" spans="1:22" x14ac:dyDescent="0.35">
      <c r="A91" s="13">
        <v>890399047</v>
      </c>
      <c r="B91" s="14" t="s">
        <v>425</v>
      </c>
      <c r="C91" s="8" t="s">
        <v>213</v>
      </c>
      <c r="D91" s="8" t="s">
        <v>223</v>
      </c>
      <c r="E91" s="8" t="s">
        <v>523</v>
      </c>
      <c r="F91" s="24">
        <v>8228</v>
      </c>
      <c r="G91" s="24" t="s">
        <v>224</v>
      </c>
      <c r="H91" s="24" t="e">
        <v>#N/A</v>
      </c>
      <c r="I91" s="8" t="s">
        <v>216</v>
      </c>
      <c r="J91" s="9">
        <v>54400</v>
      </c>
      <c r="K91" s="9">
        <v>54400</v>
      </c>
      <c r="L91" s="23" t="s">
        <v>666</v>
      </c>
      <c r="M91" s="27">
        <v>0</v>
      </c>
      <c r="N91" s="27">
        <v>0</v>
      </c>
      <c r="O91" s="27"/>
      <c r="P91" s="27">
        <v>0</v>
      </c>
      <c r="Q91" s="27">
        <v>0</v>
      </c>
      <c r="R91" s="27">
        <v>0</v>
      </c>
      <c r="S91" s="27">
        <v>0</v>
      </c>
      <c r="T91" s="23"/>
      <c r="U91" s="23"/>
      <c r="V91" s="33">
        <v>45260</v>
      </c>
    </row>
    <row r="92" spans="1:22" x14ac:dyDescent="0.35">
      <c r="A92" s="13">
        <v>890399047</v>
      </c>
      <c r="B92" s="14" t="s">
        <v>425</v>
      </c>
      <c r="C92" s="8" t="s">
        <v>213</v>
      </c>
      <c r="D92" s="8" t="s">
        <v>225</v>
      </c>
      <c r="E92" s="8" t="s">
        <v>524</v>
      </c>
      <c r="F92" s="24">
        <v>13904</v>
      </c>
      <c r="G92" s="24" t="s">
        <v>226</v>
      </c>
      <c r="H92" s="24">
        <v>45275.656899965281</v>
      </c>
      <c r="I92" s="8" t="s">
        <v>227</v>
      </c>
      <c r="J92" s="9">
        <v>14354814</v>
      </c>
      <c r="K92" s="9">
        <v>14354814</v>
      </c>
      <c r="L92" s="23" t="s">
        <v>665</v>
      </c>
      <c r="M92" s="27">
        <v>14354814</v>
      </c>
      <c r="N92" s="27"/>
      <c r="O92" s="27"/>
      <c r="P92" s="27">
        <v>14354814</v>
      </c>
      <c r="Q92" s="27">
        <v>0</v>
      </c>
      <c r="R92" s="27">
        <v>0</v>
      </c>
      <c r="S92" s="27">
        <v>0</v>
      </c>
      <c r="T92" s="23"/>
      <c r="U92" s="23"/>
      <c r="V92" s="33">
        <v>45260</v>
      </c>
    </row>
    <row r="93" spans="1:22" x14ac:dyDescent="0.35">
      <c r="A93" s="13">
        <v>890399047</v>
      </c>
      <c r="B93" s="14" t="s">
        <v>425</v>
      </c>
      <c r="C93" s="8" t="s">
        <v>213</v>
      </c>
      <c r="D93" s="8" t="s">
        <v>228</v>
      </c>
      <c r="E93" s="8" t="s">
        <v>525</v>
      </c>
      <c r="F93" s="24">
        <v>14177</v>
      </c>
      <c r="G93" s="24" t="s">
        <v>229</v>
      </c>
      <c r="H93" s="24">
        <v>45275.659403124999</v>
      </c>
      <c r="I93" s="8" t="s">
        <v>227</v>
      </c>
      <c r="J93" s="9">
        <v>1141500</v>
      </c>
      <c r="K93" s="9">
        <v>1141500</v>
      </c>
      <c r="L93" s="23" t="s">
        <v>665</v>
      </c>
      <c r="M93" s="27">
        <v>1141500</v>
      </c>
      <c r="N93" s="27"/>
      <c r="O93" s="27"/>
      <c r="P93" s="27">
        <v>1141500</v>
      </c>
      <c r="Q93" s="27">
        <v>0</v>
      </c>
      <c r="R93" s="27">
        <v>0</v>
      </c>
      <c r="S93" s="27">
        <v>0</v>
      </c>
      <c r="T93" s="23"/>
      <c r="U93" s="23"/>
      <c r="V93" s="33">
        <v>45260</v>
      </c>
    </row>
    <row r="94" spans="1:22" x14ac:dyDescent="0.35">
      <c r="A94" s="13">
        <v>890399047</v>
      </c>
      <c r="B94" s="14" t="s">
        <v>425</v>
      </c>
      <c r="C94" s="8" t="s">
        <v>213</v>
      </c>
      <c r="D94" s="8" t="s">
        <v>230</v>
      </c>
      <c r="E94" s="8" t="s">
        <v>526</v>
      </c>
      <c r="F94" s="24">
        <v>14910</v>
      </c>
      <c r="G94" s="24" t="s">
        <v>231</v>
      </c>
      <c r="H94" s="24">
        <v>44232</v>
      </c>
      <c r="I94" s="8" t="s">
        <v>227</v>
      </c>
      <c r="J94" s="9">
        <v>611700</v>
      </c>
      <c r="K94" s="9">
        <v>611700</v>
      </c>
      <c r="L94" s="23" t="s">
        <v>663</v>
      </c>
      <c r="M94" s="27">
        <v>611700</v>
      </c>
      <c r="N94" s="27">
        <v>611700</v>
      </c>
      <c r="O94" s="27" t="s">
        <v>671</v>
      </c>
      <c r="P94" s="27">
        <v>611700</v>
      </c>
      <c r="Q94" s="27">
        <v>0</v>
      </c>
      <c r="R94" s="27">
        <v>0</v>
      </c>
      <c r="S94" s="27">
        <v>0</v>
      </c>
      <c r="T94" s="23"/>
      <c r="U94" s="23"/>
      <c r="V94" s="33">
        <v>45260</v>
      </c>
    </row>
    <row r="95" spans="1:22" x14ac:dyDescent="0.35">
      <c r="A95" s="13">
        <v>890399047</v>
      </c>
      <c r="B95" s="14" t="s">
        <v>425</v>
      </c>
      <c r="C95" s="8" t="s">
        <v>213</v>
      </c>
      <c r="D95" s="8" t="s">
        <v>232</v>
      </c>
      <c r="E95" s="8" t="s">
        <v>527</v>
      </c>
      <c r="F95" s="24">
        <v>14892</v>
      </c>
      <c r="G95" s="24" t="s">
        <v>231</v>
      </c>
      <c r="H95" s="24">
        <v>44232</v>
      </c>
      <c r="I95" s="8" t="s">
        <v>227</v>
      </c>
      <c r="J95" s="9">
        <v>40200</v>
      </c>
      <c r="K95" s="9">
        <v>40200</v>
      </c>
      <c r="L95" s="23" t="s">
        <v>663</v>
      </c>
      <c r="M95" s="27">
        <v>40200</v>
      </c>
      <c r="N95" s="27">
        <v>40200</v>
      </c>
      <c r="O95" s="27" t="s">
        <v>671</v>
      </c>
      <c r="P95" s="27">
        <v>40200</v>
      </c>
      <c r="Q95" s="27">
        <v>0</v>
      </c>
      <c r="R95" s="27">
        <v>0</v>
      </c>
      <c r="S95" s="27">
        <v>0</v>
      </c>
      <c r="T95" s="23"/>
      <c r="U95" s="23"/>
      <c r="V95" s="33">
        <v>45260</v>
      </c>
    </row>
    <row r="96" spans="1:22" x14ac:dyDescent="0.35">
      <c r="A96" s="13">
        <v>890399047</v>
      </c>
      <c r="B96" s="14" t="s">
        <v>425</v>
      </c>
      <c r="C96" s="8" t="s">
        <v>213</v>
      </c>
      <c r="D96" s="8" t="s">
        <v>233</v>
      </c>
      <c r="E96" s="8" t="s">
        <v>528</v>
      </c>
      <c r="F96" s="24">
        <v>14937</v>
      </c>
      <c r="G96" s="24" t="s">
        <v>231</v>
      </c>
      <c r="H96" s="24">
        <v>44232</v>
      </c>
      <c r="I96" s="8" t="s">
        <v>227</v>
      </c>
      <c r="J96" s="9">
        <v>7716200</v>
      </c>
      <c r="K96" s="9">
        <v>7716200</v>
      </c>
      <c r="L96" s="23" t="s">
        <v>663</v>
      </c>
      <c r="M96" s="27">
        <v>7716200</v>
      </c>
      <c r="N96" s="27">
        <v>7716200</v>
      </c>
      <c r="O96" s="27" t="s">
        <v>671</v>
      </c>
      <c r="P96" s="27">
        <v>7716200</v>
      </c>
      <c r="Q96" s="27">
        <v>0</v>
      </c>
      <c r="R96" s="27">
        <v>0</v>
      </c>
      <c r="S96" s="27">
        <v>0</v>
      </c>
      <c r="T96" s="23"/>
      <c r="U96" s="23"/>
      <c r="V96" s="33">
        <v>45260</v>
      </c>
    </row>
    <row r="97" spans="1:22" x14ac:dyDescent="0.35">
      <c r="A97" s="13">
        <v>890399047</v>
      </c>
      <c r="B97" s="14" t="s">
        <v>425</v>
      </c>
      <c r="C97" s="8" t="s">
        <v>213</v>
      </c>
      <c r="D97" s="8" t="s">
        <v>234</v>
      </c>
      <c r="E97" s="8" t="s">
        <v>529</v>
      </c>
      <c r="F97" s="24">
        <v>15057</v>
      </c>
      <c r="G97" s="24" t="s">
        <v>231</v>
      </c>
      <c r="H97" s="24">
        <v>44232</v>
      </c>
      <c r="I97" s="8" t="s">
        <v>227</v>
      </c>
      <c r="J97" s="9">
        <v>372600</v>
      </c>
      <c r="K97" s="9">
        <v>372600</v>
      </c>
      <c r="L97" s="23" t="s">
        <v>663</v>
      </c>
      <c r="M97" s="27">
        <v>372600</v>
      </c>
      <c r="N97" s="27">
        <v>372600</v>
      </c>
      <c r="O97" s="27" t="s">
        <v>671</v>
      </c>
      <c r="P97" s="27">
        <v>372600</v>
      </c>
      <c r="Q97" s="27">
        <v>0</v>
      </c>
      <c r="R97" s="27">
        <v>0</v>
      </c>
      <c r="S97" s="27">
        <v>0</v>
      </c>
      <c r="T97" s="23"/>
      <c r="U97" s="23"/>
      <c r="V97" s="33">
        <v>45260</v>
      </c>
    </row>
    <row r="98" spans="1:22" x14ac:dyDescent="0.35">
      <c r="A98" s="13">
        <v>890399047</v>
      </c>
      <c r="B98" s="14" t="s">
        <v>425</v>
      </c>
      <c r="C98" s="8" t="s">
        <v>213</v>
      </c>
      <c r="D98" s="8" t="s">
        <v>235</v>
      </c>
      <c r="E98" s="8" t="s">
        <v>530</v>
      </c>
      <c r="F98" s="24">
        <v>15045</v>
      </c>
      <c r="G98" s="24" t="s">
        <v>231</v>
      </c>
      <c r="H98" s="24">
        <v>44232</v>
      </c>
      <c r="I98" s="8" t="s">
        <v>227</v>
      </c>
      <c r="J98" s="9">
        <v>659000</v>
      </c>
      <c r="K98" s="9">
        <v>659000</v>
      </c>
      <c r="L98" s="23" t="s">
        <v>663</v>
      </c>
      <c r="M98" s="27">
        <v>659000</v>
      </c>
      <c r="N98" s="27">
        <v>659000</v>
      </c>
      <c r="O98" s="27" t="s">
        <v>671</v>
      </c>
      <c r="P98" s="27">
        <v>659000</v>
      </c>
      <c r="Q98" s="27">
        <v>0</v>
      </c>
      <c r="R98" s="27">
        <v>0</v>
      </c>
      <c r="S98" s="27">
        <v>0</v>
      </c>
      <c r="T98" s="23"/>
      <c r="U98" s="23"/>
      <c r="V98" s="33">
        <v>45260</v>
      </c>
    </row>
    <row r="99" spans="1:22" x14ac:dyDescent="0.35">
      <c r="A99" s="13">
        <v>890399047</v>
      </c>
      <c r="B99" s="14" t="s">
        <v>425</v>
      </c>
      <c r="C99" s="8" t="s">
        <v>213</v>
      </c>
      <c r="D99" s="8" t="s">
        <v>236</v>
      </c>
      <c r="E99" s="8" t="s">
        <v>531</v>
      </c>
      <c r="F99" s="24">
        <v>14901</v>
      </c>
      <c r="G99" s="24" t="s">
        <v>231</v>
      </c>
      <c r="H99" s="24">
        <v>44232</v>
      </c>
      <c r="I99" s="8" t="s">
        <v>227</v>
      </c>
      <c r="J99" s="9">
        <v>40200</v>
      </c>
      <c r="K99" s="9">
        <v>40200</v>
      </c>
      <c r="L99" s="23" t="s">
        <v>663</v>
      </c>
      <c r="M99" s="27">
        <v>40200</v>
      </c>
      <c r="N99" s="27">
        <v>40200</v>
      </c>
      <c r="O99" s="27" t="s">
        <v>671</v>
      </c>
      <c r="P99" s="27">
        <v>40200</v>
      </c>
      <c r="Q99" s="27">
        <v>0</v>
      </c>
      <c r="R99" s="27">
        <v>0</v>
      </c>
      <c r="S99" s="27">
        <v>0</v>
      </c>
      <c r="T99" s="23"/>
      <c r="U99" s="23"/>
      <c r="V99" s="33">
        <v>45260</v>
      </c>
    </row>
    <row r="100" spans="1:22" x14ac:dyDescent="0.35">
      <c r="A100" s="13">
        <v>890399047</v>
      </c>
      <c r="B100" s="14" t="s">
        <v>425</v>
      </c>
      <c r="C100" s="8" t="s">
        <v>213</v>
      </c>
      <c r="D100" s="8" t="s">
        <v>237</v>
      </c>
      <c r="E100" s="8" t="s">
        <v>532</v>
      </c>
      <c r="F100" s="24">
        <v>14969</v>
      </c>
      <c r="G100" s="24" t="s">
        <v>231</v>
      </c>
      <c r="H100" s="24">
        <v>44232</v>
      </c>
      <c r="I100" s="8" t="s">
        <v>227</v>
      </c>
      <c r="J100" s="9">
        <v>1269700</v>
      </c>
      <c r="K100" s="9">
        <v>1269700</v>
      </c>
      <c r="L100" s="23" t="s">
        <v>663</v>
      </c>
      <c r="M100" s="27">
        <v>1269700</v>
      </c>
      <c r="N100" s="27">
        <v>1269700</v>
      </c>
      <c r="O100" s="27" t="s">
        <v>671</v>
      </c>
      <c r="P100" s="27">
        <v>1269700</v>
      </c>
      <c r="Q100" s="27">
        <v>0</v>
      </c>
      <c r="R100" s="27">
        <v>0</v>
      </c>
      <c r="S100" s="27">
        <v>0</v>
      </c>
      <c r="T100" s="23"/>
      <c r="U100" s="23"/>
      <c r="V100" s="33">
        <v>45260</v>
      </c>
    </row>
    <row r="101" spans="1:22" x14ac:dyDescent="0.35">
      <c r="A101" s="13">
        <v>890399047</v>
      </c>
      <c r="B101" s="14" t="s">
        <v>425</v>
      </c>
      <c r="C101" s="8" t="s">
        <v>213</v>
      </c>
      <c r="D101" s="8" t="s">
        <v>238</v>
      </c>
      <c r="E101" s="8" t="s">
        <v>533</v>
      </c>
      <c r="F101" s="24">
        <v>14913</v>
      </c>
      <c r="G101" s="24" t="s">
        <v>231</v>
      </c>
      <c r="H101" s="24">
        <v>44232</v>
      </c>
      <c r="I101" s="8" t="s">
        <v>227</v>
      </c>
      <c r="J101" s="9">
        <v>611700</v>
      </c>
      <c r="K101" s="9">
        <v>611700</v>
      </c>
      <c r="L101" s="23" t="s">
        <v>663</v>
      </c>
      <c r="M101" s="27">
        <v>611700</v>
      </c>
      <c r="N101" s="27">
        <v>611700</v>
      </c>
      <c r="O101" s="27" t="s">
        <v>671</v>
      </c>
      <c r="P101" s="27">
        <v>611700</v>
      </c>
      <c r="Q101" s="27">
        <v>0</v>
      </c>
      <c r="R101" s="27">
        <v>0</v>
      </c>
      <c r="S101" s="27">
        <v>0</v>
      </c>
      <c r="T101" s="23"/>
      <c r="U101" s="23"/>
      <c r="V101" s="33">
        <v>45260</v>
      </c>
    </row>
    <row r="102" spans="1:22" x14ac:dyDescent="0.35">
      <c r="A102" s="13">
        <v>890399047</v>
      </c>
      <c r="B102" s="14" t="s">
        <v>425</v>
      </c>
      <c r="C102" s="8" t="s">
        <v>213</v>
      </c>
      <c r="D102" s="8" t="s">
        <v>239</v>
      </c>
      <c r="E102" s="8" t="s">
        <v>534</v>
      </c>
      <c r="F102" s="24">
        <v>14973</v>
      </c>
      <c r="G102" s="24" t="s">
        <v>231</v>
      </c>
      <c r="H102" s="24">
        <v>44235</v>
      </c>
      <c r="I102" s="8" t="s">
        <v>227</v>
      </c>
      <c r="J102" s="9">
        <v>10927426</v>
      </c>
      <c r="K102" s="9">
        <v>0</v>
      </c>
      <c r="L102" s="23" t="s">
        <v>668</v>
      </c>
      <c r="M102" s="27">
        <v>10927426</v>
      </c>
      <c r="N102" s="27">
        <v>0</v>
      </c>
      <c r="O102" s="27"/>
      <c r="P102" s="27">
        <v>10927426</v>
      </c>
      <c r="Q102" s="27">
        <v>1402900</v>
      </c>
      <c r="R102" s="27">
        <v>9524526</v>
      </c>
      <c r="S102" s="27">
        <v>9524526</v>
      </c>
      <c r="T102" s="23">
        <v>4800046862</v>
      </c>
      <c r="U102" s="23" t="s">
        <v>656</v>
      </c>
      <c r="V102" s="33">
        <v>45260</v>
      </c>
    </row>
    <row r="103" spans="1:22" x14ac:dyDescent="0.35">
      <c r="A103" s="13">
        <v>890399047</v>
      </c>
      <c r="B103" s="14" t="s">
        <v>425</v>
      </c>
      <c r="C103" s="8" t="s">
        <v>213</v>
      </c>
      <c r="D103" s="8" t="s">
        <v>240</v>
      </c>
      <c r="E103" s="8" t="s">
        <v>535</v>
      </c>
      <c r="F103" s="24">
        <v>15025</v>
      </c>
      <c r="G103" s="24" t="s">
        <v>231</v>
      </c>
      <c r="H103" s="24">
        <v>44235</v>
      </c>
      <c r="I103" s="8" t="s">
        <v>227</v>
      </c>
      <c r="J103" s="9">
        <v>802200</v>
      </c>
      <c r="K103" s="9">
        <v>802200</v>
      </c>
      <c r="L103" s="23" t="s">
        <v>663</v>
      </c>
      <c r="M103" s="27">
        <v>802200</v>
      </c>
      <c r="N103" s="27">
        <v>802200</v>
      </c>
      <c r="O103" s="27" t="s">
        <v>671</v>
      </c>
      <c r="P103" s="27">
        <v>802200</v>
      </c>
      <c r="Q103" s="27">
        <v>0</v>
      </c>
      <c r="R103" s="27">
        <v>0</v>
      </c>
      <c r="S103" s="27">
        <v>0</v>
      </c>
      <c r="T103" s="23"/>
      <c r="U103" s="23"/>
      <c r="V103" s="33">
        <v>45260</v>
      </c>
    </row>
    <row r="104" spans="1:22" x14ac:dyDescent="0.35">
      <c r="A104" s="13">
        <v>890399047</v>
      </c>
      <c r="B104" s="14" t="s">
        <v>425</v>
      </c>
      <c r="C104" s="8" t="s">
        <v>213</v>
      </c>
      <c r="D104" s="8" t="s">
        <v>241</v>
      </c>
      <c r="E104" s="8" t="s">
        <v>536</v>
      </c>
      <c r="F104" s="24">
        <v>15012</v>
      </c>
      <c r="G104" s="24" t="s">
        <v>231</v>
      </c>
      <c r="H104" s="24">
        <v>44235</v>
      </c>
      <c r="I104" s="8" t="s">
        <v>227</v>
      </c>
      <c r="J104" s="9">
        <v>594200</v>
      </c>
      <c r="K104" s="9">
        <v>594200</v>
      </c>
      <c r="L104" s="23" t="s">
        <v>663</v>
      </c>
      <c r="M104" s="27">
        <v>594200</v>
      </c>
      <c r="N104" s="27">
        <v>594200</v>
      </c>
      <c r="O104" s="27" t="s">
        <v>672</v>
      </c>
      <c r="P104" s="27">
        <v>594200</v>
      </c>
      <c r="Q104" s="27">
        <v>0</v>
      </c>
      <c r="R104" s="27">
        <v>0</v>
      </c>
      <c r="S104" s="27">
        <v>0</v>
      </c>
      <c r="T104" s="23"/>
      <c r="U104" s="23"/>
      <c r="V104" s="33">
        <v>45260</v>
      </c>
    </row>
    <row r="105" spans="1:22" x14ac:dyDescent="0.35">
      <c r="A105" s="13">
        <v>890399047</v>
      </c>
      <c r="B105" s="14" t="s">
        <v>425</v>
      </c>
      <c r="C105" s="8" t="s">
        <v>213</v>
      </c>
      <c r="D105" s="8" t="s">
        <v>242</v>
      </c>
      <c r="E105" s="8" t="s">
        <v>537</v>
      </c>
      <c r="F105" s="24">
        <v>15038</v>
      </c>
      <c r="G105" s="24" t="s">
        <v>231</v>
      </c>
      <c r="H105" s="24">
        <v>44235</v>
      </c>
      <c r="I105" s="8" t="s">
        <v>227</v>
      </c>
      <c r="J105" s="9">
        <v>40200</v>
      </c>
      <c r="K105" s="9">
        <v>40200</v>
      </c>
      <c r="L105" s="23" t="s">
        <v>663</v>
      </c>
      <c r="M105" s="27">
        <v>40200</v>
      </c>
      <c r="N105" s="27">
        <v>40200</v>
      </c>
      <c r="O105" s="27" t="s">
        <v>671</v>
      </c>
      <c r="P105" s="27">
        <v>40200</v>
      </c>
      <c r="Q105" s="27">
        <v>0</v>
      </c>
      <c r="R105" s="27">
        <v>0</v>
      </c>
      <c r="S105" s="27">
        <v>0</v>
      </c>
      <c r="T105" s="23"/>
      <c r="U105" s="23"/>
      <c r="V105" s="33">
        <v>45260</v>
      </c>
    </row>
    <row r="106" spans="1:22" x14ac:dyDescent="0.35">
      <c r="A106" s="13">
        <v>890399047</v>
      </c>
      <c r="B106" s="14" t="s">
        <v>425</v>
      </c>
      <c r="C106" s="8" t="s">
        <v>213</v>
      </c>
      <c r="D106" s="8" t="s">
        <v>243</v>
      </c>
      <c r="E106" s="8" t="s">
        <v>538</v>
      </c>
      <c r="F106" s="24">
        <v>14900</v>
      </c>
      <c r="G106" s="24" t="s">
        <v>231</v>
      </c>
      <c r="H106" s="24">
        <v>44235</v>
      </c>
      <c r="I106" s="8" t="s">
        <v>227</v>
      </c>
      <c r="J106" s="9">
        <v>815800</v>
      </c>
      <c r="K106" s="9">
        <v>815800</v>
      </c>
      <c r="L106" s="23" t="s">
        <v>663</v>
      </c>
      <c r="M106" s="27">
        <v>815800</v>
      </c>
      <c r="N106" s="27">
        <v>815800</v>
      </c>
      <c r="O106" s="27" t="s">
        <v>671</v>
      </c>
      <c r="P106" s="27">
        <v>815800</v>
      </c>
      <c r="Q106" s="27">
        <v>0</v>
      </c>
      <c r="R106" s="27">
        <v>0</v>
      </c>
      <c r="S106" s="27">
        <v>0</v>
      </c>
      <c r="T106" s="23"/>
      <c r="U106" s="23"/>
      <c r="V106" s="33">
        <v>45260</v>
      </c>
    </row>
    <row r="107" spans="1:22" x14ac:dyDescent="0.35">
      <c r="A107" s="13">
        <v>890399047</v>
      </c>
      <c r="B107" s="14" t="s">
        <v>425</v>
      </c>
      <c r="C107" s="8" t="s">
        <v>213</v>
      </c>
      <c r="D107" s="8" t="s">
        <v>244</v>
      </c>
      <c r="E107" s="8" t="s">
        <v>539</v>
      </c>
      <c r="F107" s="24">
        <v>15018</v>
      </c>
      <c r="G107" s="24" t="s">
        <v>231</v>
      </c>
      <c r="H107" s="24">
        <v>44235</v>
      </c>
      <c r="I107" s="8" t="s">
        <v>227</v>
      </c>
      <c r="J107" s="9">
        <v>40200</v>
      </c>
      <c r="K107" s="9">
        <v>40200</v>
      </c>
      <c r="L107" s="23" t="s">
        <v>663</v>
      </c>
      <c r="M107" s="27">
        <v>40200</v>
      </c>
      <c r="N107" s="27">
        <v>40200</v>
      </c>
      <c r="O107" s="27" t="s">
        <v>671</v>
      </c>
      <c r="P107" s="27">
        <v>40200</v>
      </c>
      <c r="Q107" s="27">
        <v>0</v>
      </c>
      <c r="R107" s="27">
        <v>0</v>
      </c>
      <c r="S107" s="27">
        <v>0</v>
      </c>
      <c r="T107" s="23"/>
      <c r="U107" s="23"/>
      <c r="V107" s="33">
        <v>45260</v>
      </c>
    </row>
    <row r="108" spans="1:22" x14ac:dyDescent="0.35">
      <c r="A108" s="13">
        <v>890399047</v>
      </c>
      <c r="B108" s="14" t="s">
        <v>425</v>
      </c>
      <c r="C108" s="8" t="s">
        <v>213</v>
      </c>
      <c r="D108" s="8" t="s">
        <v>245</v>
      </c>
      <c r="E108" s="8" t="s">
        <v>540</v>
      </c>
      <c r="F108" s="24">
        <v>14889</v>
      </c>
      <c r="G108" s="24" t="s">
        <v>231</v>
      </c>
      <c r="H108" s="24">
        <v>44235</v>
      </c>
      <c r="I108" s="8" t="s">
        <v>227</v>
      </c>
      <c r="J108" s="9">
        <v>885300</v>
      </c>
      <c r="K108" s="9">
        <v>885300</v>
      </c>
      <c r="L108" s="23" t="s">
        <v>663</v>
      </c>
      <c r="M108" s="27">
        <v>885300</v>
      </c>
      <c r="N108" s="27">
        <v>885300</v>
      </c>
      <c r="O108" s="27" t="s">
        <v>671</v>
      </c>
      <c r="P108" s="27">
        <v>885300</v>
      </c>
      <c r="Q108" s="27">
        <v>0</v>
      </c>
      <c r="R108" s="27">
        <v>0</v>
      </c>
      <c r="S108" s="27">
        <v>0</v>
      </c>
      <c r="T108" s="23"/>
      <c r="U108" s="23"/>
      <c r="V108" s="33">
        <v>45260</v>
      </c>
    </row>
    <row r="109" spans="1:22" x14ac:dyDescent="0.35">
      <c r="A109" s="13">
        <v>890399047</v>
      </c>
      <c r="B109" s="14" t="s">
        <v>425</v>
      </c>
      <c r="C109" s="8" t="s">
        <v>213</v>
      </c>
      <c r="D109" s="8" t="s">
        <v>246</v>
      </c>
      <c r="E109" s="8" t="s">
        <v>541</v>
      </c>
      <c r="F109" s="24">
        <v>15039</v>
      </c>
      <c r="G109" s="24" t="s">
        <v>231</v>
      </c>
      <c r="H109" s="24">
        <v>44235</v>
      </c>
      <c r="I109" s="8" t="s">
        <v>227</v>
      </c>
      <c r="J109" s="9">
        <v>898900</v>
      </c>
      <c r="K109" s="9">
        <v>898900</v>
      </c>
      <c r="L109" s="23" t="s">
        <v>663</v>
      </c>
      <c r="M109" s="27">
        <v>898900</v>
      </c>
      <c r="N109" s="27">
        <v>898900</v>
      </c>
      <c r="O109" s="27" t="s">
        <v>671</v>
      </c>
      <c r="P109" s="27">
        <v>898900</v>
      </c>
      <c r="Q109" s="27">
        <v>0</v>
      </c>
      <c r="R109" s="27">
        <v>0</v>
      </c>
      <c r="S109" s="27">
        <v>0</v>
      </c>
      <c r="T109" s="23"/>
      <c r="U109" s="23"/>
      <c r="V109" s="33">
        <v>45260</v>
      </c>
    </row>
    <row r="110" spans="1:22" x14ac:dyDescent="0.35">
      <c r="A110" s="13">
        <v>890399047</v>
      </c>
      <c r="B110" s="14" t="s">
        <v>425</v>
      </c>
      <c r="C110" s="8" t="s">
        <v>213</v>
      </c>
      <c r="D110" s="8" t="s">
        <v>247</v>
      </c>
      <c r="E110" s="8" t="s">
        <v>542</v>
      </c>
      <c r="F110" s="24">
        <v>16341</v>
      </c>
      <c r="G110" s="24" t="s">
        <v>248</v>
      </c>
      <c r="H110" s="24">
        <v>44266</v>
      </c>
      <c r="I110" s="8" t="s">
        <v>249</v>
      </c>
      <c r="J110" s="9">
        <v>1269700</v>
      </c>
      <c r="K110" s="9">
        <v>1269700</v>
      </c>
      <c r="L110" s="23" t="s">
        <v>663</v>
      </c>
      <c r="M110" s="27">
        <v>1269700</v>
      </c>
      <c r="N110" s="27">
        <v>1269700</v>
      </c>
      <c r="O110" s="27" t="s">
        <v>673</v>
      </c>
      <c r="P110" s="27">
        <v>1269700</v>
      </c>
      <c r="Q110" s="27">
        <v>0</v>
      </c>
      <c r="R110" s="27">
        <v>0</v>
      </c>
      <c r="S110" s="27">
        <v>0</v>
      </c>
      <c r="T110" s="23"/>
      <c r="U110" s="23"/>
      <c r="V110" s="33">
        <v>45260</v>
      </c>
    </row>
    <row r="111" spans="1:22" x14ac:dyDescent="0.35">
      <c r="A111" s="13">
        <v>890399047</v>
      </c>
      <c r="B111" s="14" t="s">
        <v>425</v>
      </c>
      <c r="C111" s="8" t="s">
        <v>213</v>
      </c>
      <c r="D111" s="8" t="s">
        <v>250</v>
      </c>
      <c r="E111" s="8" t="s">
        <v>543</v>
      </c>
      <c r="F111" s="24">
        <v>17002</v>
      </c>
      <c r="G111" s="24" t="s">
        <v>251</v>
      </c>
      <c r="H111" s="24">
        <v>44266</v>
      </c>
      <c r="I111" s="8" t="s">
        <v>249</v>
      </c>
      <c r="J111" s="9">
        <v>40200</v>
      </c>
      <c r="K111" s="9">
        <v>40200</v>
      </c>
      <c r="L111" s="23" t="s">
        <v>663</v>
      </c>
      <c r="M111" s="27">
        <v>40200</v>
      </c>
      <c r="N111" s="27">
        <v>40200</v>
      </c>
      <c r="O111" s="27" t="s">
        <v>673</v>
      </c>
      <c r="P111" s="27">
        <v>40200</v>
      </c>
      <c r="Q111" s="27">
        <v>0</v>
      </c>
      <c r="R111" s="27">
        <v>0</v>
      </c>
      <c r="S111" s="27">
        <v>0</v>
      </c>
      <c r="T111" s="23"/>
      <c r="U111" s="23"/>
      <c r="V111" s="33">
        <v>45260</v>
      </c>
    </row>
    <row r="112" spans="1:22" x14ac:dyDescent="0.35">
      <c r="A112" s="13">
        <v>890399047</v>
      </c>
      <c r="B112" s="14" t="s">
        <v>425</v>
      </c>
      <c r="C112" s="8" t="s">
        <v>213</v>
      </c>
      <c r="D112" s="8" t="s">
        <v>252</v>
      </c>
      <c r="E112" s="8" t="s">
        <v>544</v>
      </c>
      <c r="F112" s="24">
        <v>16996</v>
      </c>
      <c r="G112" s="24" t="s">
        <v>251</v>
      </c>
      <c r="H112" s="24">
        <v>44266</v>
      </c>
      <c r="I112" s="8" t="s">
        <v>249</v>
      </c>
      <c r="J112" s="9">
        <v>537000</v>
      </c>
      <c r="K112" s="9">
        <v>537000</v>
      </c>
      <c r="L112" s="23" t="s">
        <v>663</v>
      </c>
      <c r="M112" s="27">
        <v>537000</v>
      </c>
      <c r="N112" s="27">
        <v>537000</v>
      </c>
      <c r="O112" s="27" t="s">
        <v>673</v>
      </c>
      <c r="P112" s="27">
        <v>537000</v>
      </c>
      <c r="Q112" s="27">
        <v>0</v>
      </c>
      <c r="R112" s="27">
        <v>0</v>
      </c>
      <c r="S112" s="27">
        <v>0</v>
      </c>
      <c r="T112" s="23"/>
      <c r="U112" s="23"/>
      <c r="V112" s="33">
        <v>45260</v>
      </c>
    </row>
    <row r="113" spans="1:22" x14ac:dyDescent="0.35">
      <c r="A113" s="13">
        <v>890399047</v>
      </c>
      <c r="B113" s="14" t="s">
        <v>425</v>
      </c>
      <c r="C113" s="8" t="s">
        <v>213</v>
      </c>
      <c r="D113" s="8" t="s">
        <v>253</v>
      </c>
      <c r="E113" s="8" t="s">
        <v>545</v>
      </c>
      <c r="F113" s="24">
        <v>16999</v>
      </c>
      <c r="G113" s="24" t="s">
        <v>251</v>
      </c>
      <c r="H113" s="24">
        <v>44266</v>
      </c>
      <c r="I113" s="8" t="s">
        <v>249</v>
      </c>
      <c r="J113" s="9">
        <v>40200</v>
      </c>
      <c r="K113" s="9">
        <v>40200</v>
      </c>
      <c r="L113" s="23" t="s">
        <v>663</v>
      </c>
      <c r="M113" s="27">
        <v>40200</v>
      </c>
      <c r="N113" s="27">
        <v>40200</v>
      </c>
      <c r="O113" s="27" t="s">
        <v>673</v>
      </c>
      <c r="P113" s="27">
        <v>40200</v>
      </c>
      <c r="Q113" s="27">
        <v>0</v>
      </c>
      <c r="R113" s="27">
        <v>0</v>
      </c>
      <c r="S113" s="27">
        <v>0</v>
      </c>
      <c r="T113" s="23"/>
      <c r="U113" s="23"/>
      <c r="V113" s="33">
        <v>45260</v>
      </c>
    </row>
    <row r="114" spans="1:22" x14ac:dyDescent="0.35">
      <c r="A114" s="13">
        <v>890399047</v>
      </c>
      <c r="B114" s="14" t="s">
        <v>425</v>
      </c>
      <c r="C114" s="8" t="s">
        <v>213</v>
      </c>
      <c r="D114" s="8" t="s">
        <v>254</v>
      </c>
      <c r="E114" s="8" t="s">
        <v>546</v>
      </c>
      <c r="F114" s="24">
        <v>17007</v>
      </c>
      <c r="G114" s="24" t="s">
        <v>251</v>
      </c>
      <c r="H114" s="24">
        <v>44266</v>
      </c>
      <c r="I114" s="8" t="s">
        <v>249</v>
      </c>
      <c r="J114" s="9">
        <v>234100</v>
      </c>
      <c r="K114" s="9">
        <v>234100</v>
      </c>
      <c r="L114" s="23" t="s">
        <v>663</v>
      </c>
      <c r="M114" s="27">
        <v>234100</v>
      </c>
      <c r="N114" s="27">
        <v>234100</v>
      </c>
      <c r="O114" s="27" t="s">
        <v>673</v>
      </c>
      <c r="P114" s="27">
        <v>234100</v>
      </c>
      <c r="Q114" s="27">
        <v>0</v>
      </c>
      <c r="R114" s="27">
        <v>0</v>
      </c>
      <c r="S114" s="27">
        <v>0</v>
      </c>
      <c r="T114" s="23"/>
      <c r="U114" s="23"/>
      <c r="V114" s="33">
        <v>45260</v>
      </c>
    </row>
    <row r="115" spans="1:22" x14ac:dyDescent="0.35">
      <c r="A115" s="13">
        <v>890399047</v>
      </c>
      <c r="B115" s="14" t="s">
        <v>425</v>
      </c>
      <c r="C115" s="8" t="s">
        <v>213</v>
      </c>
      <c r="D115" s="8" t="s">
        <v>255</v>
      </c>
      <c r="E115" s="8" t="s">
        <v>547</v>
      </c>
      <c r="F115" s="24">
        <v>17005</v>
      </c>
      <c r="G115" s="24" t="s">
        <v>251</v>
      </c>
      <c r="H115" s="24">
        <v>44266</v>
      </c>
      <c r="I115" s="8" t="s">
        <v>249</v>
      </c>
      <c r="J115" s="9">
        <v>455700</v>
      </c>
      <c r="K115" s="9">
        <v>455700</v>
      </c>
      <c r="L115" s="23" t="s">
        <v>663</v>
      </c>
      <c r="M115" s="27">
        <v>455700</v>
      </c>
      <c r="N115" s="27">
        <v>455700</v>
      </c>
      <c r="O115" s="27" t="s">
        <v>673</v>
      </c>
      <c r="P115" s="27">
        <v>455700</v>
      </c>
      <c r="Q115" s="27">
        <v>0</v>
      </c>
      <c r="R115" s="27">
        <v>0</v>
      </c>
      <c r="S115" s="27">
        <v>0</v>
      </c>
      <c r="T115" s="23"/>
      <c r="U115" s="23"/>
      <c r="V115" s="33">
        <v>45260</v>
      </c>
    </row>
    <row r="116" spans="1:22" x14ac:dyDescent="0.35">
      <c r="A116" s="13">
        <v>890399047</v>
      </c>
      <c r="B116" s="14" t="s">
        <v>425</v>
      </c>
      <c r="C116" s="8" t="s">
        <v>213</v>
      </c>
      <c r="D116" s="8" t="s">
        <v>256</v>
      </c>
      <c r="E116" s="8" t="s">
        <v>548</v>
      </c>
      <c r="F116" s="24">
        <v>16995</v>
      </c>
      <c r="G116" s="24" t="s">
        <v>251</v>
      </c>
      <c r="H116" s="24">
        <v>44266</v>
      </c>
      <c r="I116" s="8" t="s">
        <v>249</v>
      </c>
      <c r="J116" s="9">
        <v>814000</v>
      </c>
      <c r="K116" s="9">
        <v>814000</v>
      </c>
      <c r="L116" s="23" t="s">
        <v>663</v>
      </c>
      <c r="M116" s="27">
        <v>814000</v>
      </c>
      <c r="N116" s="27">
        <v>814000</v>
      </c>
      <c r="O116" s="27" t="s">
        <v>673</v>
      </c>
      <c r="P116" s="27">
        <v>814000</v>
      </c>
      <c r="Q116" s="27">
        <v>0</v>
      </c>
      <c r="R116" s="27">
        <v>0</v>
      </c>
      <c r="S116" s="27">
        <v>0</v>
      </c>
      <c r="T116" s="23"/>
      <c r="U116" s="23"/>
      <c r="V116" s="33">
        <v>45260</v>
      </c>
    </row>
    <row r="117" spans="1:22" x14ac:dyDescent="0.35">
      <c r="A117" s="13">
        <v>890399047</v>
      </c>
      <c r="B117" s="14" t="s">
        <v>425</v>
      </c>
      <c r="C117" s="8" t="s">
        <v>213</v>
      </c>
      <c r="D117" s="8" t="s">
        <v>257</v>
      </c>
      <c r="E117" s="8" t="s">
        <v>549</v>
      </c>
      <c r="F117" s="24">
        <v>17004</v>
      </c>
      <c r="G117" s="24" t="s">
        <v>251</v>
      </c>
      <c r="H117" s="24">
        <v>44270</v>
      </c>
      <c r="I117" s="8" t="s">
        <v>249</v>
      </c>
      <c r="J117" s="9">
        <v>484700</v>
      </c>
      <c r="K117" s="9">
        <v>484700</v>
      </c>
      <c r="L117" s="23" t="s">
        <v>663</v>
      </c>
      <c r="M117" s="27">
        <v>484700</v>
      </c>
      <c r="N117" s="27">
        <v>484700</v>
      </c>
      <c r="O117" s="27" t="s">
        <v>674</v>
      </c>
      <c r="P117" s="27">
        <v>484700</v>
      </c>
      <c r="Q117" s="27">
        <v>0</v>
      </c>
      <c r="R117" s="27">
        <v>0</v>
      </c>
      <c r="S117" s="27">
        <v>0</v>
      </c>
      <c r="T117" s="23"/>
      <c r="U117" s="23"/>
      <c r="V117" s="33">
        <v>45260</v>
      </c>
    </row>
    <row r="118" spans="1:22" x14ac:dyDescent="0.35">
      <c r="A118" s="13">
        <v>890399047</v>
      </c>
      <c r="B118" s="14" t="s">
        <v>425</v>
      </c>
      <c r="C118" s="8" t="s">
        <v>213</v>
      </c>
      <c r="D118" s="8" t="s">
        <v>258</v>
      </c>
      <c r="E118" s="8" t="s">
        <v>550</v>
      </c>
      <c r="F118" s="24">
        <v>17000</v>
      </c>
      <c r="G118" s="24" t="s">
        <v>251</v>
      </c>
      <c r="H118" s="24">
        <v>44270</v>
      </c>
      <c r="I118" s="8" t="s">
        <v>249</v>
      </c>
      <c r="J118" s="9">
        <v>40200</v>
      </c>
      <c r="K118" s="9">
        <v>40200</v>
      </c>
      <c r="L118" s="23" t="s">
        <v>663</v>
      </c>
      <c r="M118" s="27">
        <v>40200</v>
      </c>
      <c r="N118" s="27">
        <v>40200</v>
      </c>
      <c r="O118" s="27" t="s">
        <v>674</v>
      </c>
      <c r="P118" s="27">
        <v>40200</v>
      </c>
      <c r="Q118" s="27">
        <v>0</v>
      </c>
      <c r="R118" s="27">
        <v>0</v>
      </c>
      <c r="S118" s="27">
        <v>0</v>
      </c>
      <c r="T118" s="23"/>
      <c r="U118" s="23"/>
      <c r="V118" s="33">
        <v>45260</v>
      </c>
    </row>
    <row r="119" spans="1:22" x14ac:dyDescent="0.35">
      <c r="A119" s="13">
        <v>890399047</v>
      </c>
      <c r="B119" s="14" t="s">
        <v>425</v>
      </c>
      <c r="C119" s="8" t="s">
        <v>213</v>
      </c>
      <c r="D119" s="8" t="s">
        <v>259</v>
      </c>
      <c r="E119" s="8" t="s">
        <v>551</v>
      </c>
      <c r="F119" s="24">
        <v>17006</v>
      </c>
      <c r="G119" s="24" t="s">
        <v>251</v>
      </c>
      <c r="H119" s="24">
        <v>44270</v>
      </c>
      <c r="I119" s="8" t="s">
        <v>249</v>
      </c>
      <c r="J119" s="9">
        <v>871200</v>
      </c>
      <c r="K119" s="9">
        <v>871200</v>
      </c>
      <c r="L119" s="23" t="s">
        <v>663</v>
      </c>
      <c r="M119" s="27">
        <v>871200</v>
      </c>
      <c r="N119" s="27">
        <v>871200</v>
      </c>
      <c r="O119" s="27" t="s">
        <v>674</v>
      </c>
      <c r="P119" s="27">
        <v>871200</v>
      </c>
      <c r="Q119" s="27">
        <v>0</v>
      </c>
      <c r="R119" s="27">
        <v>0</v>
      </c>
      <c r="S119" s="27">
        <v>0</v>
      </c>
      <c r="T119" s="23"/>
      <c r="U119" s="23"/>
      <c r="V119" s="33">
        <v>45260</v>
      </c>
    </row>
    <row r="120" spans="1:22" x14ac:dyDescent="0.35">
      <c r="A120" s="13">
        <v>890399047</v>
      </c>
      <c r="B120" s="14" t="s">
        <v>425</v>
      </c>
      <c r="C120" s="8" t="s">
        <v>213</v>
      </c>
      <c r="D120" s="8" t="s">
        <v>260</v>
      </c>
      <c r="E120" s="8" t="s">
        <v>552</v>
      </c>
      <c r="F120" s="24">
        <v>17001</v>
      </c>
      <c r="G120" s="24" t="s">
        <v>251</v>
      </c>
      <c r="H120" s="24">
        <v>44270</v>
      </c>
      <c r="I120" s="8" t="s">
        <v>249</v>
      </c>
      <c r="J120" s="9">
        <v>997200</v>
      </c>
      <c r="K120" s="9">
        <v>997200</v>
      </c>
      <c r="L120" s="23" t="s">
        <v>663</v>
      </c>
      <c r="M120" s="27">
        <v>997200</v>
      </c>
      <c r="N120" s="27">
        <v>997200</v>
      </c>
      <c r="O120" s="27" t="s">
        <v>674</v>
      </c>
      <c r="P120" s="27">
        <v>997200</v>
      </c>
      <c r="Q120" s="27">
        <v>0</v>
      </c>
      <c r="R120" s="27">
        <v>0</v>
      </c>
      <c r="S120" s="27">
        <v>0</v>
      </c>
      <c r="T120" s="23"/>
      <c r="U120" s="23"/>
      <c r="V120" s="33">
        <v>45260</v>
      </c>
    </row>
    <row r="121" spans="1:22" x14ac:dyDescent="0.35">
      <c r="A121" s="13">
        <v>890399047</v>
      </c>
      <c r="B121" s="14" t="s">
        <v>425</v>
      </c>
      <c r="C121" s="8" t="s">
        <v>213</v>
      </c>
      <c r="D121" s="8" t="s">
        <v>261</v>
      </c>
      <c r="E121" s="8" t="s">
        <v>553</v>
      </c>
      <c r="F121" s="24">
        <v>16998</v>
      </c>
      <c r="G121" s="24" t="s">
        <v>251</v>
      </c>
      <c r="H121" s="24">
        <v>44270</v>
      </c>
      <c r="I121" s="8" t="s">
        <v>249</v>
      </c>
      <c r="J121" s="9">
        <v>277000</v>
      </c>
      <c r="K121" s="9">
        <v>277000</v>
      </c>
      <c r="L121" s="23" t="s">
        <v>663</v>
      </c>
      <c r="M121" s="27">
        <v>277000</v>
      </c>
      <c r="N121" s="27">
        <v>277000</v>
      </c>
      <c r="O121" s="27" t="s">
        <v>674</v>
      </c>
      <c r="P121" s="27">
        <v>277000</v>
      </c>
      <c r="Q121" s="27">
        <v>0</v>
      </c>
      <c r="R121" s="27">
        <v>0</v>
      </c>
      <c r="S121" s="27">
        <v>0</v>
      </c>
      <c r="T121" s="23"/>
      <c r="U121" s="23"/>
      <c r="V121" s="33">
        <v>45260</v>
      </c>
    </row>
    <row r="122" spans="1:22" x14ac:dyDescent="0.35">
      <c r="A122" s="13">
        <v>890399047</v>
      </c>
      <c r="B122" s="14" t="s">
        <v>425</v>
      </c>
      <c r="C122" s="8" t="s">
        <v>213</v>
      </c>
      <c r="D122" s="8" t="s">
        <v>262</v>
      </c>
      <c r="E122" s="8" t="s">
        <v>554</v>
      </c>
      <c r="F122" s="24">
        <v>16997</v>
      </c>
      <c r="G122" s="24" t="s">
        <v>251</v>
      </c>
      <c r="H122" s="24">
        <v>44270</v>
      </c>
      <c r="I122" s="8" t="s">
        <v>249</v>
      </c>
      <c r="J122" s="9">
        <v>845100</v>
      </c>
      <c r="K122" s="9">
        <v>845100</v>
      </c>
      <c r="L122" s="23" t="s">
        <v>663</v>
      </c>
      <c r="M122" s="27">
        <v>845100</v>
      </c>
      <c r="N122" s="27">
        <v>845100</v>
      </c>
      <c r="O122" s="27" t="s">
        <v>674</v>
      </c>
      <c r="P122" s="27">
        <v>845100</v>
      </c>
      <c r="Q122" s="27">
        <v>0</v>
      </c>
      <c r="R122" s="27">
        <v>0</v>
      </c>
      <c r="S122" s="27">
        <v>0</v>
      </c>
      <c r="T122" s="23"/>
      <c r="U122" s="23"/>
      <c r="V122" s="33">
        <v>45260</v>
      </c>
    </row>
    <row r="123" spans="1:22" x14ac:dyDescent="0.35">
      <c r="A123" s="13">
        <v>890399047</v>
      </c>
      <c r="B123" s="14" t="s">
        <v>425</v>
      </c>
      <c r="C123" s="8" t="s">
        <v>213</v>
      </c>
      <c r="D123" s="8" t="s">
        <v>263</v>
      </c>
      <c r="E123" s="8" t="s">
        <v>555</v>
      </c>
      <c r="F123" s="24">
        <v>17222</v>
      </c>
      <c r="G123" s="24" t="s">
        <v>264</v>
      </c>
      <c r="H123" s="24">
        <v>44270</v>
      </c>
      <c r="I123" s="8" t="s">
        <v>249</v>
      </c>
      <c r="J123" s="9">
        <v>40200</v>
      </c>
      <c r="K123" s="9">
        <v>40200</v>
      </c>
      <c r="L123" s="23" t="s">
        <v>663</v>
      </c>
      <c r="M123" s="27">
        <v>40200</v>
      </c>
      <c r="N123" s="27">
        <v>40200</v>
      </c>
      <c r="O123" s="27" t="s">
        <v>674</v>
      </c>
      <c r="P123" s="27">
        <v>40200</v>
      </c>
      <c r="Q123" s="27">
        <v>0</v>
      </c>
      <c r="R123" s="27">
        <v>0</v>
      </c>
      <c r="S123" s="27">
        <v>0</v>
      </c>
      <c r="T123" s="23"/>
      <c r="U123" s="23"/>
      <c r="V123" s="33">
        <v>45260</v>
      </c>
    </row>
    <row r="124" spans="1:22" x14ac:dyDescent="0.35">
      <c r="A124" s="13">
        <v>890399047</v>
      </c>
      <c r="B124" s="14" t="s">
        <v>425</v>
      </c>
      <c r="C124" s="8" t="s">
        <v>213</v>
      </c>
      <c r="D124" s="8" t="s">
        <v>265</v>
      </c>
      <c r="E124" s="8" t="s">
        <v>556</v>
      </c>
      <c r="F124" s="24">
        <v>19424</v>
      </c>
      <c r="G124" s="24" t="s">
        <v>266</v>
      </c>
      <c r="H124" s="24">
        <v>44266</v>
      </c>
      <c r="I124" s="8" t="s">
        <v>249</v>
      </c>
      <c r="J124" s="9">
        <v>40200</v>
      </c>
      <c r="K124" s="9">
        <v>40200</v>
      </c>
      <c r="L124" s="23" t="s">
        <v>663</v>
      </c>
      <c r="M124" s="27">
        <v>40200</v>
      </c>
      <c r="N124" s="27">
        <v>40200</v>
      </c>
      <c r="O124" s="27" t="s">
        <v>673</v>
      </c>
      <c r="P124" s="27">
        <v>40200</v>
      </c>
      <c r="Q124" s="27">
        <v>0</v>
      </c>
      <c r="R124" s="27">
        <v>0</v>
      </c>
      <c r="S124" s="27">
        <v>0</v>
      </c>
      <c r="T124" s="23"/>
      <c r="U124" s="23"/>
      <c r="V124" s="33">
        <v>45260</v>
      </c>
    </row>
    <row r="125" spans="1:22" x14ac:dyDescent="0.35">
      <c r="A125" s="13">
        <v>890399047</v>
      </c>
      <c r="B125" s="14" t="s">
        <v>425</v>
      </c>
      <c r="C125" s="8" t="s">
        <v>213</v>
      </c>
      <c r="D125" s="8" t="s">
        <v>267</v>
      </c>
      <c r="E125" s="8" t="s">
        <v>557</v>
      </c>
      <c r="F125" s="24">
        <v>19626</v>
      </c>
      <c r="G125" s="24" t="s">
        <v>266</v>
      </c>
      <c r="H125" s="24">
        <v>44266</v>
      </c>
      <c r="I125" s="8" t="s">
        <v>249</v>
      </c>
      <c r="J125" s="9">
        <v>498582</v>
      </c>
      <c r="K125" s="9">
        <v>498582</v>
      </c>
      <c r="L125" s="23" t="s">
        <v>663</v>
      </c>
      <c r="M125" s="27">
        <v>498582</v>
      </c>
      <c r="N125" s="27">
        <v>498582</v>
      </c>
      <c r="O125" s="27" t="s">
        <v>673</v>
      </c>
      <c r="P125" s="27">
        <v>498582</v>
      </c>
      <c r="Q125" s="27">
        <v>0</v>
      </c>
      <c r="R125" s="27">
        <v>0</v>
      </c>
      <c r="S125" s="27">
        <v>0</v>
      </c>
      <c r="T125" s="23"/>
      <c r="U125" s="23"/>
      <c r="V125" s="33">
        <v>45260</v>
      </c>
    </row>
    <row r="126" spans="1:22" x14ac:dyDescent="0.35">
      <c r="A126" s="13">
        <v>890399047</v>
      </c>
      <c r="B126" s="14" t="s">
        <v>425</v>
      </c>
      <c r="C126" s="8" t="s">
        <v>213</v>
      </c>
      <c r="D126" s="8" t="s">
        <v>268</v>
      </c>
      <c r="E126" s="8" t="s">
        <v>558</v>
      </c>
      <c r="F126" s="24">
        <v>19371</v>
      </c>
      <c r="G126" s="24" t="s">
        <v>266</v>
      </c>
      <c r="H126" s="24">
        <v>44266</v>
      </c>
      <c r="I126" s="8" t="s">
        <v>249</v>
      </c>
      <c r="J126" s="9">
        <v>40200</v>
      </c>
      <c r="K126" s="9">
        <v>40200</v>
      </c>
      <c r="L126" s="23" t="s">
        <v>663</v>
      </c>
      <c r="M126" s="27">
        <v>40200</v>
      </c>
      <c r="N126" s="27">
        <v>40200</v>
      </c>
      <c r="O126" s="27" t="s">
        <v>673</v>
      </c>
      <c r="P126" s="27">
        <v>40200</v>
      </c>
      <c r="Q126" s="27">
        <v>0</v>
      </c>
      <c r="R126" s="27">
        <v>0</v>
      </c>
      <c r="S126" s="27">
        <v>0</v>
      </c>
      <c r="T126" s="23"/>
      <c r="U126" s="23"/>
      <c r="V126" s="33">
        <v>45260</v>
      </c>
    </row>
    <row r="127" spans="1:22" x14ac:dyDescent="0.35">
      <c r="A127" s="13">
        <v>890399047</v>
      </c>
      <c r="B127" s="14" t="s">
        <v>425</v>
      </c>
      <c r="C127" s="8" t="s">
        <v>213</v>
      </c>
      <c r="D127" s="8" t="s">
        <v>269</v>
      </c>
      <c r="E127" s="8" t="s">
        <v>559</v>
      </c>
      <c r="F127" s="24">
        <v>19455</v>
      </c>
      <c r="G127" s="24" t="s">
        <v>266</v>
      </c>
      <c r="H127" s="24">
        <v>44266</v>
      </c>
      <c r="I127" s="8" t="s">
        <v>249</v>
      </c>
      <c r="J127" s="9">
        <v>40200</v>
      </c>
      <c r="K127" s="9">
        <v>40200</v>
      </c>
      <c r="L127" s="23" t="s">
        <v>663</v>
      </c>
      <c r="M127" s="27">
        <v>40200</v>
      </c>
      <c r="N127" s="27">
        <v>40200</v>
      </c>
      <c r="O127" s="27" t="s">
        <v>673</v>
      </c>
      <c r="P127" s="27">
        <v>40200</v>
      </c>
      <c r="Q127" s="27">
        <v>0</v>
      </c>
      <c r="R127" s="27">
        <v>0</v>
      </c>
      <c r="S127" s="27">
        <v>0</v>
      </c>
      <c r="T127" s="23"/>
      <c r="U127" s="23"/>
      <c r="V127" s="33">
        <v>45260</v>
      </c>
    </row>
    <row r="128" spans="1:22" x14ac:dyDescent="0.35">
      <c r="A128" s="13">
        <v>890399047</v>
      </c>
      <c r="B128" s="14" t="s">
        <v>425</v>
      </c>
      <c r="C128" s="8" t="s">
        <v>213</v>
      </c>
      <c r="D128" s="8" t="s">
        <v>270</v>
      </c>
      <c r="E128" s="8" t="s">
        <v>560</v>
      </c>
      <c r="F128" s="24">
        <v>19360</v>
      </c>
      <c r="G128" s="24" t="s">
        <v>266</v>
      </c>
      <c r="H128" s="24">
        <v>44270</v>
      </c>
      <c r="I128" s="8" t="s">
        <v>249</v>
      </c>
      <c r="J128" s="9">
        <v>166200</v>
      </c>
      <c r="K128" s="9">
        <v>166200</v>
      </c>
      <c r="L128" s="23" t="s">
        <v>663</v>
      </c>
      <c r="M128" s="27">
        <v>166200</v>
      </c>
      <c r="N128" s="27">
        <v>166200</v>
      </c>
      <c r="O128" s="27" t="s">
        <v>674</v>
      </c>
      <c r="P128" s="27">
        <v>166200</v>
      </c>
      <c r="Q128" s="27">
        <v>0</v>
      </c>
      <c r="R128" s="27">
        <v>0</v>
      </c>
      <c r="S128" s="27">
        <v>0</v>
      </c>
      <c r="T128" s="23"/>
      <c r="U128" s="23"/>
      <c r="V128" s="33">
        <v>45260</v>
      </c>
    </row>
    <row r="129" spans="1:22" x14ac:dyDescent="0.35">
      <c r="A129" s="13">
        <v>890399047</v>
      </c>
      <c r="B129" s="14" t="s">
        <v>425</v>
      </c>
      <c r="C129" s="8" t="s">
        <v>213</v>
      </c>
      <c r="D129" s="8" t="s">
        <v>271</v>
      </c>
      <c r="E129" s="8" t="s">
        <v>561</v>
      </c>
      <c r="F129" s="24">
        <v>19411</v>
      </c>
      <c r="G129" s="24" t="s">
        <v>266</v>
      </c>
      <c r="H129" s="24">
        <v>44270</v>
      </c>
      <c r="I129" s="8" t="s">
        <v>249</v>
      </c>
      <c r="J129" s="9">
        <v>40200</v>
      </c>
      <c r="K129" s="9">
        <v>40200</v>
      </c>
      <c r="L129" s="23" t="s">
        <v>663</v>
      </c>
      <c r="M129" s="27">
        <v>40200</v>
      </c>
      <c r="N129" s="27">
        <v>40200</v>
      </c>
      <c r="O129" s="27" t="s">
        <v>674</v>
      </c>
      <c r="P129" s="27">
        <v>40200</v>
      </c>
      <c r="Q129" s="27">
        <v>0</v>
      </c>
      <c r="R129" s="27">
        <v>0</v>
      </c>
      <c r="S129" s="27">
        <v>0</v>
      </c>
      <c r="T129" s="23"/>
      <c r="U129" s="23"/>
      <c r="V129" s="33">
        <v>45260</v>
      </c>
    </row>
    <row r="130" spans="1:22" x14ac:dyDescent="0.35">
      <c r="A130" s="13">
        <v>890399047</v>
      </c>
      <c r="B130" s="14" t="s">
        <v>425</v>
      </c>
      <c r="C130" s="8" t="s">
        <v>213</v>
      </c>
      <c r="D130" s="8" t="s">
        <v>272</v>
      </c>
      <c r="E130" s="8" t="s">
        <v>562</v>
      </c>
      <c r="F130" s="24">
        <v>19417</v>
      </c>
      <c r="G130" s="24" t="s">
        <v>266</v>
      </c>
      <c r="H130" s="24">
        <v>44270</v>
      </c>
      <c r="I130" s="8" t="s">
        <v>249</v>
      </c>
      <c r="J130" s="9">
        <v>151000</v>
      </c>
      <c r="K130" s="9">
        <v>151000</v>
      </c>
      <c r="L130" s="23" t="s">
        <v>663</v>
      </c>
      <c r="M130" s="27">
        <v>151000</v>
      </c>
      <c r="N130" s="27">
        <v>151000</v>
      </c>
      <c r="O130" s="27" t="s">
        <v>674</v>
      </c>
      <c r="P130" s="27">
        <v>151000</v>
      </c>
      <c r="Q130" s="27">
        <v>0</v>
      </c>
      <c r="R130" s="27">
        <v>0</v>
      </c>
      <c r="S130" s="27">
        <v>0</v>
      </c>
      <c r="T130" s="23"/>
      <c r="U130" s="23"/>
      <c r="V130" s="33">
        <v>45260</v>
      </c>
    </row>
    <row r="131" spans="1:22" x14ac:dyDescent="0.35">
      <c r="A131" s="13">
        <v>890399047</v>
      </c>
      <c r="B131" s="14" t="s">
        <v>425</v>
      </c>
      <c r="C131" s="8" t="s">
        <v>213</v>
      </c>
      <c r="D131" s="8" t="s">
        <v>273</v>
      </c>
      <c r="E131" s="8" t="s">
        <v>563</v>
      </c>
      <c r="F131" s="24">
        <v>19318</v>
      </c>
      <c r="G131" s="24" t="s">
        <v>266</v>
      </c>
      <c r="H131" s="24">
        <v>44270</v>
      </c>
      <c r="I131" s="8" t="s">
        <v>249</v>
      </c>
      <c r="J131" s="9">
        <v>885300</v>
      </c>
      <c r="K131" s="9">
        <v>885300</v>
      </c>
      <c r="L131" s="23" t="s">
        <v>663</v>
      </c>
      <c r="M131" s="27">
        <v>885300</v>
      </c>
      <c r="N131" s="27">
        <v>885300</v>
      </c>
      <c r="O131" s="27" t="s">
        <v>674</v>
      </c>
      <c r="P131" s="27">
        <v>885300</v>
      </c>
      <c r="Q131" s="27">
        <v>0</v>
      </c>
      <c r="R131" s="27">
        <v>0</v>
      </c>
      <c r="S131" s="27">
        <v>0</v>
      </c>
      <c r="T131" s="23"/>
      <c r="U131" s="23"/>
      <c r="V131" s="33">
        <v>45260</v>
      </c>
    </row>
    <row r="132" spans="1:22" x14ac:dyDescent="0.35">
      <c r="A132" s="13">
        <v>890399047</v>
      </c>
      <c r="B132" s="14" t="s">
        <v>425</v>
      </c>
      <c r="C132" s="8" t="s">
        <v>213</v>
      </c>
      <c r="D132" s="8" t="s">
        <v>274</v>
      </c>
      <c r="E132" s="8" t="s">
        <v>564</v>
      </c>
      <c r="F132" s="24">
        <v>19339</v>
      </c>
      <c r="G132" s="24" t="s">
        <v>266</v>
      </c>
      <c r="H132" s="24">
        <v>44270</v>
      </c>
      <c r="I132" s="8" t="s">
        <v>249</v>
      </c>
      <c r="J132" s="9">
        <v>40200</v>
      </c>
      <c r="K132" s="9">
        <v>40200</v>
      </c>
      <c r="L132" s="23" t="s">
        <v>663</v>
      </c>
      <c r="M132" s="27">
        <v>40200</v>
      </c>
      <c r="N132" s="27">
        <v>40200</v>
      </c>
      <c r="O132" s="27" t="s">
        <v>674</v>
      </c>
      <c r="P132" s="27">
        <v>40200</v>
      </c>
      <c r="Q132" s="27">
        <v>0</v>
      </c>
      <c r="R132" s="27">
        <v>0</v>
      </c>
      <c r="S132" s="27">
        <v>0</v>
      </c>
      <c r="T132" s="23"/>
      <c r="U132" s="23"/>
      <c r="V132" s="33">
        <v>45260</v>
      </c>
    </row>
    <row r="133" spans="1:22" x14ac:dyDescent="0.35">
      <c r="A133" s="13">
        <v>890399047</v>
      </c>
      <c r="B133" s="14" t="s">
        <v>425</v>
      </c>
      <c r="C133" s="8" t="s">
        <v>213</v>
      </c>
      <c r="D133" s="8" t="s">
        <v>275</v>
      </c>
      <c r="E133" s="8" t="s">
        <v>565</v>
      </c>
      <c r="F133" s="24">
        <v>24001</v>
      </c>
      <c r="G133" s="24" t="s">
        <v>276</v>
      </c>
      <c r="H133" s="24">
        <v>44352</v>
      </c>
      <c r="I133" s="8" t="s">
        <v>277</v>
      </c>
      <c r="J133" s="9">
        <v>40200</v>
      </c>
      <c r="K133" s="9">
        <v>40200</v>
      </c>
      <c r="L133" s="23" t="s">
        <v>663</v>
      </c>
      <c r="M133" s="27">
        <v>40200</v>
      </c>
      <c r="N133" s="27">
        <v>40200</v>
      </c>
      <c r="O133" s="27" t="s">
        <v>675</v>
      </c>
      <c r="P133" s="27">
        <v>40200</v>
      </c>
      <c r="Q133" s="27">
        <v>0</v>
      </c>
      <c r="R133" s="27">
        <v>0</v>
      </c>
      <c r="S133" s="27">
        <v>0</v>
      </c>
      <c r="T133" s="23"/>
      <c r="U133" s="23"/>
      <c r="V133" s="33">
        <v>45260</v>
      </c>
    </row>
    <row r="134" spans="1:22" x14ac:dyDescent="0.35">
      <c r="A134" s="13">
        <v>890399047</v>
      </c>
      <c r="B134" s="14" t="s">
        <v>425</v>
      </c>
      <c r="C134" s="8" t="s">
        <v>213</v>
      </c>
      <c r="D134" s="8" t="s">
        <v>278</v>
      </c>
      <c r="E134" s="8" t="s">
        <v>566</v>
      </c>
      <c r="F134" s="24">
        <v>23989</v>
      </c>
      <c r="G134" s="24" t="s">
        <v>276</v>
      </c>
      <c r="H134" s="24">
        <v>44352</v>
      </c>
      <c r="I134" s="8" t="s">
        <v>277</v>
      </c>
      <c r="J134" s="9">
        <v>40200</v>
      </c>
      <c r="K134" s="9">
        <v>40200</v>
      </c>
      <c r="L134" s="23" t="s">
        <v>663</v>
      </c>
      <c r="M134" s="27">
        <v>40200</v>
      </c>
      <c r="N134" s="27">
        <v>40200</v>
      </c>
      <c r="O134" s="27" t="s">
        <v>675</v>
      </c>
      <c r="P134" s="27">
        <v>40200</v>
      </c>
      <c r="Q134" s="27">
        <v>0</v>
      </c>
      <c r="R134" s="27">
        <v>0</v>
      </c>
      <c r="S134" s="27">
        <v>0</v>
      </c>
      <c r="T134" s="23"/>
      <c r="U134" s="23"/>
      <c r="V134" s="33">
        <v>45260</v>
      </c>
    </row>
    <row r="135" spans="1:22" x14ac:dyDescent="0.35">
      <c r="A135" s="13">
        <v>890399047</v>
      </c>
      <c r="B135" s="14" t="s">
        <v>425</v>
      </c>
      <c r="C135" s="8" t="s">
        <v>213</v>
      </c>
      <c r="D135" s="8" t="s">
        <v>279</v>
      </c>
      <c r="E135" s="8" t="s">
        <v>567</v>
      </c>
      <c r="F135" s="24">
        <v>23985</v>
      </c>
      <c r="G135" s="24" t="s">
        <v>276</v>
      </c>
      <c r="H135" s="24">
        <v>44352</v>
      </c>
      <c r="I135" s="8" t="s">
        <v>277</v>
      </c>
      <c r="J135" s="9">
        <v>722500</v>
      </c>
      <c r="K135" s="9">
        <v>722500</v>
      </c>
      <c r="L135" s="23" t="s">
        <v>663</v>
      </c>
      <c r="M135" s="27">
        <v>722500</v>
      </c>
      <c r="N135" s="27">
        <v>722500</v>
      </c>
      <c r="O135" s="27" t="s">
        <v>676</v>
      </c>
      <c r="P135" s="27">
        <v>722500</v>
      </c>
      <c r="Q135" s="27">
        <v>0</v>
      </c>
      <c r="R135" s="27">
        <v>0</v>
      </c>
      <c r="S135" s="27">
        <v>0</v>
      </c>
      <c r="T135" s="23"/>
      <c r="U135" s="23"/>
      <c r="V135" s="33">
        <v>45260</v>
      </c>
    </row>
    <row r="136" spans="1:22" x14ac:dyDescent="0.35">
      <c r="A136" s="13">
        <v>890399047</v>
      </c>
      <c r="B136" s="14" t="s">
        <v>425</v>
      </c>
      <c r="C136" s="8" t="s">
        <v>213</v>
      </c>
      <c r="D136" s="8" t="s">
        <v>280</v>
      </c>
      <c r="E136" s="8" t="s">
        <v>568</v>
      </c>
      <c r="F136" s="24">
        <v>24106</v>
      </c>
      <c r="G136" s="24" t="s">
        <v>281</v>
      </c>
      <c r="H136" s="24">
        <v>44352</v>
      </c>
      <c r="I136" s="8" t="s">
        <v>277</v>
      </c>
      <c r="J136" s="9">
        <v>40200</v>
      </c>
      <c r="K136" s="9">
        <v>40200</v>
      </c>
      <c r="L136" s="23" t="s">
        <v>663</v>
      </c>
      <c r="M136" s="27">
        <v>40200</v>
      </c>
      <c r="N136" s="27">
        <v>40200</v>
      </c>
      <c r="O136" s="27" t="s">
        <v>675</v>
      </c>
      <c r="P136" s="27">
        <v>40200</v>
      </c>
      <c r="Q136" s="27">
        <v>0</v>
      </c>
      <c r="R136" s="27">
        <v>0</v>
      </c>
      <c r="S136" s="27">
        <v>0</v>
      </c>
      <c r="T136" s="23"/>
      <c r="U136" s="23"/>
      <c r="V136" s="33">
        <v>45260</v>
      </c>
    </row>
    <row r="137" spans="1:22" x14ac:dyDescent="0.35">
      <c r="A137" s="13">
        <v>890399047</v>
      </c>
      <c r="B137" s="14" t="s">
        <v>425</v>
      </c>
      <c r="C137" s="8" t="s">
        <v>213</v>
      </c>
      <c r="D137" s="8" t="s">
        <v>282</v>
      </c>
      <c r="E137" s="8" t="s">
        <v>569</v>
      </c>
      <c r="F137" s="24">
        <v>26191</v>
      </c>
      <c r="G137" s="24" t="s">
        <v>277</v>
      </c>
      <c r="H137" s="24">
        <v>44327</v>
      </c>
      <c r="I137" s="8" t="s">
        <v>283</v>
      </c>
      <c r="J137" s="9">
        <v>120000</v>
      </c>
      <c r="K137" s="9">
        <v>120000</v>
      </c>
      <c r="L137" s="23" t="s">
        <v>663</v>
      </c>
      <c r="M137" s="27">
        <v>120000</v>
      </c>
      <c r="N137" s="27">
        <v>120000</v>
      </c>
      <c r="O137" s="27" t="s">
        <v>677</v>
      </c>
      <c r="P137" s="27">
        <v>120000</v>
      </c>
      <c r="Q137" s="27">
        <v>0</v>
      </c>
      <c r="R137" s="27">
        <v>0</v>
      </c>
      <c r="S137" s="27">
        <v>0</v>
      </c>
      <c r="T137" s="23"/>
      <c r="U137" s="23"/>
      <c r="V137" s="33">
        <v>45260</v>
      </c>
    </row>
    <row r="138" spans="1:22" x14ac:dyDescent="0.35">
      <c r="A138" s="13">
        <v>890399047</v>
      </c>
      <c r="B138" s="14" t="s">
        <v>425</v>
      </c>
      <c r="C138" s="8" t="s">
        <v>213</v>
      </c>
      <c r="D138" s="8" t="s">
        <v>284</v>
      </c>
      <c r="E138" s="8" t="s">
        <v>570</v>
      </c>
      <c r="F138" s="24">
        <v>28405</v>
      </c>
      <c r="G138" s="24" t="s">
        <v>285</v>
      </c>
      <c r="H138" s="24">
        <v>44327</v>
      </c>
      <c r="I138" s="8" t="s">
        <v>283</v>
      </c>
      <c r="J138" s="9">
        <v>40200</v>
      </c>
      <c r="K138" s="9">
        <v>40200</v>
      </c>
      <c r="L138" s="23" t="s">
        <v>663</v>
      </c>
      <c r="M138" s="27">
        <v>40200</v>
      </c>
      <c r="N138" s="27">
        <v>40200</v>
      </c>
      <c r="O138" s="27" t="s">
        <v>678</v>
      </c>
      <c r="P138" s="27">
        <v>40200</v>
      </c>
      <c r="Q138" s="27">
        <v>0</v>
      </c>
      <c r="R138" s="27">
        <v>0</v>
      </c>
      <c r="S138" s="27">
        <v>0</v>
      </c>
      <c r="T138" s="23"/>
      <c r="U138" s="23"/>
      <c r="V138" s="33">
        <v>45260</v>
      </c>
    </row>
    <row r="139" spans="1:22" x14ac:dyDescent="0.35">
      <c r="A139" s="13">
        <v>890399047</v>
      </c>
      <c r="B139" s="14" t="s">
        <v>425</v>
      </c>
      <c r="C139" s="8" t="s">
        <v>213</v>
      </c>
      <c r="D139" s="8" t="s">
        <v>286</v>
      </c>
      <c r="E139" s="8" t="s">
        <v>571</v>
      </c>
      <c r="F139" s="24">
        <v>28368</v>
      </c>
      <c r="G139" s="24" t="s">
        <v>285</v>
      </c>
      <c r="H139" s="24">
        <v>44327</v>
      </c>
      <c r="I139" s="8" t="s">
        <v>283</v>
      </c>
      <c r="J139" s="9">
        <v>40200</v>
      </c>
      <c r="K139" s="9">
        <v>40200</v>
      </c>
      <c r="L139" s="23" t="s">
        <v>663</v>
      </c>
      <c r="M139" s="27">
        <v>40200</v>
      </c>
      <c r="N139" s="27">
        <v>40200</v>
      </c>
      <c r="O139" s="27" t="s">
        <v>679</v>
      </c>
      <c r="P139" s="27">
        <v>40200</v>
      </c>
      <c r="Q139" s="27">
        <v>0</v>
      </c>
      <c r="R139" s="27">
        <v>0</v>
      </c>
      <c r="S139" s="27">
        <v>0</v>
      </c>
      <c r="T139" s="23"/>
      <c r="U139" s="23"/>
      <c r="V139" s="33">
        <v>45260</v>
      </c>
    </row>
    <row r="140" spans="1:22" x14ac:dyDescent="0.35">
      <c r="A140" s="13">
        <v>890399047</v>
      </c>
      <c r="B140" s="14" t="s">
        <v>425</v>
      </c>
      <c r="C140" s="8" t="s">
        <v>213</v>
      </c>
      <c r="D140" s="8" t="s">
        <v>287</v>
      </c>
      <c r="E140" s="8" t="s">
        <v>572</v>
      </c>
      <c r="F140" s="24">
        <v>28358</v>
      </c>
      <c r="G140" s="24" t="s">
        <v>285</v>
      </c>
      <c r="H140" s="24">
        <v>44327</v>
      </c>
      <c r="I140" s="8" t="s">
        <v>283</v>
      </c>
      <c r="J140" s="9">
        <v>40200</v>
      </c>
      <c r="K140" s="9">
        <v>40200</v>
      </c>
      <c r="L140" s="23" t="s">
        <v>663</v>
      </c>
      <c r="M140" s="27">
        <v>40200</v>
      </c>
      <c r="N140" s="27">
        <v>40200</v>
      </c>
      <c r="O140" s="27" t="s">
        <v>680</v>
      </c>
      <c r="P140" s="27">
        <v>40200</v>
      </c>
      <c r="Q140" s="27">
        <v>0</v>
      </c>
      <c r="R140" s="27">
        <v>0</v>
      </c>
      <c r="S140" s="27">
        <v>0</v>
      </c>
      <c r="T140" s="23"/>
      <c r="U140" s="23"/>
      <c r="V140" s="33">
        <v>45260</v>
      </c>
    </row>
    <row r="141" spans="1:22" x14ac:dyDescent="0.35">
      <c r="A141" s="13">
        <v>890399047</v>
      </c>
      <c r="B141" s="14" t="s">
        <v>425</v>
      </c>
      <c r="C141" s="8" t="s">
        <v>213</v>
      </c>
      <c r="D141" s="8" t="s">
        <v>288</v>
      </c>
      <c r="E141" s="8" t="s">
        <v>573</v>
      </c>
      <c r="F141" s="24">
        <v>28561</v>
      </c>
      <c r="G141" s="24" t="s">
        <v>289</v>
      </c>
      <c r="H141" s="24">
        <v>44355</v>
      </c>
      <c r="I141" s="8" t="s">
        <v>212</v>
      </c>
      <c r="J141" s="9">
        <v>197332</v>
      </c>
      <c r="K141" s="9">
        <v>197332</v>
      </c>
      <c r="L141" s="23" t="s">
        <v>663</v>
      </c>
      <c r="M141" s="27">
        <v>197332</v>
      </c>
      <c r="N141" s="27">
        <v>197332</v>
      </c>
      <c r="O141" s="27" t="s">
        <v>681</v>
      </c>
      <c r="P141" s="27">
        <v>197332</v>
      </c>
      <c r="Q141" s="27">
        <v>0</v>
      </c>
      <c r="R141" s="27">
        <v>0</v>
      </c>
      <c r="S141" s="27">
        <v>0</v>
      </c>
      <c r="T141" s="23"/>
      <c r="U141" s="23"/>
      <c r="V141" s="33">
        <v>45260</v>
      </c>
    </row>
    <row r="142" spans="1:22" x14ac:dyDescent="0.35">
      <c r="A142" s="13">
        <v>890399047</v>
      </c>
      <c r="B142" s="14" t="s">
        <v>425</v>
      </c>
      <c r="C142" s="8" t="s">
        <v>213</v>
      </c>
      <c r="D142" s="8" t="s">
        <v>290</v>
      </c>
      <c r="E142" s="8" t="s">
        <v>574</v>
      </c>
      <c r="F142" s="24">
        <v>28665</v>
      </c>
      <c r="G142" s="24" t="s">
        <v>291</v>
      </c>
      <c r="H142" s="24">
        <v>44355</v>
      </c>
      <c r="I142" s="8" t="s">
        <v>212</v>
      </c>
      <c r="J142" s="9">
        <v>8030348</v>
      </c>
      <c r="K142" s="9">
        <v>0</v>
      </c>
      <c r="L142" s="23" t="s">
        <v>668</v>
      </c>
      <c r="M142" s="27">
        <v>8030348</v>
      </c>
      <c r="N142" s="27">
        <v>0</v>
      </c>
      <c r="O142" s="27"/>
      <c r="P142" s="27">
        <v>8030348</v>
      </c>
      <c r="Q142" s="27">
        <v>293300</v>
      </c>
      <c r="R142" s="27">
        <v>7737048</v>
      </c>
      <c r="S142" s="27">
        <v>7737048</v>
      </c>
      <c r="T142" s="23">
        <v>4800052342</v>
      </c>
      <c r="U142" s="23" t="s">
        <v>657</v>
      </c>
      <c r="V142" s="33">
        <v>45260</v>
      </c>
    </row>
    <row r="143" spans="1:22" x14ac:dyDescent="0.35">
      <c r="A143" s="13">
        <v>890399047</v>
      </c>
      <c r="B143" s="14" t="s">
        <v>425</v>
      </c>
      <c r="C143" s="8" t="s">
        <v>213</v>
      </c>
      <c r="D143" s="8" t="s">
        <v>292</v>
      </c>
      <c r="E143" s="8" t="s">
        <v>575</v>
      </c>
      <c r="F143" s="24">
        <v>28858</v>
      </c>
      <c r="G143" s="24" t="s">
        <v>293</v>
      </c>
      <c r="H143" s="24">
        <v>44355</v>
      </c>
      <c r="I143" s="8" t="s">
        <v>212</v>
      </c>
      <c r="J143" s="9">
        <v>297800</v>
      </c>
      <c r="K143" s="9">
        <v>0</v>
      </c>
      <c r="L143" s="23" t="s">
        <v>668</v>
      </c>
      <c r="M143" s="27">
        <v>297800</v>
      </c>
      <c r="N143" s="27">
        <v>0</v>
      </c>
      <c r="O143" s="27"/>
      <c r="P143" s="27">
        <v>297800</v>
      </c>
      <c r="Q143" s="27">
        <v>0</v>
      </c>
      <c r="R143" s="27">
        <v>297800</v>
      </c>
      <c r="S143" s="27">
        <v>297800</v>
      </c>
      <c r="T143" s="23">
        <v>4800052342</v>
      </c>
      <c r="U143" s="23" t="s">
        <v>657</v>
      </c>
      <c r="V143" s="33">
        <v>45260</v>
      </c>
    </row>
    <row r="144" spans="1:22" x14ac:dyDescent="0.35">
      <c r="A144" s="13">
        <v>890399047</v>
      </c>
      <c r="B144" s="14" t="s">
        <v>425</v>
      </c>
      <c r="C144" s="8" t="s">
        <v>213</v>
      </c>
      <c r="D144" s="8" t="s">
        <v>294</v>
      </c>
      <c r="E144" s="8" t="s">
        <v>576</v>
      </c>
      <c r="F144" s="24">
        <v>28859</v>
      </c>
      <c r="G144" s="24" t="s">
        <v>293</v>
      </c>
      <c r="H144" s="24">
        <v>44355</v>
      </c>
      <c r="I144" s="8" t="s">
        <v>212</v>
      </c>
      <c r="J144" s="9">
        <v>80832</v>
      </c>
      <c r="K144" s="9">
        <v>0</v>
      </c>
      <c r="L144" s="23" t="s">
        <v>670</v>
      </c>
      <c r="M144" s="27">
        <v>80832</v>
      </c>
      <c r="N144" s="27">
        <v>0</v>
      </c>
      <c r="O144" s="27"/>
      <c r="P144" s="27">
        <v>80832</v>
      </c>
      <c r="Q144" s="27">
        <v>0</v>
      </c>
      <c r="R144" s="27">
        <v>80832</v>
      </c>
      <c r="S144" s="27">
        <v>80832</v>
      </c>
      <c r="T144" s="23">
        <v>4800049831</v>
      </c>
      <c r="U144" s="23" t="s">
        <v>658</v>
      </c>
      <c r="V144" s="33">
        <v>45260</v>
      </c>
    </row>
    <row r="145" spans="1:22" x14ac:dyDescent="0.35">
      <c r="A145" s="13">
        <v>890399047</v>
      </c>
      <c r="B145" s="14" t="s">
        <v>425</v>
      </c>
      <c r="C145" s="8" t="s">
        <v>213</v>
      </c>
      <c r="D145" s="8" t="s">
        <v>295</v>
      </c>
      <c r="E145" s="8" t="s">
        <v>577</v>
      </c>
      <c r="F145" s="24">
        <v>29020</v>
      </c>
      <c r="G145" s="24" t="s">
        <v>296</v>
      </c>
      <c r="H145" s="24">
        <v>44355</v>
      </c>
      <c r="I145" s="8" t="s">
        <v>212</v>
      </c>
      <c r="J145" s="9">
        <v>200832</v>
      </c>
      <c r="K145" s="9">
        <v>200832</v>
      </c>
      <c r="L145" s="23" t="s">
        <v>663</v>
      </c>
      <c r="M145" s="27">
        <v>200832</v>
      </c>
      <c r="N145" s="27">
        <v>200832</v>
      </c>
      <c r="O145" s="27" t="s">
        <v>682</v>
      </c>
      <c r="P145" s="27">
        <v>200832</v>
      </c>
      <c r="Q145" s="27">
        <v>0</v>
      </c>
      <c r="R145" s="27">
        <v>0</v>
      </c>
      <c r="S145" s="27">
        <v>0</v>
      </c>
      <c r="T145" s="23"/>
      <c r="U145" s="23"/>
      <c r="V145" s="33">
        <v>45260</v>
      </c>
    </row>
    <row r="146" spans="1:22" x14ac:dyDescent="0.35">
      <c r="A146" s="13">
        <v>890399047</v>
      </c>
      <c r="B146" s="14" t="s">
        <v>425</v>
      </c>
      <c r="C146" s="8" t="s">
        <v>213</v>
      </c>
      <c r="D146" s="8" t="s">
        <v>297</v>
      </c>
      <c r="E146" s="8" t="s">
        <v>578</v>
      </c>
      <c r="F146" s="24">
        <v>29019</v>
      </c>
      <c r="G146" s="24" t="s">
        <v>296</v>
      </c>
      <c r="H146" s="24">
        <v>44355</v>
      </c>
      <c r="I146" s="8" t="s">
        <v>212</v>
      </c>
      <c r="J146" s="9">
        <v>228100</v>
      </c>
      <c r="K146" s="9">
        <v>0</v>
      </c>
      <c r="L146" s="23" t="s">
        <v>668</v>
      </c>
      <c r="M146" s="27">
        <v>228100</v>
      </c>
      <c r="N146" s="27">
        <v>0</v>
      </c>
      <c r="O146" s="27"/>
      <c r="P146" s="27">
        <v>228100</v>
      </c>
      <c r="Q146" s="27">
        <v>0</v>
      </c>
      <c r="R146" s="27">
        <v>228100</v>
      </c>
      <c r="S146" s="27">
        <v>228100</v>
      </c>
      <c r="T146" s="23">
        <v>4800052342</v>
      </c>
      <c r="U146" s="23" t="s">
        <v>657</v>
      </c>
      <c r="V146" s="33">
        <v>45260</v>
      </c>
    </row>
    <row r="147" spans="1:22" x14ac:dyDescent="0.35">
      <c r="A147" s="13">
        <v>890399047</v>
      </c>
      <c r="B147" s="14" t="s">
        <v>425</v>
      </c>
      <c r="C147" s="8" t="s">
        <v>213</v>
      </c>
      <c r="D147" s="8" t="s">
        <v>298</v>
      </c>
      <c r="E147" s="8" t="s">
        <v>579</v>
      </c>
      <c r="F147" s="24">
        <v>29376</v>
      </c>
      <c r="G147" s="24" t="s">
        <v>299</v>
      </c>
      <c r="H147" s="24">
        <v>45273.72858584491</v>
      </c>
      <c r="I147" s="8" t="s">
        <v>212</v>
      </c>
      <c r="J147" s="9">
        <v>144000</v>
      </c>
      <c r="K147" s="9">
        <v>144000</v>
      </c>
      <c r="L147" s="23" t="s">
        <v>665</v>
      </c>
      <c r="M147" s="27">
        <v>144000</v>
      </c>
      <c r="N147" s="27"/>
      <c r="O147" s="27"/>
      <c r="P147" s="27">
        <v>144000</v>
      </c>
      <c r="Q147" s="27">
        <v>0</v>
      </c>
      <c r="R147" s="27">
        <v>0</v>
      </c>
      <c r="S147" s="27">
        <v>0</v>
      </c>
      <c r="T147" s="23"/>
      <c r="U147" s="23"/>
      <c r="V147" s="33">
        <v>45260</v>
      </c>
    </row>
    <row r="148" spans="1:22" x14ac:dyDescent="0.35">
      <c r="A148" s="13">
        <v>890399047</v>
      </c>
      <c r="B148" s="14" t="s">
        <v>425</v>
      </c>
      <c r="C148" s="8" t="s">
        <v>213</v>
      </c>
      <c r="D148" s="8" t="s">
        <v>300</v>
      </c>
      <c r="E148" s="8" t="s">
        <v>580</v>
      </c>
      <c r="F148" s="24">
        <v>29705</v>
      </c>
      <c r="G148" s="24" t="s">
        <v>301</v>
      </c>
      <c r="H148" s="24">
        <v>44355</v>
      </c>
      <c r="I148" s="8" t="s">
        <v>212</v>
      </c>
      <c r="J148" s="9">
        <v>393475</v>
      </c>
      <c r="K148" s="9">
        <v>0</v>
      </c>
      <c r="L148" s="23" t="s">
        <v>668</v>
      </c>
      <c r="M148" s="27">
        <v>393475</v>
      </c>
      <c r="N148" s="27">
        <v>0</v>
      </c>
      <c r="O148" s="27"/>
      <c r="P148" s="27">
        <v>393475</v>
      </c>
      <c r="Q148" s="27">
        <v>0</v>
      </c>
      <c r="R148" s="27">
        <v>393475</v>
      </c>
      <c r="S148" s="27">
        <v>393475</v>
      </c>
      <c r="T148" s="23">
        <v>4800052342</v>
      </c>
      <c r="U148" s="23" t="s">
        <v>657</v>
      </c>
      <c r="V148" s="33">
        <v>45260</v>
      </c>
    </row>
    <row r="149" spans="1:22" x14ac:dyDescent="0.35">
      <c r="A149" s="13">
        <v>890399047</v>
      </c>
      <c r="B149" s="14" t="s">
        <v>425</v>
      </c>
      <c r="C149" s="8" t="s">
        <v>213</v>
      </c>
      <c r="D149" s="8" t="s">
        <v>302</v>
      </c>
      <c r="E149" s="8" t="s">
        <v>581</v>
      </c>
      <c r="F149" s="24">
        <v>30636</v>
      </c>
      <c r="G149" s="24" t="s">
        <v>303</v>
      </c>
      <c r="H149" s="24">
        <v>44355</v>
      </c>
      <c r="I149" s="8" t="s">
        <v>212</v>
      </c>
      <c r="J149" s="9">
        <v>120000</v>
      </c>
      <c r="K149" s="9">
        <v>0</v>
      </c>
      <c r="L149" s="23" t="s">
        <v>670</v>
      </c>
      <c r="M149" s="27">
        <v>120000</v>
      </c>
      <c r="N149" s="27">
        <v>0</v>
      </c>
      <c r="O149" s="27"/>
      <c r="P149" s="27">
        <v>120000</v>
      </c>
      <c r="Q149" s="27">
        <v>0</v>
      </c>
      <c r="R149" s="27">
        <v>120000</v>
      </c>
      <c r="S149" s="27">
        <v>60000</v>
      </c>
      <c r="T149" s="23">
        <v>4800057222</v>
      </c>
      <c r="U149" s="23" t="s">
        <v>659</v>
      </c>
      <c r="V149" s="33">
        <v>45260</v>
      </c>
    </row>
    <row r="150" spans="1:22" x14ac:dyDescent="0.35">
      <c r="A150" s="13">
        <v>890399047</v>
      </c>
      <c r="B150" s="14" t="s">
        <v>425</v>
      </c>
      <c r="C150" s="8" t="s">
        <v>213</v>
      </c>
      <c r="D150" s="8" t="s">
        <v>304</v>
      </c>
      <c r="E150" s="8" t="s">
        <v>582</v>
      </c>
      <c r="F150" s="24">
        <v>30635</v>
      </c>
      <c r="G150" s="24" t="s">
        <v>303</v>
      </c>
      <c r="H150" s="24">
        <v>44355</v>
      </c>
      <c r="I150" s="8" t="s">
        <v>212</v>
      </c>
      <c r="J150" s="9">
        <v>256700</v>
      </c>
      <c r="K150" s="9">
        <v>0</v>
      </c>
      <c r="L150" s="23" t="s">
        <v>668</v>
      </c>
      <c r="M150" s="27">
        <v>256700</v>
      </c>
      <c r="N150" s="27">
        <v>0</v>
      </c>
      <c r="O150" s="27"/>
      <c r="P150" s="27">
        <v>256700</v>
      </c>
      <c r="Q150" s="27">
        <v>0</v>
      </c>
      <c r="R150" s="27">
        <v>256700</v>
      </c>
      <c r="S150" s="27">
        <v>256700</v>
      </c>
      <c r="T150" s="23">
        <v>4800052342</v>
      </c>
      <c r="U150" s="23" t="s">
        <v>657</v>
      </c>
      <c r="V150" s="33">
        <v>45260</v>
      </c>
    </row>
    <row r="151" spans="1:22" x14ac:dyDescent="0.35">
      <c r="A151" s="13">
        <v>890399047</v>
      </c>
      <c r="B151" s="14" t="s">
        <v>425</v>
      </c>
      <c r="C151" s="8" t="s">
        <v>213</v>
      </c>
      <c r="D151" s="8" t="s">
        <v>305</v>
      </c>
      <c r="E151" s="8" t="s">
        <v>583</v>
      </c>
      <c r="F151" s="24">
        <v>30882</v>
      </c>
      <c r="G151" s="24" t="s">
        <v>306</v>
      </c>
      <c r="H151" s="24">
        <v>44355</v>
      </c>
      <c r="I151" s="8" t="s">
        <v>212</v>
      </c>
      <c r="J151" s="9">
        <v>40200</v>
      </c>
      <c r="K151" s="9">
        <v>40200</v>
      </c>
      <c r="L151" s="23" t="s">
        <v>663</v>
      </c>
      <c r="M151" s="27">
        <v>40200</v>
      </c>
      <c r="N151" s="27">
        <v>40200</v>
      </c>
      <c r="O151" s="27" t="s">
        <v>683</v>
      </c>
      <c r="P151" s="27">
        <v>40200</v>
      </c>
      <c r="Q151" s="27">
        <v>0</v>
      </c>
      <c r="R151" s="27">
        <v>0</v>
      </c>
      <c r="S151" s="27">
        <v>0</v>
      </c>
      <c r="T151" s="23"/>
      <c r="U151" s="23"/>
      <c r="V151" s="33">
        <v>45260</v>
      </c>
    </row>
    <row r="152" spans="1:22" x14ac:dyDescent="0.35">
      <c r="A152" s="13">
        <v>890399047</v>
      </c>
      <c r="B152" s="14" t="s">
        <v>425</v>
      </c>
      <c r="C152" s="8" t="s">
        <v>213</v>
      </c>
      <c r="D152" s="8" t="s">
        <v>307</v>
      </c>
      <c r="E152" s="8" t="s">
        <v>584</v>
      </c>
      <c r="F152" s="24">
        <v>30873</v>
      </c>
      <c r="G152" s="24" t="s">
        <v>306</v>
      </c>
      <c r="H152" s="24">
        <v>44355</v>
      </c>
      <c r="I152" s="8" t="s">
        <v>212</v>
      </c>
      <c r="J152" s="9">
        <v>40200</v>
      </c>
      <c r="K152" s="9">
        <v>40200</v>
      </c>
      <c r="L152" s="23" t="s">
        <v>663</v>
      </c>
      <c r="M152" s="27">
        <v>40200</v>
      </c>
      <c r="N152" s="27">
        <v>40200</v>
      </c>
      <c r="O152" s="27" t="s">
        <v>684</v>
      </c>
      <c r="P152" s="27">
        <v>40200</v>
      </c>
      <c r="Q152" s="27">
        <v>0</v>
      </c>
      <c r="R152" s="27">
        <v>0</v>
      </c>
      <c r="S152" s="27">
        <v>0</v>
      </c>
      <c r="T152" s="23"/>
      <c r="U152" s="23"/>
      <c r="V152" s="33">
        <v>45260</v>
      </c>
    </row>
    <row r="153" spans="1:22" x14ac:dyDescent="0.35">
      <c r="A153" s="13">
        <v>890399047</v>
      </c>
      <c r="B153" s="14" t="s">
        <v>425</v>
      </c>
      <c r="C153" s="8" t="s">
        <v>213</v>
      </c>
      <c r="D153" s="8" t="s">
        <v>308</v>
      </c>
      <c r="E153" s="8" t="s">
        <v>585</v>
      </c>
      <c r="F153" s="24">
        <v>32384</v>
      </c>
      <c r="G153" s="24" t="s">
        <v>309</v>
      </c>
      <c r="H153" s="24">
        <v>44384</v>
      </c>
      <c r="I153" s="8" t="s">
        <v>212</v>
      </c>
      <c r="J153" s="9">
        <v>109400</v>
      </c>
      <c r="K153" s="9">
        <v>0</v>
      </c>
      <c r="L153" s="23" t="s">
        <v>668</v>
      </c>
      <c r="M153" s="27">
        <v>109400</v>
      </c>
      <c r="N153" s="27">
        <v>0</v>
      </c>
      <c r="O153" s="27"/>
      <c r="P153" s="27">
        <v>109400</v>
      </c>
      <c r="Q153" s="27">
        <v>0</v>
      </c>
      <c r="R153" s="27">
        <v>109400</v>
      </c>
      <c r="S153" s="27">
        <v>109400</v>
      </c>
      <c r="T153" s="23">
        <v>4800056008</v>
      </c>
      <c r="U153" s="23" t="s">
        <v>660</v>
      </c>
      <c r="V153" s="33">
        <v>45260</v>
      </c>
    </row>
    <row r="154" spans="1:22" x14ac:dyDescent="0.35">
      <c r="A154" s="13">
        <v>890399047</v>
      </c>
      <c r="B154" s="14" t="s">
        <v>425</v>
      </c>
      <c r="C154" s="8" t="s">
        <v>213</v>
      </c>
      <c r="D154" s="8" t="s">
        <v>310</v>
      </c>
      <c r="E154" s="8" t="s">
        <v>586</v>
      </c>
      <c r="F154" s="24">
        <v>33300</v>
      </c>
      <c r="G154" s="24" t="s">
        <v>311</v>
      </c>
      <c r="H154" s="24">
        <v>44384</v>
      </c>
      <c r="I154" s="8" t="s">
        <v>212</v>
      </c>
      <c r="J154" s="9">
        <v>741300</v>
      </c>
      <c r="K154" s="9">
        <v>0</v>
      </c>
      <c r="L154" s="23" t="s">
        <v>668</v>
      </c>
      <c r="M154" s="27">
        <v>741300</v>
      </c>
      <c r="N154" s="27">
        <v>0</v>
      </c>
      <c r="O154" s="27"/>
      <c r="P154" s="27">
        <v>741300</v>
      </c>
      <c r="Q154" s="27">
        <v>0</v>
      </c>
      <c r="R154" s="27">
        <v>741300</v>
      </c>
      <c r="S154" s="27">
        <v>741300</v>
      </c>
      <c r="T154" s="23">
        <v>4800056008</v>
      </c>
      <c r="U154" s="23" t="s">
        <v>660</v>
      </c>
      <c r="V154" s="33">
        <v>45260</v>
      </c>
    </row>
    <row r="155" spans="1:22" x14ac:dyDescent="0.35">
      <c r="A155" s="13">
        <v>890399047</v>
      </c>
      <c r="B155" s="14" t="s">
        <v>425</v>
      </c>
      <c r="C155" s="8" t="s">
        <v>213</v>
      </c>
      <c r="D155" s="8" t="s">
        <v>312</v>
      </c>
      <c r="E155" s="8" t="s">
        <v>587</v>
      </c>
      <c r="F155" s="24">
        <v>33668</v>
      </c>
      <c r="G155" s="24" t="s">
        <v>313</v>
      </c>
      <c r="H155" s="24">
        <v>44384</v>
      </c>
      <c r="I155" s="8" t="s">
        <v>212</v>
      </c>
      <c r="J155" s="9">
        <v>289991</v>
      </c>
      <c r="K155" s="9">
        <v>0</v>
      </c>
      <c r="L155" s="23" t="s">
        <v>668</v>
      </c>
      <c r="M155" s="27">
        <v>289991</v>
      </c>
      <c r="N155" s="27">
        <v>0</v>
      </c>
      <c r="O155" s="27"/>
      <c r="P155" s="27">
        <v>289991</v>
      </c>
      <c r="Q155" s="27">
        <v>0</v>
      </c>
      <c r="R155" s="27">
        <v>289991</v>
      </c>
      <c r="S155" s="27">
        <v>289991</v>
      </c>
      <c r="T155" s="23">
        <v>4800056008</v>
      </c>
      <c r="U155" s="23" t="s">
        <v>660</v>
      </c>
      <c r="V155" s="33">
        <v>45260</v>
      </c>
    </row>
    <row r="156" spans="1:22" x14ac:dyDescent="0.35">
      <c r="A156" s="13">
        <v>890399047</v>
      </c>
      <c r="B156" s="14" t="s">
        <v>425</v>
      </c>
      <c r="C156" s="8" t="s">
        <v>213</v>
      </c>
      <c r="D156" s="8" t="s">
        <v>314</v>
      </c>
      <c r="E156" s="8" t="s">
        <v>588</v>
      </c>
      <c r="F156" s="24">
        <v>34189</v>
      </c>
      <c r="G156" s="24" t="s">
        <v>315</v>
      </c>
      <c r="H156" s="24">
        <v>44384</v>
      </c>
      <c r="I156" s="8" t="s">
        <v>212</v>
      </c>
      <c r="J156" s="9">
        <v>40200</v>
      </c>
      <c r="K156" s="9">
        <v>0</v>
      </c>
      <c r="L156" s="23" t="s">
        <v>669</v>
      </c>
      <c r="M156" s="27">
        <v>40200</v>
      </c>
      <c r="N156" s="27">
        <v>0</v>
      </c>
      <c r="O156" s="27"/>
      <c r="P156" s="27">
        <v>40200</v>
      </c>
      <c r="Q156" s="27">
        <v>40200</v>
      </c>
      <c r="R156" s="27">
        <v>0</v>
      </c>
      <c r="S156" s="27">
        <v>0</v>
      </c>
      <c r="T156" s="23"/>
      <c r="U156" s="23"/>
      <c r="V156" s="33">
        <v>45260</v>
      </c>
    </row>
    <row r="157" spans="1:22" x14ac:dyDescent="0.35">
      <c r="A157" s="13">
        <v>890399047</v>
      </c>
      <c r="B157" s="14" t="s">
        <v>425</v>
      </c>
      <c r="C157" s="8" t="s">
        <v>213</v>
      </c>
      <c r="D157" s="8" t="s">
        <v>316</v>
      </c>
      <c r="E157" s="8" t="s">
        <v>589</v>
      </c>
      <c r="F157" s="24">
        <v>34089</v>
      </c>
      <c r="G157" s="24" t="s">
        <v>315</v>
      </c>
      <c r="H157" s="24">
        <v>44384</v>
      </c>
      <c r="I157" s="8" t="s">
        <v>317</v>
      </c>
      <c r="J157" s="9">
        <v>40200</v>
      </c>
      <c r="K157" s="9">
        <v>40200</v>
      </c>
      <c r="L157" s="23" t="s">
        <v>663</v>
      </c>
      <c r="M157" s="27">
        <v>40200</v>
      </c>
      <c r="N157" s="27">
        <v>40200</v>
      </c>
      <c r="O157" s="27" t="s">
        <v>685</v>
      </c>
      <c r="P157" s="27">
        <v>40200</v>
      </c>
      <c r="Q157" s="27">
        <v>0</v>
      </c>
      <c r="R157" s="27">
        <v>0</v>
      </c>
      <c r="S157" s="27">
        <v>0</v>
      </c>
      <c r="T157" s="23"/>
      <c r="U157" s="23"/>
      <c r="V157" s="33">
        <v>45260</v>
      </c>
    </row>
    <row r="158" spans="1:22" x14ac:dyDescent="0.35">
      <c r="A158" s="13">
        <v>890399047</v>
      </c>
      <c r="B158" s="14" t="s">
        <v>425</v>
      </c>
      <c r="C158" s="8" t="s">
        <v>213</v>
      </c>
      <c r="D158" s="8" t="s">
        <v>318</v>
      </c>
      <c r="E158" s="8" t="s">
        <v>590</v>
      </c>
      <c r="F158" s="24">
        <v>35025</v>
      </c>
      <c r="G158" s="24" t="s">
        <v>319</v>
      </c>
      <c r="H158" s="24">
        <v>44425</v>
      </c>
      <c r="I158" s="8" t="s">
        <v>212</v>
      </c>
      <c r="J158" s="9">
        <v>405100</v>
      </c>
      <c r="K158" s="9">
        <v>0</v>
      </c>
      <c r="L158" s="23" t="s">
        <v>668</v>
      </c>
      <c r="M158" s="27">
        <v>405100</v>
      </c>
      <c r="N158" s="27">
        <v>0</v>
      </c>
      <c r="O158" s="27"/>
      <c r="P158" s="27">
        <v>405100</v>
      </c>
      <c r="Q158" s="27">
        <v>0</v>
      </c>
      <c r="R158" s="27">
        <v>405100</v>
      </c>
      <c r="S158" s="27">
        <v>405100</v>
      </c>
      <c r="T158" s="23">
        <v>4800057222</v>
      </c>
      <c r="U158" s="23" t="s">
        <v>659</v>
      </c>
      <c r="V158" s="33">
        <v>45260</v>
      </c>
    </row>
    <row r="159" spans="1:22" x14ac:dyDescent="0.35">
      <c r="A159" s="13">
        <v>890399047</v>
      </c>
      <c r="B159" s="14" t="s">
        <v>425</v>
      </c>
      <c r="C159" s="8" t="s">
        <v>213</v>
      </c>
      <c r="D159" s="8" t="s">
        <v>320</v>
      </c>
      <c r="E159" s="8" t="s">
        <v>591</v>
      </c>
      <c r="F159" s="24">
        <v>35775</v>
      </c>
      <c r="G159" s="24" t="s">
        <v>321</v>
      </c>
      <c r="H159" s="24">
        <v>44425</v>
      </c>
      <c r="I159" s="8" t="s">
        <v>212</v>
      </c>
      <c r="J159" s="9">
        <v>2344086</v>
      </c>
      <c r="K159" s="9">
        <v>0</v>
      </c>
      <c r="L159" s="23" t="s">
        <v>668</v>
      </c>
      <c r="M159" s="27">
        <v>2344086</v>
      </c>
      <c r="N159" s="27">
        <v>0</v>
      </c>
      <c r="O159" s="27"/>
      <c r="P159" s="27">
        <v>2344086</v>
      </c>
      <c r="Q159" s="27">
        <v>0</v>
      </c>
      <c r="R159" s="27">
        <v>2344086</v>
      </c>
      <c r="S159" s="27">
        <v>2344086</v>
      </c>
      <c r="T159" s="23">
        <v>4800057222</v>
      </c>
      <c r="U159" s="23" t="s">
        <v>659</v>
      </c>
      <c r="V159" s="33">
        <v>45260</v>
      </c>
    </row>
    <row r="160" spans="1:22" x14ac:dyDescent="0.35">
      <c r="A160" s="13">
        <v>890399047</v>
      </c>
      <c r="B160" s="14" t="s">
        <v>425</v>
      </c>
      <c r="C160" s="8" t="s">
        <v>213</v>
      </c>
      <c r="D160" s="8" t="s">
        <v>322</v>
      </c>
      <c r="E160" s="8" t="s">
        <v>592</v>
      </c>
      <c r="F160" s="24">
        <v>36411</v>
      </c>
      <c r="G160" s="24" t="s">
        <v>323</v>
      </c>
      <c r="H160" s="24">
        <v>44425</v>
      </c>
      <c r="I160" s="8" t="s">
        <v>212</v>
      </c>
      <c r="J160" s="9">
        <v>59700</v>
      </c>
      <c r="K160" s="9">
        <v>0</v>
      </c>
      <c r="L160" s="23" t="s">
        <v>668</v>
      </c>
      <c r="M160" s="27">
        <v>59700</v>
      </c>
      <c r="N160" s="27">
        <v>0</v>
      </c>
      <c r="O160" s="27"/>
      <c r="P160" s="27">
        <v>59700</v>
      </c>
      <c r="Q160" s="27">
        <v>0</v>
      </c>
      <c r="R160" s="27">
        <v>59700</v>
      </c>
      <c r="S160" s="27">
        <v>59700</v>
      </c>
      <c r="T160" s="23">
        <v>4800057222</v>
      </c>
      <c r="U160" s="23" t="s">
        <v>659</v>
      </c>
      <c r="V160" s="33">
        <v>45260</v>
      </c>
    </row>
    <row r="161" spans="1:22" x14ac:dyDescent="0.35">
      <c r="A161" s="13">
        <v>890399047</v>
      </c>
      <c r="B161" s="14" t="s">
        <v>425</v>
      </c>
      <c r="C161" s="8" t="s">
        <v>213</v>
      </c>
      <c r="D161" s="8" t="s">
        <v>324</v>
      </c>
      <c r="E161" s="8" t="s">
        <v>593</v>
      </c>
      <c r="F161" s="24">
        <v>36893</v>
      </c>
      <c r="G161" s="24" t="s">
        <v>325</v>
      </c>
      <c r="H161" s="24">
        <v>44425</v>
      </c>
      <c r="I161" s="8" t="s">
        <v>212</v>
      </c>
      <c r="J161" s="9">
        <v>59700</v>
      </c>
      <c r="K161" s="9">
        <v>0</v>
      </c>
      <c r="L161" s="23" t="s">
        <v>668</v>
      </c>
      <c r="M161" s="27">
        <v>59700</v>
      </c>
      <c r="N161" s="27">
        <v>0</v>
      </c>
      <c r="O161" s="27"/>
      <c r="P161" s="27">
        <v>59700</v>
      </c>
      <c r="Q161" s="27">
        <v>0</v>
      </c>
      <c r="R161" s="27">
        <v>59700</v>
      </c>
      <c r="S161" s="27">
        <v>59700</v>
      </c>
      <c r="T161" s="23">
        <v>4800057222</v>
      </c>
      <c r="U161" s="23" t="s">
        <v>659</v>
      </c>
      <c r="V161" s="33">
        <v>45260</v>
      </c>
    </row>
    <row r="162" spans="1:22" x14ac:dyDescent="0.35">
      <c r="A162" s="13">
        <v>890399047</v>
      </c>
      <c r="B162" s="14" t="s">
        <v>425</v>
      </c>
      <c r="C162" s="8" t="s">
        <v>213</v>
      </c>
      <c r="D162" s="8" t="s">
        <v>326</v>
      </c>
      <c r="E162" s="8" t="s">
        <v>594</v>
      </c>
      <c r="F162" s="24">
        <v>36994</v>
      </c>
      <c r="G162" s="24" t="s">
        <v>327</v>
      </c>
      <c r="H162" s="24">
        <v>44425</v>
      </c>
      <c r="I162" s="8" t="s">
        <v>212</v>
      </c>
      <c r="J162" s="9">
        <v>40200</v>
      </c>
      <c r="K162" s="9">
        <v>0</v>
      </c>
      <c r="L162" s="23" t="s">
        <v>669</v>
      </c>
      <c r="M162" s="27">
        <v>40200</v>
      </c>
      <c r="N162" s="27">
        <v>0</v>
      </c>
      <c r="O162" s="27"/>
      <c r="P162" s="27">
        <v>40200</v>
      </c>
      <c r="Q162" s="27">
        <v>40200</v>
      </c>
      <c r="R162" s="27">
        <v>0</v>
      </c>
      <c r="S162" s="27">
        <v>0</v>
      </c>
      <c r="T162" s="23"/>
      <c r="U162" s="23"/>
      <c r="V162" s="33">
        <v>45260</v>
      </c>
    </row>
    <row r="163" spans="1:22" x14ac:dyDescent="0.35">
      <c r="A163" s="13">
        <v>890399047</v>
      </c>
      <c r="B163" s="14" t="s">
        <v>425</v>
      </c>
      <c r="C163" s="8" t="s">
        <v>213</v>
      </c>
      <c r="D163" s="8" t="s">
        <v>328</v>
      </c>
      <c r="E163" s="8" t="s">
        <v>595</v>
      </c>
      <c r="F163" s="24">
        <v>36971</v>
      </c>
      <c r="G163" s="24" t="s">
        <v>327</v>
      </c>
      <c r="H163" s="24">
        <v>44425</v>
      </c>
      <c r="I163" s="8" t="s">
        <v>212</v>
      </c>
      <c r="J163" s="9">
        <v>185600</v>
      </c>
      <c r="K163" s="9">
        <v>0</v>
      </c>
      <c r="L163" s="23" t="s">
        <v>668</v>
      </c>
      <c r="M163" s="27">
        <v>185600</v>
      </c>
      <c r="N163" s="27">
        <v>0</v>
      </c>
      <c r="O163" s="27"/>
      <c r="P163" s="27">
        <v>185600</v>
      </c>
      <c r="Q163" s="27">
        <v>0</v>
      </c>
      <c r="R163" s="27">
        <v>185600</v>
      </c>
      <c r="S163" s="27">
        <v>185600</v>
      </c>
      <c r="T163" s="23">
        <v>4800057222</v>
      </c>
      <c r="U163" s="23" t="s">
        <v>659</v>
      </c>
      <c r="V163" s="33">
        <v>45260</v>
      </c>
    </row>
    <row r="164" spans="1:22" x14ac:dyDescent="0.35">
      <c r="A164" s="13">
        <v>890399047</v>
      </c>
      <c r="B164" s="14" t="s">
        <v>425</v>
      </c>
      <c r="C164" s="8" t="s">
        <v>213</v>
      </c>
      <c r="D164" s="8" t="s">
        <v>329</v>
      </c>
      <c r="E164" s="8" t="s">
        <v>596</v>
      </c>
      <c r="F164" s="24">
        <v>37095</v>
      </c>
      <c r="G164" s="24" t="s">
        <v>327</v>
      </c>
      <c r="H164" s="24">
        <v>44425</v>
      </c>
      <c r="I164" s="8" t="s">
        <v>212</v>
      </c>
      <c r="J164" s="9">
        <v>48904658</v>
      </c>
      <c r="K164" s="9">
        <v>0</v>
      </c>
      <c r="L164" s="23" t="s">
        <v>668</v>
      </c>
      <c r="M164" s="27">
        <v>48904658</v>
      </c>
      <c r="N164" s="27">
        <v>0</v>
      </c>
      <c r="O164" s="27"/>
      <c r="P164" s="27">
        <v>48904658</v>
      </c>
      <c r="Q164" s="27">
        <v>2534700</v>
      </c>
      <c r="R164" s="27">
        <v>46369958</v>
      </c>
      <c r="S164" s="27">
        <v>11433475</v>
      </c>
      <c r="T164" s="23">
        <v>4800057222</v>
      </c>
      <c r="U164" s="23" t="s">
        <v>659</v>
      </c>
      <c r="V164" s="33">
        <v>45260</v>
      </c>
    </row>
    <row r="165" spans="1:22" x14ac:dyDescent="0.35">
      <c r="A165" s="13">
        <v>890399047</v>
      </c>
      <c r="B165" s="14" t="s">
        <v>425</v>
      </c>
      <c r="C165" s="8" t="s">
        <v>213</v>
      </c>
      <c r="D165" s="8" t="s">
        <v>330</v>
      </c>
      <c r="E165" s="8" t="s">
        <v>597</v>
      </c>
      <c r="F165" s="24">
        <v>36975</v>
      </c>
      <c r="G165" s="24" t="s">
        <v>327</v>
      </c>
      <c r="H165" s="24">
        <v>44425</v>
      </c>
      <c r="I165" s="8" t="s">
        <v>212</v>
      </c>
      <c r="J165" s="9">
        <v>71433259</v>
      </c>
      <c r="K165" s="9">
        <v>0</v>
      </c>
      <c r="L165" s="23" t="s">
        <v>668</v>
      </c>
      <c r="M165" s="27">
        <v>71433259</v>
      </c>
      <c r="N165" s="27">
        <v>0</v>
      </c>
      <c r="O165" s="27"/>
      <c r="P165" s="27">
        <v>71433259</v>
      </c>
      <c r="Q165" s="27">
        <v>1251788</v>
      </c>
      <c r="R165" s="27">
        <v>70181471</v>
      </c>
      <c r="S165" s="27">
        <v>12454836</v>
      </c>
      <c r="T165" s="23">
        <v>4800057222</v>
      </c>
      <c r="U165" s="23" t="s">
        <v>659</v>
      </c>
      <c r="V165" s="33">
        <v>45260</v>
      </c>
    </row>
    <row r="166" spans="1:22" x14ac:dyDescent="0.35">
      <c r="A166" s="13">
        <v>890399047</v>
      </c>
      <c r="B166" s="14" t="s">
        <v>425</v>
      </c>
      <c r="C166" s="8" t="s">
        <v>213</v>
      </c>
      <c r="D166" s="8" t="s">
        <v>331</v>
      </c>
      <c r="E166" s="8" t="s">
        <v>598</v>
      </c>
      <c r="F166" s="24">
        <v>36993</v>
      </c>
      <c r="G166" s="24" t="s">
        <v>327</v>
      </c>
      <c r="H166" s="24">
        <v>44425</v>
      </c>
      <c r="I166" s="8" t="s">
        <v>212</v>
      </c>
      <c r="J166" s="9">
        <v>40200</v>
      </c>
      <c r="K166" s="9">
        <v>0</v>
      </c>
      <c r="L166" s="23" t="s">
        <v>669</v>
      </c>
      <c r="M166" s="27">
        <v>40200</v>
      </c>
      <c r="N166" s="27">
        <v>0</v>
      </c>
      <c r="O166" s="27"/>
      <c r="P166" s="27">
        <v>40200</v>
      </c>
      <c r="Q166" s="27">
        <v>40200</v>
      </c>
      <c r="R166" s="27">
        <v>0</v>
      </c>
      <c r="S166" s="27">
        <v>0</v>
      </c>
      <c r="T166" s="23"/>
      <c r="U166" s="23"/>
      <c r="V166" s="33">
        <v>45260</v>
      </c>
    </row>
    <row r="167" spans="1:22" x14ac:dyDescent="0.35">
      <c r="A167" s="13">
        <v>890399047</v>
      </c>
      <c r="B167" s="14" t="s">
        <v>425</v>
      </c>
      <c r="C167" s="8" t="s">
        <v>213</v>
      </c>
      <c r="D167" s="8" t="s">
        <v>332</v>
      </c>
      <c r="E167" s="8" t="s">
        <v>599</v>
      </c>
      <c r="F167" s="24">
        <v>38079</v>
      </c>
      <c r="G167" s="24" t="s">
        <v>333</v>
      </c>
      <c r="H167" s="24">
        <v>44449</v>
      </c>
      <c r="I167" s="8" t="s">
        <v>212</v>
      </c>
      <c r="J167" s="9">
        <v>272000</v>
      </c>
      <c r="K167" s="9">
        <v>0</v>
      </c>
      <c r="L167" s="23" t="s">
        <v>668</v>
      </c>
      <c r="M167" s="27">
        <v>272000</v>
      </c>
      <c r="N167" s="27">
        <v>0</v>
      </c>
      <c r="O167" s="27"/>
      <c r="P167" s="27">
        <v>272000</v>
      </c>
      <c r="Q167" s="27">
        <v>0</v>
      </c>
      <c r="R167" s="27">
        <v>272000</v>
      </c>
      <c r="S167" s="27">
        <v>272000</v>
      </c>
      <c r="T167" s="23">
        <v>4800057222</v>
      </c>
      <c r="U167" s="23" t="s">
        <v>659</v>
      </c>
      <c r="V167" s="33">
        <v>45260</v>
      </c>
    </row>
    <row r="168" spans="1:22" x14ac:dyDescent="0.35">
      <c r="A168" s="13">
        <v>890399047</v>
      </c>
      <c r="B168" s="14" t="s">
        <v>425</v>
      </c>
      <c r="C168" s="8" t="s">
        <v>213</v>
      </c>
      <c r="D168" s="8" t="s">
        <v>334</v>
      </c>
      <c r="E168" s="8" t="s">
        <v>600</v>
      </c>
      <c r="F168" s="24">
        <v>38234</v>
      </c>
      <c r="G168" s="24" t="s">
        <v>335</v>
      </c>
      <c r="H168" s="24">
        <v>45275.653793090278</v>
      </c>
      <c r="I168" s="8" t="s">
        <v>212</v>
      </c>
      <c r="J168" s="9">
        <v>39116720</v>
      </c>
      <c r="K168" s="9">
        <v>39116720</v>
      </c>
      <c r="L168" s="23" t="s">
        <v>665</v>
      </c>
      <c r="M168" s="27">
        <v>39116720</v>
      </c>
      <c r="N168" s="27"/>
      <c r="O168" s="27"/>
      <c r="P168" s="27">
        <v>39116720</v>
      </c>
      <c r="Q168" s="27">
        <v>0</v>
      </c>
      <c r="R168" s="27">
        <v>0</v>
      </c>
      <c r="S168" s="27">
        <v>0</v>
      </c>
      <c r="T168" s="23"/>
      <c r="U168" s="23"/>
      <c r="V168" s="33">
        <v>45260</v>
      </c>
    </row>
    <row r="169" spans="1:22" x14ac:dyDescent="0.35">
      <c r="A169" s="13">
        <v>890399047</v>
      </c>
      <c r="B169" s="14" t="s">
        <v>425</v>
      </c>
      <c r="C169" s="8" t="s">
        <v>213</v>
      </c>
      <c r="D169" s="8" t="s">
        <v>336</v>
      </c>
      <c r="E169" s="8" t="s">
        <v>601</v>
      </c>
      <c r="F169" s="24">
        <v>38401</v>
      </c>
      <c r="G169" s="24" t="s">
        <v>337</v>
      </c>
      <c r="H169" s="24">
        <v>45275.662175497688</v>
      </c>
      <c r="I169" s="8" t="s">
        <v>212</v>
      </c>
      <c r="J169" s="9">
        <v>2268520</v>
      </c>
      <c r="K169" s="9">
        <v>2268520</v>
      </c>
      <c r="L169" s="23" t="s">
        <v>665</v>
      </c>
      <c r="M169" s="27">
        <v>2268520</v>
      </c>
      <c r="N169" s="27"/>
      <c r="O169" s="27"/>
      <c r="P169" s="27">
        <v>2268520</v>
      </c>
      <c r="Q169" s="27">
        <v>0</v>
      </c>
      <c r="R169" s="27">
        <v>0</v>
      </c>
      <c r="S169" s="27">
        <v>0</v>
      </c>
      <c r="T169" s="23"/>
      <c r="U169" s="23"/>
      <c r="V169" s="33">
        <v>45260</v>
      </c>
    </row>
    <row r="170" spans="1:22" x14ac:dyDescent="0.35">
      <c r="A170" s="13">
        <v>890399047</v>
      </c>
      <c r="B170" s="14" t="s">
        <v>425</v>
      </c>
      <c r="C170" s="8" t="s">
        <v>213</v>
      </c>
      <c r="D170" s="8" t="s">
        <v>338</v>
      </c>
      <c r="E170" s="8" t="s">
        <v>602</v>
      </c>
      <c r="F170" s="24">
        <v>38955</v>
      </c>
      <c r="G170" s="24" t="s">
        <v>339</v>
      </c>
      <c r="H170" s="24">
        <v>44449</v>
      </c>
      <c r="I170" s="8" t="s">
        <v>212</v>
      </c>
      <c r="J170" s="9">
        <v>200832</v>
      </c>
      <c r="K170" s="9">
        <v>0</v>
      </c>
      <c r="L170" s="23" t="s">
        <v>669</v>
      </c>
      <c r="M170" s="27">
        <v>200832</v>
      </c>
      <c r="N170" s="27">
        <v>0</v>
      </c>
      <c r="O170" s="27"/>
      <c r="P170" s="27">
        <v>200832</v>
      </c>
      <c r="Q170" s="27">
        <v>200832</v>
      </c>
      <c r="R170" s="27">
        <v>0</v>
      </c>
      <c r="S170" s="27">
        <v>0</v>
      </c>
      <c r="T170" s="23"/>
      <c r="U170" s="23"/>
      <c r="V170" s="33">
        <v>45260</v>
      </c>
    </row>
    <row r="171" spans="1:22" x14ac:dyDescent="0.35">
      <c r="A171" s="13">
        <v>890399047</v>
      </c>
      <c r="B171" s="14" t="s">
        <v>425</v>
      </c>
      <c r="C171" s="8" t="s">
        <v>213</v>
      </c>
      <c r="D171" s="8" t="s">
        <v>340</v>
      </c>
      <c r="E171" s="8" t="s">
        <v>603</v>
      </c>
      <c r="F171" s="24">
        <v>40557</v>
      </c>
      <c r="G171" s="24" t="s">
        <v>341</v>
      </c>
      <c r="H171" s="24">
        <v>44449</v>
      </c>
      <c r="I171" s="8" t="s">
        <v>212</v>
      </c>
      <c r="J171" s="9">
        <v>111940</v>
      </c>
      <c r="K171" s="9">
        <v>0</v>
      </c>
      <c r="L171" s="23" t="s">
        <v>668</v>
      </c>
      <c r="M171" s="27">
        <v>111940</v>
      </c>
      <c r="N171" s="27">
        <v>0</v>
      </c>
      <c r="O171" s="27"/>
      <c r="P171" s="27">
        <v>111940</v>
      </c>
      <c r="Q171" s="27">
        <v>0</v>
      </c>
      <c r="R171" s="27">
        <v>111940</v>
      </c>
      <c r="S171" s="27">
        <v>111940</v>
      </c>
      <c r="T171" s="23">
        <v>4800057222</v>
      </c>
      <c r="U171" s="23" t="s">
        <v>659</v>
      </c>
      <c r="V171" s="33">
        <v>45260</v>
      </c>
    </row>
    <row r="172" spans="1:22" x14ac:dyDescent="0.35">
      <c r="A172" s="13">
        <v>890399047</v>
      </c>
      <c r="B172" s="14" t="s">
        <v>425</v>
      </c>
      <c r="C172" s="8" t="s">
        <v>213</v>
      </c>
      <c r="D172" s="8" t="s">
        <v>342</v>
      </c>
      <c r="E172" s="8" t="s">
        <v>604</v>
      </c>
      <c r="F172" s="24">
        <v>40759</v>
      </c>
      <c r="G172" s="24" t="s">
        <v>343</v>
      </c>
      <c r="H172" s="24">
        <v>44449</v>
      </c>
      <c r="I172" s="8" t="s">
        <v>212</v>
      </c>
      <c r="J172" s="9">
        <v>40200</v>
      </c>
      <c r="K172" s="9">
        <v>40200</v>
      </c>
      <c r="L172" s="23" t="s">
        <v>663</v>
      </c>
      <c r="M172" s="27">
        <v>40200</v>
      </c>
      <c r="N172" s="27">
        <v>40200</v>
      </c>
      <c r="O172" s="27" t="s">
        <v>686</v>
      </c>
      <c r="P172" s="27">
        <v>40200</v>
      </c>
      <c r="Q172" s="27">
        <v>0</v>
      </c>
      <c r="R172" s="27">
        <v>0</v>
      </c>
      <c r="S172" s="27">
        <v>0</v>
      </c>
      <c r="T172" s="23"/>
      <c r="U172" s="23"/>
      <c r="V172" s="33">
        <v>45260</v>
      </c>
    </row>
    <row r="173" spans="1:22" x14ac:dyDescent="0.35">
      <c r="A173" s="13">
        <v>890399047</v>
      </c>
      <c r="B173" s="14" t="s">
        <v>425</v>
      </c>
      <c r="C173" s="8" t="s">
        <v>213</v>
      </c>
      <c r="D173" s="8" t="s">
        <v>344</v>
      </c>
      <c r="E173" s="8" t="s">
        <v>605</v>
      </c>
      <c r="F173" s="24">
        <v>40906</v>
      </c>
      <c r="G173" s="24" t="s">
        <v>343</v>
      </c>
      <c r="H173" s="24">
        <v>44449</v>
      </c>
      <c r="I173" s="8" t="s">
        <v>212</v>
      </c>
      <c r="J173" s="9">
        <v>372600</v>
      </c>
      <c r="K173" s="9">
        <v>372600</v>
      </c>
      <c r="L173" s="23" t="s">
        <v>663</v>
      </c>
      <c r="M173" s="27">
        <v>372600</v>
      </c>
      <c r="N173" s="27">
        <v>372600</v>
      </c>
      <c r="O173" s="27" t="s">
        <v>687</v>
      </c>
      <c r="P173" s="27">
        <v>372600</v>
      </c>
      <c r="Q173" s="27">
        <v>0</v>
      </c>
      <c r="R173" s="27">
        <v>0</v>
      </c>
      <c r="S173" s="27">
        <v>0</v>
      </c>
      <c r="T173" s="23"/>
      <c r="U173" s="23"/>
      <c r="V173" s="33">
        <v>45260</v>
      </c>
    </row>
    <row r="174" spans="1:22" x14ac:dyDescent="0.35">
      <c r="A174" s="13">
        <v>890399047</v>
      </c>
      <c r="B174" s="14" t="s">
        <v>425</v>
      </c>
      <c r="C174" s="8" t="s">
        <v>213</v>
      </c>
      <c r="D174" s="8" t="s">
        <v>345</v>
      </c>
      <c r="E174" s="8" t="s">
        <v>606</v>
      </c>
      <c r="F174" s="24">
        <v>45347</v>
      </c>
      <c r="G174" s="24" t="s">
        <v>346</v>
      </c>
      <c r="H174" s="24">
        <v>44480</v>
      </c>
      <c r="I174" s="8" t="s">
        <v>347</v>
      </c>
      <c r="J174" s="9">
        <v>40200</v>
      </c>
      <c r="K174" s="9">
        <v>40200</v>
      </c>
      <c r="L174" s="23" t="s">
        <v>663</v>
      </c>
      <c r="M174" s="27">
        <v>40200</v>
      </c>
      <c r="N174" s="27">
        <v>40200</v>
      </c>
      <c r="O174" s="27" t="s">
        <v>688</v>
      </c>
      <c r="P174" s="27">
        <v>40200</v>
      </c>
      <c r="Q174" s="27">
        <v>0</v>
      </c>
      <c r="R174" s="27">
        <v>0</v>
      </c>
      <c r="S174" s="27">
        <v>0</v>
      </c>
      <c r="T174" s="23"/>
      <c r="U174" s="23"/>
      <c r="V174" s="33">
        <v>45260</v>
      </c>
    </row>
    <row r="175" spans="1:22" x14ac:dyDescent="0.35">
      <c r="A175" s="13">
        <v>890399047</v>
      </c>
      <c r="B175" s="14" t="s">
        <v>425</v>
      </c>
      <c r="C175" s="8" t="s">
        <v>213</v>
      </c>
      <c r="D175" s="8" t="s">
        <v>348</v>
      </c>
      <c r="E175" s="8" t="s">
        <v>607</v>
      </c>
      <c r="F175" s="24">
        <v>49542</v>
      </c>
      <c r="G175" s="24" t="s">
        <v>349</v>
      </c>
      <c r="H175" s="24">
        <v>44508</v>
      </c>
      <c r="I175" s="8" t="s">
        <v>212</v>
      </c>
      <c r="J175" s="9">
        <v>372600</v>
      </c>
      <c r="K175" s="9">
        <v>0</v>
      </c>
      <c r="L175" s="23" t="s">
        <v>669</v>
      </c>
      <c r="M175" s="27">
        <v>372600</v>
      </c>
      <c r="N175" s="27">
        <v>0</v>
      </c>
      <c r="O175" s="27"/>
      <c r="P175" s="27">
        <v>372600</v>
      </c>
      <c r="Q175" s="27">
        <v>372600</v>
      </c>
      <c r="R175" s="27">
        <v>0</v>
      </c>
      <c r="S175" s="27">
        <v>0</v>
      </c>
      <c r="T175" s="23"/>
      <c r="U175" s="23"/>
      <c r="V175" s="33">
        <v>45260</v>
      </c>
    </row>
    <row r="176" spans="1:22" x14ac:dyDescent="0.35">
      <c r="A176" s="13">
        <v>890399047</v>
      </c>
      <c r="B176" s="14" t="s">
        <v>425</v>
      </c>
      <c r="C176" s="8" t="s">
        <v>213</v>
      </c>
      <c r="D176" s="8" t="s">
        <v>350</v>
      </c>
      <c r="E176" s="8" t="s">
        <v>608</v>
      </c>
      <c r="F176" s="24">
        <v>50392</v>
      </c>
      <c r="G176" s="24" t="s">
        <v>351</v>
      </c>
      <c r="H176" s="24">
        <v>44552</v>
      </c>
      <c r="I176" s="8" t="s">
        <v>212</v>
      </c>
      <c r="J176" s="9">
        <v>944000</v>
      </c>
      <c r="K176" s="9">
        <v>0</v>
      </c>
      <c r="L176" s="23" t="s">
        <v>668</v>
      </c>
      <c r="M176" s="27">
        <v>944000</v>
      </c>
      <c r="N176" s="27">
        <v>0</v>
      </c>
      <c r="O176" s="27"/>
      <c r="P176" s="27">
        <v>944000</v>
      </c>
      <c r="Q176" s="27">
        <v>0</v>
      </c>
      <c r="R176" s="27">
        <v>944000</v>
      </c>
      <c r="S176" s="27">
        <v>944000</v>
      </c>
      <c r="T176" s="23">
        <v>4800057222</v>
      </c>
      <c r="U176" s="23" t="s">
        <v>659</v>
      </c>
      <c r="V176" s="33">
        <v>45260</v>
      </c>
    </row>
    <row r="177" spans="1:22" x14ac:dyDescent="0.35">
      <c r="A177" s="13">
        <v>890399047</v>
      </c>
      <c r="B177" s="14" t="s">
        <v>425</v>
      </c>
      <c r="C177" s="8" t="s">
        <v>213</v>
      </c>
      <c r="D177" s="8" t="s">
        <v>352</v>
      </c>
      <c r="E177" s="8" t="s">
        <v>609</v>
      </c>
      <c r="F177" s="24">
        <v>52077</v>
      </c>
      <c r="G177" s="24" t="s">
        <v>353</v>
      </c>
      <c r="H177" s="24">
        <v>44552</v>
      </c>
      <c r="I177" s="8" t="s">
        <v>212</v>
      </c>
      <c r="J177" s="9">
        <v>65200</v>
      </c>
      <c r="K177" s="9">
        <v>0</v>
      </c>
      <c r="L177" s="23" t="s">
        <v>668</v>
      </c>
      <c r="M177" s="27">
        <v>65200</v>
      </c>
      <c r="N177" s="27">
        <v>0</v>
      </c>
      <c r="O177" s="27"/>
      <c r="P177" s="27">
        <v>65200</v>
      </c>
      <c r="Q177" s="27">
        <v>0</v>
      </c>
      <c r="R177" s="27">
        <v>65200</v>
      </c>
      <c r="S177" s="27">
        <v>65200</v>
      </c>
      <c r="T177" s="23">
        <v>4800057222</v>
      </c>
      <c r="U177" s="23" t="s">
        <v>659</v>
      </c>
      <c r="V177" s="33">
        <v>45260</v>
      </c>
    </row>
    <row r="178" spans="1:22" x14ac:dyDescent="0.35">
      <c r="A178" s="13">
        <v>890399047</v>
      </c>
      <c r="B178" s="14" t="s">
        <v>425</v>
      </c>
      <c r="C178" s="8" t="s">
        <v>213</v>
      </c>
      <c r="D178" s="8" t="s">
        <v>354</v>
      </c>
      <c r="E178" s="8" t="s">
        <v>610</v>
      </c>
      <c r="F178" s="24">
        <v>52814</v>
      </c>
      <c r="G178" s="24" t="s">
        <v>355</v>
      </c>
      <c r="H178" s="24">
        <v>44552</v>
      </c>
      <c r="I178" s="8" t="s">
        <v>212</v>
      </c>
      <c r="J178" s="9">
        <v>59700</v>
      </c>
      <c r="K178" s="9">
        <v>0</v>
      </c>
      <c r="L178" s="23" t="s">
        <v>668</v>
      </c>
      <c r="M178" s="27">
        <v>59700</v>
      </c>
      <c r="N178" s="27">
        <v>0</v>
      </c>
      <c r="O178" s="27"/>
      <c r="P178" s="27">
        <v>59700</v>
      </c>
      <c r="Q178" s="27">
        <v>0</v>
      </c>
      <c r="R178" s="27">
        <v>59700</v>
      </c>
      <c r="S178" s="27">
        <v>59700</v>
      </c>
      <c r="T178" s="23">
        <v>4800057222</v>
      </c>
      <c r="U178" s="23" t="s">
        <v>659</v>
      </c>
      <c r="V178" s="33">
        <v>45260</v>
      </c>
    </row>
    <row r="179" spans="1:22" x14ac:dyDescent="0.35">
      <c r="A179" s="13">
        <v>890399047</v>
      </c>
      <c r="B179" s="14" t="s">
        <v>425</v>
      </c>
      <c r="C179" s="8" t="s">
        <v>213</v>
      </c>
      <c r="D179" s="8" t="s">
        <v>356</v>
      </c>
      <c r="E179" s="8" t="s">
        <v>611</v>
      </c>
      <c r="F179" s="24">
        <v>53082</v>
      </c>
      <c r="G179" s="24" t="s">
        <v>357</v>
      </c>
      <c r="H179" s="24">
        <v>45275.666972951389</v>
      </c>
      <c r="I179" s="8" t="s">
        <v>212</v>
      </c>
      <c r="J179" s="9">
        <v>7496797</v>
      </c>
      <c r="K179" s="9">
        <v>7496797</v>
      </c>
      <c r="L179" s="23" t="s">
        <v>665</v>
      </c>
      <c r="M179" s="27">
        <v>7496797</v>
      </c>
      <c r="N179" s="27"/>
      <c r="O179" s="27"/>
      <c r="P179" s="27">
        <v>7496797</v>
      </c>
      <c r="Q179" s="27">
        <v>0</v>
      </c>
      <c r="R179" s="27">
        <v>0</v>
      </c>
      <c r="S179" s="27">
        <v>0</v>
      </c>
      <c r="T179" s="23"/>
      <c r="U179" s="23"/>
      <c r="V179" s="33">
        <v>45260</v>
      </c>
    </row>
    <row r="180" spans="1:22" x14ac:dyDescent="0.35">
      <c r="A180" s="13">
        <v>890399047</v>
      </c>
      <c r="B180" s="14" t="s">
        <v>425</v>
      </c>
      <c r="C180" s="8" t="s">
        <v>213</v>
      </c>
      <c r="D180" s="8" t="s">
        <v>358</v>
      </c>
      <c r="E180" s="8" t="s">
        <v>612</v>
      </c>
      <c r="F180" s="24">
        <v>53544</v>
      </c>
      <c r="G180" s="24" t="s">
        <v>359</v>
      </c>
      <c r="H180" s="24">
        <v>45275.665313078702</v>
      </c>
      <c r="I180" s="8" t="s">
        <v>360</v>
      </c>
      <c r="J180" s="9">
        <v>112000</v>
      </c>
      <c r="K180" s="9">
        <v>112000</v>
      </c>
      <c r="L180" s="23" t="s">
        <v>665</v>
      </c>
      <c r="M180" s="27">
        <v>112000</v>
      </c>
      <c r="N180" s="27"/>
      <c r="O180" s="27"/>
      <c r="P180" s="27">
        <v>112000</v>
      </c>
      <c r="Q180" s="27">
        <v>0</v>
      </c>
      <c r="R180" s="27">
        <v>0</v>
      </c>
      <c r="S180" s="27">
        <v>0</v>
      </c>
      <c r="T180" s="23"/>
      <c r="U180" s="23"/>
      <c r="V180" s="33">
        <v>45260</v>
      </c>
    </row>
    <row r="181" spans="1:22" x14ac:dyDescent="0.35">
      <c r="A181" s="13">
        <v>890399047</v>
      </c>
      <c r="B181" s="14" t="s">
        <v>425</v>
      </c>
      <c r="C181" s="8" t="s">
        <v>213</v>
      </c>
      <c r="D181" s="8" t="s">
        <v>361</v>
      </c>
      <c r="E181" s="8" t="s">
        <v>613</v>
      </c>
      <c r="F181" s="24">
        <v>56207</v>
      </c>
      <c r="G181" s="24" t="s">
        <v>362</v>
      </c>
      <c r="H181" s="24">
        <v>44610</v>
      </c>
      <c r="I181" s="8" t="s">
        <v>360</v>
      </c>
      <c r="J181" s="9">
        <v>224200</v>
      </c>
      <c r="K181" s="9">
        <v>0</v>
      </c>
      <c r="L181" s="23" t="s">
        <v>668</v>
      </c>
      <c r="M181" s="27">
        <v>224200</v>
      </c>
      <c r="N181" s="27">
        <v>0</v>
      </c>
      <c r="O181" s="27"/>
      <c r="P181" s="27">
        <v>224200</v>
      </c>
      <c r="Q181" s="27">
        <v>0</v>
      </c>
      <c r="R181" s="27">
        <v>224200</v>
      </c>
      <c r="S181" s="27">
        <v>224200</v>
      </c>
      <c r="T181" s="23">
        <v>4800057222</v>
      </c>
      <c r="U181" s="23" t="s">
        <v>659</v>
      </c>
      <c r="V181" s="33">
        <v>45260</v>
      </c>
    </row>
    <row r="182" spans="1:22" x14ac:dyDescent="0.35">
      <c r="A182" s="13">
        <v>890399047</v>
      </c>
      <c r="B182" s="14" t="s">
        <v>425</v>
      </c>
      <c r="C182" s="8" t="s">
        <v>213</v>
      </c>
      <c r="D182" s="8" t="s">
        <v>363</v>
      </c>
      <c r="E182" s="8" t="s">
        <v>614</v>
      </c>
      <c r="F182" s="24">
        <v>56208</v>
      </c>
      <c r="G182" s="24" t="s">
        <v>362</v>
      </c>
      <c r="H182" s="24">
        <v>44610</v>
      </c>
      <c r="I182" s="8" t="s">
        <v>360</v>
      </c>
      <c r="J182" s="9">
        <v>111700</v>
      </c>
      <c r="K182" s="9">
        <v>0</v>
      </c>
      <c r="L182" s="23" t="s">
        <v>668</v>
      </c>
      <c r="M182" s="27">
        <v>111700</v>
      </c>
      <c r="N182" s="27">
        <v>0</v>
      </c>
      <c r="O182" s="27"/>
      <c r="P182" s="27">
        <v>111700</v>
      </c>
      <c r="Q182" s="27">
        <v>0</v>
      </c>
      <c r="R182" s="27">
        <v>111700</v>
      </c>
      <c r="S182" s="27">
        <v>111700</v>
      </c>
      <c r="T182" s="23">
        <v>4800057222</v>
      </c>
      <c r="U182" s="23" t="s">
        <v>659</v>
      </c>
      <c r="V182" s="33">
        <v>45260</v>
      </c>
    </row>
    <row r="183" spans="1:22" x14ac:dyDescent="0.35">
      <c r="A183" s="13">
        <v>890399047</v>
      </c>
      <c r="B183" s="14" t="s">
        <v>425</v>
      </c>
      <c r="C183" s="8" t="s">
        <v>213</v>
      </c>
      <c r="D183" s="8" t="s">
        <v>364</v>
      </c>
      <c r="E183" s="8" t="s">
        <v>615</v>
      </c>
      <c r="F183" s="24">
        <v>56857</v>
      </c>
      <c r="G183" s="24" t="s">
        <v>365</v>
      </c>
      <c r="H183" s="24">
        <v>44610</v>
      </c>
      <c r="I183" s="8" t="s">
        <v>360</v>
      </c>
      <c r="J183" s="9">
        <v>380300</v>
      </c>
      <c r="K183" s="9">
        <v>0</v>
      </c>
      <c r="L183" s="23" t="s">
        <v>668</v>
      </c>
      <c r="M183" s="27">
        <v>380300</v>
      </c>
      <c r="N183" s="27">
        <v>0</v>
      </c>
      <c r="O183" s="27"/>
      <c r="P183" s="27">
        <v>380300</v>
      </c>
      <c r="Q183" s="27">
        <v>49700</v>
      </c>
      <c r="R183" s="27">
        <v>330600</v>
      </c>
      <c r="S183" s="27">
        <v>330600</v>
      </c>
      <c r="T183" s="23">
        <v>4800057222</v>
      </c>
      <c r="U183" s="23" t="s">
        <v>659</v>
      </c>
      <c r="V183" s="33">
        <v>45260</v>
      </c>
    </row>
    <row r="184" spans="1:22" x14ac:dyDescent="0.35">
      <c r="A184" s="13">
        <v>890399047</v>
      </c>
      <c r="B184" s="14" t="s">
        <v>425</v>
      </c>
      <c r="C184" s="8" t="s">
        <v>213</v>
      </c>
      <c r="D184" s="8" t="s">
        <v>366</v>
      </c>
      <c r="E184" s="8" t="s">
        <v>616</v>
      </c>
      <c r="F184" s="24">
        <v>57346</v>
      </c>
      <c r="G184" s="24" t="s">
        <v>367</v>
      </c>
      <c r="H184" s="24">
        <v>44610</v>
      </c>
      <c r="I184" s="8" t="s">
        <v>368</v>
      </c>
      <c r="J184" s="9">
        <v>78200</v>
      </c>
      <c r="K184" s="9">
        <v>0</v>
      </c>
      <c r="L184" s="23" t="s">
        <v>668</v>
      </c>
      <c r="M184" s="27">
        <v>78200</v>
      </c>
      <c r="N184" s="27">
        <v>0</v>
      </c>
      <c r="O184" s="27"/>
      <c r="P184" s="27">
        <v>78200</v>
      </c>
      <c r="Q184" s="27">
        <v>0</v>
      </c>
      <c r="R184" s="27">
        <v>78200</v>
      </c>
      <c r="S184" s="27">
        <v>78200</v>
      </c>
      <c r="T184" s="23">
        <v>4800057222</v>
      </c>
      <c r="U184" s="23" t="s">
        <v>659</v>
      </c>
      <c r="V184" s="33">
        <v>45260</v>
      </c>
    </row>
    <row r="185" spans="1:22" x14ac:dyDescent="0.35">
      <c r="A185" s="13">
        <v>890399047</v>
      </c>
      <c r="B185" s="14" t="s">
        <v>425</v>
      </c>
      <c r="C185" s="8" t="s">
        <v>213</v>
      </c>
      <c r="D185" s="8" t="s">
        <v>369</v>
      </c>
      <c r="E185" s="8" t="s">
        <v>617</v>
      </c>
      <c r="F185" s="24">
        <v>61045</v>
      </c>
      <c r="G185" s="24" t="s">
        <v>370</v>
      </c>
      <c r="H185" s="24">
        <v>44629</v>
      </c>
      <c r="I185" s="8" t="s">
        <v>371</v>
      </c>
      <c r="J185" s="9">
        <v>1200100</v>
      </c>
      <c r="K185" s="9">
        <v>0</v>
      </c>
      <c r="L185" s="23" t="s">
        <v>668</v>
      </c>
      <c r="M185" s="27">
        <v>1200100</v>
      </c>
      <c r="N185" s="27">
        <v>0</v>
      </c>
      <c r="O185" s="27"/>
      <c r="P185" s="27">
        <v>1200100</v>
      </c>
      <c r="Q185" s="27">
        <v>0</v>
      </c>
      <c r="R185" s="27">
        <v>1200100</v>
      </c>
      <c r="S185" s="27">
        <v>1200100</v>
      </c>
      <c r="T185" s="23">
        <v>4800057222</v>
      </c>
      <c r="U185" s="23" t="s">
        <v>659</v>
      </c>
      <c r="V185" s="33">
        <v>45260</v>
      </c>
    </row>
    <row r="186" spans="1:22" x14ac:dyDescent="0.35">
      <c r="A186" s="13">
        <v>890399047</v>
      </c>
      <c r="B186" s="14" t="s">
        <v>425</v>
      </c>
      <c r="C186" s="8" t="s">
        <v>213</v>
      </c>
      <c r="D186" s="8" t="s">
        <v>372</v>
      </c>
      <c r="E186" s="8" t="s">
        <v>618</v>
      </c>
      <c r="F186" s="24">
        <v>73044</v>
      </c>
      <c r="G186" s="24" t="s">
        <v>373</v>
      </c>
      <c r="H186" s="24">
        <v>44695</v>
      </c>
      <c r="I186" s="8" t="s">
        <v>374</v>
      </c>
      <c r="J186" s="9">
        <v>75600</v>
      </c>
      <c r="K186" s="9">
        <v>0</v>
      </c>
      <c r="L186" s="23" t="s">
        <v>668</v>
      </c>
      <c r="M186" s="27">
        <v>75600</v>
      </c>
      <c r="N186" s="27">
        <v>0</v>
      </c>
      <c r="O186" s="27"/>
      <c r="P186" s="27">
        <v>75600</v>
      </c>
      <c r="Q186" s="27">
        <v>0</v>
      </c>
      <c r="R186" s="27">
        <v>75600</v>
      </c>
      <c r="S186" s="27">
        <v>75600</v>
      </c>
      <c r="T186" s="23">
        <v>4800057222</v>
      </c>
      <c r="U186" s="23" t="s">
        <v>659</v>
      </c>
      <c r="V186" s="33">
        <v>45260</v>
      </c>
    </row>
    <row r="187" spans="1:22" x14ac:dyDescent="0.35">
      <c r="A187" s="13">
        <v>890399047</v>
      </c>
      <c r="B187" s="14" t="s">
        <v>425</v>
      </c>
      <c r="C187" s="8" t="s">
        <v>213</v>
      </c>
      <c r="D187" s="8" t="s">
        <v>375</v>
      </c>
      <c r="E187" s="8" t="s">
        <v>619</v>
      </c>
      <c r="F187" s="24">
        <v>77648</v>
      </c>
      <c r="G187" s="24" t="s">
        <v>376</v>
      </c>
      <c r="H187" s="24">
        <v>44733</v>
      </c>
      <c r="I187" s="8" t="s">
        <v>374</v>
      </c>
      <c r="J187" s="9">
        <v>63300</v>
      </c>
      <c r="K187" s="9">
        <v>63300</v>
      </c>
      <c r="L187" s="23" t="s">
        <v>663</v>
      </c>
      <c r="M187" s="27">
        <v>63300</v>
      </c>
      <c r="N187" s="27">
        <v>63300</v>
      </c>
      <c r="O187" s="27" t="s">
        <v>689</v>
      </c>
      <c r="P187" s="27">
        <v>63300</v>
      </c>
      <c r="Q187" s="27">
        <v>0</v>
      </c>
      <c r="R187" s="27">
        <v>0</v>
      </c>
      <c r="S187" s="27">
        <v>0</v>
      </c>
      <c r="T187" s="23"/>
      <c r="U187" s="23"/>
      <c r="V187" s="33">
        <v>45260</v>
      </c>
    </row>
    <row r="188" spans="1:22" x14ac:dyDescent="0.35">
      <c r="A188" s="13">
        <v>890399047</v>
      </c>
      <c r="B188" s="14" t="s">
        <v>425</v>
      </c>
      <c r="C188" s="8" t="s">
        <v>213</v>
      </c>
      <c r="D188" s="8" t="s">
        <v>377</v>
      </c>
      <c r="E188" s="8" t="s">
        <v>620</v>
      </c>
      <c r="F188" s="24">
        <v>81141</v>
      </c>
      <c r="G188" s="24" t="s">
        <v>378</v>
      </c>
      <c r="H188" s="24">
        <v>44764</v>
      </c>
      <c r="I188" s="8" t="s">
        <v>374</v>
      </c>
      <c r="J188" s="9">
        <v>110800</v>
      </c>
      <c r="K188" s="9">
        <v>110800</v>
      </c>
      <c r="L188" s="23" t="s">
        <v>663</v>
      </c>
      <c r="M188" s="27">
        <v>110800</v>
      </c>
      <c r="N188" s="27">
        <v>110800</v>
      </c>
      <c r="O188" s="27" t="s">
        <v>690</v>
      </c>
      <c r="P188" s="27">
        <v>110800</v>
      </c>
      <c r="Q188" s="27">
        <v>0</v>
      </c>
      <c r="R188" s="27">
        <v>0</v>
      </c>
      <c r="S188" s="27">
        <v>0</v>
      </c>
      <c r="T188" s="23"/>
      <c r="U188" s="23"/>
      <c r="V188" s="33">
        <v>45260</v>
      </c>
    </row>
    <row r="189" spans="1:22" x14ac:dyDescent="0.35">
      <c r="A189" s="13">
        <v>890399047</v>
      </c>
      <c r="B189" s="14" t="s">
        <v>425</v>
      </c>
      <c r="C189" s="8" t="s">
        <v>213</v>
      </c>
      <c r="D189" s="8" t="s">
        <v>379</v>
      </c>
      <c r="E189" s="8" t="s">
        <v>621</v>
      </c>
      <c r="F189" s="24">
        <v>88387</v>
      </c>
      <c r="G189" s="24" t="s">
        <v>380</v>
      </c>
      <c r="H189" s="24">
        <v>44791</v>
      </c>
      <c r="I189" s="8" t="s">
        <v>374</v>
      </c>
      <c r="J189" s="9">
        <v>59700</v>
      </c>
      <c r="K189" s="9">
        <v>0</v>
      </c>
      <c r="L189" s="23" t="s">
        <v>668</v>
      </c>
      <c r="M189" s="27">
        <v>59700</v>
      </c>
      <c r="N189" s="27">
        <v>0</v>
      </c>
      <c r="O189" s="27"/>
      <c r="P189" s="27">
        <v>59700</v>
      </c>
      <c r="Q189" s="27">
        <v>0</v>
      </c>
      <c r="R189" s="27">
        <v>59700</v>
      </c>
      <c r="S189" s="27">
        <v>59700</v>
      </c>
      <c r="T189" s="23">
        <v>4800057222</v>
      </c>
      <c r="U189" s="23" t="s">
        <v>659</v>
      </c>
      <c r="V189" s="33">
        <v>45260</v>
      </c>
    </row>
    <row r="190" spans="1:22" x14ac:dyDescent="0.35">
      <c r="A190" s="13">
        <v>890399047</v>
      </c>
      <c r="B190" s="14" t="s">
        <v>425</v>
      </c>
      <c r="C190" s="8" t="s">
        <v>213</v>
      </c>
      <c r="D190" s="8" t="s">
        <v>381</v>
      </c>
      <c r="E190" s="8" t="s">
        <v>622</v>
      </c>
      <c r="F190" s="24">
        <v>89169</v>
      </c>
      <c r="G190" s="24" t="s">
        <v>382</v>
      </c>
      <c r="H190" s="24">
        <v>44791</v>
      </c>
      <c r="I190" s="8" t="s">
        <v>374</v>
      </c>
      <c r="J190" s="9">
        <v>161800</v>
      </c>
      <c r="K190" s="9">
        <v>161800</v>
      </c>
      <c r="L190" s="23" t="s">
        <v>663</v>
      </c>
      <c r="M190" s="27">
        <v>161800</v>
      </c>
      <c r="N190" s="27">
        <v>161800</v>
      </c>
      <c r="O190" s="27" t="s">
        <v>691</v>
      </c>
      <c r="P190" s="27">
        <v>161800</v>
      </c>
      <c r="Q190" s="27">
        <v>0</v>
      </c>
      <c r="R190" s="27">
        <v>0</v>
      </c>
      <c r="S190" s="27">
        <v>0</v>
      </c>
      <c r="T190" s="23"/>
      <c r="U190" s="23"/>
      <c r="V190" s="33">
        <v>45260</v>
      </c>
    </row>
    <row r="191" spans="1:22" x14ac:dyDescent="0.35">
      <c r="A191" s="13">
        <v>890399047</v>
      </c>
      <c r="B191" s="14" t="s">
        <v>425</v>
      </c>
      <c r="C191" s="8" t="s">
        <v>213</v>
      </c>
      <c r="D191" s="8" t="s">
        <v>383</v>
      </c>
      <c r="E191" s="8" t="s">
        <v>623</v>
      </c>
      <c r="F191" s="24">
        <v>103354</v>
      </c>
      <c r="G191" s="24" t="s">
        <v>384</v>
      </c>
      <c r="H191" s="24">
        <v>44912</v>
      </c>
      <c r="I191" s="8" t="s">
        <v>385</v>
      </c>
      <c r="J191" s="9">
        <v>96231</v>
      </c>
      <c r="K191" s="9">
        <v>0</v>
      </c>
      <c r="L191" s="23" t="s">
        <v>668</v>
      </c>
      <c r="M191" s="27">
        <v>96231</v>
      </c>
      <c r="N191" s="27">
        <v>0</v>
      </c>
      <c r="O191" s="27"/>
      <c r="P191" s="27">
        <v>96231</v>
      </c>
      <c r="Q191" s="27">
        <v>0</v>
      </c>
      <c r="R191" s="27">
        <v>96231</v>
      </c>
      <c r="S191" s="27">
        <v>96231</v>
      </c>
      <c r="T191" s="23">
        <v>2201365945</v>
      </c>
      <c r="U191" s="23" t="s">
        <v>661</v>
      </c>
      <c r="V191" s="33">
        <v>45260</v>
      </c>
    </row>
    <row r="192" spans="1:22" x14ac:dyDescent="0.35">
      <c r="A192" s="13">
        <v>890399047</v>
      </c>
      <c r="B192" s="14" t="s">
        <v>425</v>
      </c>
      <c r="C192" s="8" t="s">
        <v>213</v>
      </c>
      <c r="D192" s="8" t="s">
        <v>386</v>
      </c>
      <c r="E192" s="8" t="s">
        <v>624</v>
      </c>
      <c r="F192" s="24">
        <v>105257</v>
      </c>
      <c r="G192" s="24" t="s">
        <v>387</v>
      </c>
      <c r="H192" s="24">
        <v>44937</v>
      </c>
      <c r="I192" s="8" t="s">
        <v>388</v>
      </c>
      <c r="J192" s="9">
        <v>284354</v>
      </c>
      <c r="K192" s="9">
        <v>0</v>
      </c>
      <c r="L192" s="23" t="s">
        <v>668</v>
      </c>
      <c r="M192" s="27">
        <v>284354</v>
      </c>
      <c r="N192" s="27">
        <v>0</v>
      </c>
      <c r="O192" s="27"/>
      <c r="P192" s="27">
        <v>284354</v>
      </c>
      <c r="Q192" s="27">
        <v>0</v>
      </c>
      <c r="R192" s="27">
        <v>284354</v>
      </c>
      <c r="S192" s="27">
        <v>284354</v>
      </c>
      <c r="T192" s="23">
        <v>2201365945</v>
      </c>
      <c r="U192" s="23" t="s">
        <v>661</v>
      </c>
      <c r="V192" s="33">
        <v>45260</v>
      </c>
    </row>
    <row r="193" spans="1:22" x14ac:dyDescent="0.35">
      <c r="A193" s="13">
        <v>890399047</v>
      </c>
      <c r="B193" s="14" t="s">
        <v>425</v>
      </c>
      <c r="C193" s="8" t="s">
        <v>213</v>
      </c>
      <c r="D193" s="8" t="s">
        <v>389</v>
      </c>
      <c r="E193" s="8" t="s">
        <v>625</v>
      </c>
      <c r="F193" s="24">
        <v>105320</v>
      </c>
      <c r="G193" s="24" t="s">
        <v>387</v>
      </c>
      <c r="H193" s="24">
        <v>44937</v>
      </c>
      <c r="I193" s="8" t="s">
        <v>388</v>
      </c>
      <c r="J193" s="9">
        <v>554143</v>
      </c>
      <c r="K193" s="9">
        <v>0</v>
      </c>
      <c r="L193" s="23" t="s">
        <v>668</v>
      </c>
      <c r="M193" s="27">
        <v>554143</v>
      </c>
      <c r="N193" s="27">
        <v>0</v>
      </c>
      <c r="O193" s="27"/>
      <c r="P193" s="27">
        <v>554143</v>
      </c>
      <c r="Q193" s="27">
        <v>0</v>
      </c>
      <c r="R193" s="27">
        <v>554143</v>
      </c>
      <c r="S193" s="27">
        <v>554143</v>
      </c>
      <c r="T193" s="23">
        <v>2201365945</v>
      </c>
      <c r="U193" s="23" t="s">
        <v>661</v>
      </c>
      <c r="V193" s="33">
        <v>45260</v>
      </c>
    </row>
    <row r="194" spans="1:22" x14ac:dyDescent="0.35">
      <c r="A194" s="13">
        <v>890399047</v>
      </c>
      <c r="B194" s="14" t="s">
        <v>425</v>
      </c>
      <c r="C194" s="8" t="s">
        <v>213</v>
      </c>
      <c r="D194" s="8" t="s">
        <v>390</v>
      </c>
      <c r="E194" s="8" t="s">
        <v>626</v>
      </c>
      <c r="F194" s="24">
        <v>105974</v>
      </c>
      <c r="G194" s="24" t="s">
        <v>391</v>
      </c>
      <c r="H194" s="24">
        <v>44937</v>
      </c>
      <c r="I194" s="8" t="s">
        <v>388</v>
      </c>
      <c r="J194" s="9">
        <v>120900</v>
      </c>
      <c r="K194" s="9">
        <v>0</v>
      </c>
      <c r="L194" s="23" t="s">
        <v>668</v>
      </c>
      <c r="M194" s="27">
        <v>120900</v>
      </c>
      <c r="N194" s="27">
        <v>0</v>
      </c>
      <c r="O194" s="27"/>
      <c r="P194" s="27">
        <v>120900</v>
      </c>
      <c r="Q194" s="27">
        <v>0</v>
      </c>
      <c r="R194" s="27">
        <v>120900</v>
      </c>
      <c r="S194" s="27">
        <v>120900</v>
      </c>
      <c r="T194" s="23">
        <v>2201365945</v>
      </c>
      <c r="U194" s="23" t="s">
        <v>661</v>
      </c>
      <c r="V194" s="33">
        <v>45260</v>
      </c>
    </row>
    <row r="195" spans="1:22" x14ac:dyDescent="0.35">
      <c r="A195" s="13">
        <v>890399047</v>
      </c>
      <c r="B195" s="14" t="s">
        <v>425</v>
      </c>
      <c r="C195" s="8" t="s">
        <v>213</v>
      </c>
      <c r="D195" s="8" t="s">
        <v>392</v>
      </c>
      <c r="E195" s="8" t="s">
        <v>627</v>
      </c>
      <c r="F195" s="24">
        <v>107076</v>
      </c>
      <c r="G195" s="24" t="s">
        <v>385</v>
      </c>
      <c r="H195" s="24">
        <v>44937</v>
      </c>
      <c r="I195" s="8" t="s">
        <v>388</v>
      </c>
      <c r="J195" s="9">
        <v>111000</v>
      </c>
      <c r="K195" s="9">
        <v>0</v>
      </c>
      <c r="L195" s="23" t="s">
        <v>668</v>
      </c>
      <c r="M195" s="27">
        <v>111000</v>
      </c>
      <c r="N195" s="27">
        <v>0</v>
      </c>
      <c r="O195" s="27"/>
      <c r="P195" s="27">
        <v>111000</v>
      </c>
      <c r="Q195" s="27">
        <v>0</v>
      </c>
      <c r="R195" s="27">
        <v>111000</v>
      </c>
      <c r="S195" s="27">
        <v>111000</v>
      </c>
      <c r="T195" s="23">
        <v>2201365945</v>
      </c>
      <c r="U195" s="23" t="s">
        <v>661</v>
      </c>
      <c r="V195" s="33">
        <v>45260</v>
      </c>
    </row>
    <row r="196" spans="1:22" x14ac:dyDescent="0.35">
      <c r="A196" s="13">
        <v>890399047</v>
      </c>
      <c r="B196" s="14" t="s">
        <v>425</v>
      </c>
      <c r="C196" s="8" t="s">
        <v>213</v>
      </c>
      <c r="D196" s="8" t="s">
        <v>393</v>
      </c>
      <c r="E196" s="8" t="s">
        <v>628</v>
      </c>
      <c r="F196" s="24">
        <v>123292</v>
      </c>
      <c r="G196" s="24" t="s">
        <v>394</v>
      </c>
      <c r="H196" s="24">
        <v>45261.291666666664</v>
      </c>
      <c r="I196" s="8" t="s">
        <v>146</v>
      </c>
      <c r="J196" s="9">
        <v>203700</v>
      </c>
      <c r="K196" s="9">
        <v>203700</v>
      </c>
      <c r="L196" s="23" t="s">
        <v>665</v>
      </c>
      <c r="M196" s="27">
        <v>0</v>
      </c>
      <c r="N196" s="27"/>
      <c r="O196" s="27"/>
      <c r="P196" s="27">
        <v>0</v>
      </c>
      <c r="Q196" s="27">
        <v>0</v>
      </c>
      <c r="R196" s="27">
        <v>0</v>
      </c>
      <c r="S196" s="27">
        <v>0</v>
      </c>
      <c r="T196" s="23"/>
      <c r="U196" s="23"/>
      <c r="V196" s="33">
        <v>45260</v>
      </c>
    </row>
    <row r="197" spans="1:22" x14ac:dyDescent="0.35">
      <c r="A197" s="13">
        <v>890399047</v>
      </c>
      <c r="B197" s="14" t="s">
        <v>425</v>
      </c>
      <c r="C197" s="8" t="s">
        <v>213</v>
      </c>
      <c r="D197" s="8" t="s">
        <v>395</v>
      </c>
      <c r="E197" s="8" t="s">
        <v>629</v>
      </c>
      <c r="F197" s="24">
        <v>124347</v>
      </c>
      <c r="G197" s="24" t="s">
        <v>396</v>
      </c>
      <c r="H197" s="24">
        <v>45261.291666666664</v>
      </c>
      <c r="I197" s="8" t="s">
        <v>146</v>
      </c>
      <c r="J197" s="9">
        <v>192107</v>
      </c>
      <c r="K197" s="9">
        <v>192107</v>
      </c>
      <c r="L197" s="23" t="s">
        <v>665</v>
      </c>
      <c r="M197" s="27">
        <v>0</v>
      </c>
      <c r="N197" s="27"/>
      <c r="O197" s="27"/>
      <c r="P197" s="27">
        <v>0</v>
      </c>
      <c r="Q197" s="27">
        <v>0</v>
      </c>
      <c r="R197" s="27">
        <v>0</v>
      </c>
      <c r="S197" s="27">
        <v>0</v>
      </c>
      <c r="T197" s="23"/>
      <c r="U197" s="23"/>
      <c r="V197" s="33">
        <v>45260</v>
      </c>
    </row>
    <row r="198" spans="1:22" x14ac:dyDescent="0.35">
      <c r="A198" s="13">
        <v>890399047</v>
      </c>
      <c r="B198" s="14" t="s">
        <v>425</v>
      </c>
      <c r="C198" s="8" t="s">
        <v>213</v>
      </c>
      <c r="D198" s="8" t="s">
        <v>397</v>
      </c>
      <c r="E198" s="8" t="s">
        <v>630</v>
      </c>
      <c r="F198" s="24">
        <v>125973</v>
      </c>
      <c r="G198" s="24" t="s">
        <v>398</v>
      </c>
      <c r="H198" s="24">
        <v>45175.629182523146</v>
      </c>
      <c r="I198" s="8" t="s">
        <v>146</v>
      </c>
      <c r="J198" s="9">
        <v>73400</v>
      </c>
      <c r="K198" s="9">
        <v>73400</v>
      </c>
      <c r="L198" s="23" t="s">
        <v>663</v>
      </c>
      <c r="M198" s="27">
        <v>0</v>
      </c>
      <c r="N198" s="27">
        <v>0</v>
      </c>
      <c r="O198" s="27" t="s">
        <v>692</v>
      </c>
      <c r="P198" s="27">
        <v>0</v>
      </c>
      <c r="Q198" s="27">
        <v>0</v>
      </c>
      <c r="R198" s="27">
        <v>0</v>
      </c>
      <c r="S198" s="27">
        <v>0</v>
      </c>
      <c r="T198" s="23"/>
      <c r="U198" s="23"/>
      <c r="V198" s="33">
        <v>45260</v>
      </c>
    </row>
    <row r="199" spans="1:22" x14ac:dyDescent="0.35">
      <c r="A199" s="13">
        <v>890399047</v>
      </c>
      <c r="B199" s="14" t="s">
        <v>425</v>
      </c>
      <c r="C199" s="8" t="s">
        <v>213</v>
      </c>
      <c r="D199" s="8" t="s">
        <v>399</v>
      </c>
      <c r="E199" s="8" t="s">
        <v>631</v>
      </c>
      <c r="F199" s="24">
        <v>127243</v>
      </c>
      <c r="G199" s="24" t="s">
        <v>400</v>
      </c>
      <c r="H199" s="24">
        <v>45170.291666666664</v>
      </c>
      <c r="I199" s="8" t="s">
        <v>146</v>
      </c>
      <c r="J199" s="9">
        <v>73400</v>
      </c>
      <c r="K199" s="9">
        <v>73400</v>
      </c>
      <c r="L199" s="23" t="s">
        <v>667</v>
      </c>
      <c r="M199" s="27">
        <v>73400</v>
      </c>
      <c r="N199" s="27">
        <v>0</v>
      </c>
      <c r="O199" s="27"/>
      <c r="P199" s="27">
        <v>73400</v>
      </c>
      <c r="Q199" s="27">
        <v>0</v>
      </c>
      <c r="R199" s="27">
        <v>73400</v>
      </c>
      <c r="S199" s="27">
        <v>0</v>
      </c>
      <c r="T199" s="23"/>
      <c r="U199" s="23"/>
      <c r="V199" s="33">
        <v>45260</v>
      </c>
    </row>
    <row r="200" spans="1:22" x14ac:dyDescent="0.35">
      <c r="A200" s="13">
        <v>890399047</v>
      </c>
      <c r="B200" s="14" t="s">
        <v>425</v>
      </c>
      <c r="C200" s="8" t="s">
        <v>213</v>
      </c>
      <c r="D200" s="8" t="s">
        <v>401</v>
      </c>
      <c r="E200" s="8" t="s">
        <v>632</v>
      </c>
      <c r="F200" s="24">
        <v>128033</v>
      </c>
      <c r="G200" s="24" t="s">
        <v>402</v>
      </c>
      <c r="H200" s="24">
        <v>45261.291666666664</v>
      </c>
      <c r="I200" s="8" t="s">
        <v>146</v>
      </c>
      <c r="J200" s="9">
        <v>305443</v>
      </c>
      <c r="K200" s="9">
        <v>305443</v>
      </c>
      <c r="L200" s="23" t="s">
        <v>665</v>
      </c>
      <c r="M200" s="27">
        <v>0</v>
      </c>
      <c r="N200" s="27"/>
      <c r="O200" s="27"/>
      <c r="P200" s="27">
        <v>0</v>
      </c>
      <c r="Q200" s="27">
        <v>0</v>
      </c>
      <c r="R200" s="27">
        <v>0</v>
      </c>
      <c r="S200" s="27">
        <v>0</v>
      </c>
      <c r="T200" s="23"/>
      <c r="U200" s="23"/>
      <c r="V200" s="33">
        <v>45260</v>
      </c>
    </row>
    <row r="201" spans="1:22" x14ac:dyDescent="0.35">
      <c r="A201" s="13">
        <v>890399047</v>
      </c>
      <c r="B201" s="14" t="s">
        <v>425</v>
      </c>
      <c r="C201" s="8" t="s">
        <v>213</v>
      </c>
      <c r="D201" s="8" t="s">
        <v>403</v>
      </c>
      <c r="E201" s="8" t="s">
        <v>633</v>
      </c>
      <c r="F201" s="24">
        <v>128152</v>
      </c>
      <c r="G201" s="24" t="s">
        <v>404</v>
      </c>
      <c r="H201" s="24">
        <v>45261.291666666664</v>
      </c>
      <c r="I201" s="8" t="s">
        <v>146</v>
      </c>
      <c r="J201" s="9">
        <v>2268216</v>
      </c>
      <c r="K201" s="9">
        <v>2268216</v>
      </c>
      <c r="L201" s="23" t="s">
        <v>665</v>
      </c>
      <c r="M201" s="27">
        <v>0</v>
      </c>
      <c r="N201" s="27"/>
      <c r="O201" s="27"/>
      <c r="P201" s="27">
        <v>0</v>
      </c>
      <c r="Q201" s="27">
        <v>0</v>
      </c>
      <c r="R201" s="27">
        <v>0</v>
      </c>
      <c r="S201" s="27">
        <v>0</v>
      </c>
      <c r="T201" s="23"/>
      <c r="U201" s="23"/>
      <c r="V201" s="33">
        <v>45260</v>
      </c>
    </row>
    <row r="202" spans="1:22" x14ac:dyDescent="0.35">
      <c r="A202" s="13">
        <v>890399047</v>
      </c>
      <c r="B202" s="14" t="s">
        <v>425</v>
      </c>
      <c r="C202" s="8" t="s">
        <v>213</v>
      </c>
      <c r="D202" s="8" t="s">
        <v>405</v>
      </c>
      <c r="E202" s="8" t="s">
        <v>634</v>
      </c>
      <c r="F202" s="24">
        <v>128185</v>
      </c>
      <c r="G202" s="24" t="s">
        <v>406</v>
      </c>
      <c r="H202" s="24">
        <v>45261.291666666664</v>
      </c>
      <c r="I202" s="8" t="s">
        <v>146</v>
      </c>
      <c r="J202" s="9">
        <v>486751</v>
      </c>
      <c r="K202" s="9">
        <v>486751</v>
      </c>
      <c r="L202" s="23" t="s">
        <v>665</v>
      </c>
      <c r="M202" s="27">
        <v>0</v>
      </c>
      <c r="N202" s="27"/>
      <c r="O202" s="27"/>
      <c r="P202" s="27">
        <v>0</v>
      </c>
      <c r="Q202" s="27">
        <v>0</v>
      </c>
      <c r="R202" s="27">
        <v>0</v>
      </c>
      <c r="S202" s="27">
        <v>0</v>
      </c>
      <c r="T202" s="23"/>
      <c r="U202" s="23"/>
      <c r="V202" s="33">
        <v>45260</v>
      </c>
    </row>
    <row r="203" spans="1:22" x14ac:dyDescent="0.35">
      <c r="A203" s="13">
        <v>890399047</v>
      </c>
      <c r="B203" s="14" t="s">
        <v>425</v>
      </c>
      <c r="C203" s="8" t="s">
        <v>213</v>
      </c>
      <c r="D203" s="8" t="s">
        <v>407</v>
      </c>
      <c r="E203" s="8" t="s">
        <v>635</v>
      </c>
      <c r="F203" s="24">
        <v>128568</v>
      </c>
      <c r="G203" s="24" t="s">
        <v>408</v>
      </c>
      <c r="H203" s="24">
        <v>45261.291666666664</v>
      </c>
      <c r="I203" s="8" t="s">
        <v>146</v>
      </c>
      <c r="J203" s="9">
        <v>73400</v>
      </c>
      <c r="K203" s="9">
        <v>73400</v>
      </c>
      <c r="L203" s="23" t="s">
        <v>663</v>
      </c>
      <c r="M203" s="27">
        <v>0</v>
      </c>
      <c r="N203" s="27">
        <v>0</v>
      </c>
      <c r="O203" s="36" t="s">
        <v>693</v>
      </c>
      <c r="P203" s="27">
        <v>0</v>
      </c>
      <c r="Q203" s="27">
        <v>0</v>
      </c>
      <c r="R203" s="27">
        <v>0</v>
      </c>
      <c r="S203" s="27">
        <v>0</v>
      </c>
      <c r="T203" s="23"/>
      <c r="U203" s="23"/>
      <c r="V203" s="33">
        <v>45260</v>
      </c>
    </row>
    <row r="204" spans="1:22" x14ac:dyDescent="0.35">
      <c r="A204" s="13">
        <v>890399047</v>
      </c>
      <c r="B204" s="14" t="s">
        <v>425</v>
      </c>
      <c r="C204" s="8" t="s">
        <v>213</v>
      </c>
      <c r="D204" s="8" t="s">
        <v>409</v>
      </c>
      <c r="E204" s="8" t="s">
        <v>636</v>
      </c>
      <c r="F204" s="24">
        <v>130404</v>
      </c>
      <c r="G204" s="24" t="s">
        <v>410</v>
      </c>
      <c r="H204" s="24">
        <v>45261.291666666664</v>
      </c>
      <c r="I204" s="8" t="s">
        <v>146</v>
      </c>
      <c r="J204" s="9">
        <v>2934935</v>
      </c>
      <c r="K204" s="9">
        <v>2934935</v>
      </c>
      <c r="L204" s="23" t="s">
        <v>665</v>
      </c>
      <c r="M204" s="27">
        <v>0</v>
      </c>
      <c r="N204" s="27"/>
      <c r="O204" s="27"/>
      <c r="P204" s="27">
        <v>0</v>
      </c>
      <c r="Q204" s="27">
        <v>0</v>
      </c>
      <c r="R204" s="27">
        <v>0</v>
      </c>
      <c r="S204" s="27">
        <v>0</v>
      </c>
      <c r="T204" s="23"/>
      <c r="U204" s="23"/>
      <c r="V204" s="33">
        <v>45260</v>
      </c>
    </row>
    <row r="205" spans="1:22" x14ac:dyDescent="0.35">
      <c r="A205" s="13">
        <v>890399047</v>
      </c>
      <c r="B205" s="14" t="s">
        <v>425</v>
      </c>
      <c r="C205" s="8" t="s">
        <v>213</v>
      </c>
      <c r="D205" s="8" t="s">
        <v>411</v>
      </c>
      <c r="E205" s="8" t="s">
        <v>637</v>
      </c>
      <c r="F205" s="24">
        <v>130601</v>
      </c>
      <c r="G205" s="24" t="s">
        <v>412</v>
      </c>
      <c r="H205" s="24">
        <v>45261.291666666664</v>
      </c>
      <c r="I205" s="8" t="s">
        <v>146</v>
      </c>
      <c r="J205" s="9">
        <v>108700</v>
      </c>
      <c r="K205" s="9">
        <v>108700</v>
      </c>
      <c r="L205" s="23" t="s">
        <v>665</v>
      </c>
      <c r="M205" s="27">
        <v>0</v>
      </c>
      <c r="N205" s="27"/>
      <c r="O205" s="27"/>
      <c r="P205" s="27">
        <v>0</v>
      </c>
      <c r="Q205" s="27">
        <v>0</v>
      </c>
      <c r="R205" s="27">
        <v>0</v>
      </c>
      <c r="S205" s="27">
        <v>0</v>
      </c>
      <c r="T205" s="23"/>
      <c r="U205" s="23"/>
      <c r="V205" s="33">
        <v>45260</v>
      </c>
    </row>
    <row r="206" spans="1:22" x14ac:dyDescent="0.35">
      <c r="A206" s="13">
        <v>890399047</v>
      </c>
      <c r="B206" s="14" t="s">
        <v>425</v>
      </c>
      <c r="C206" s="8" t="s">
        <v>213</v>
      </c>
      <c r="D206" s="8" t="s">
        <v>413</v>
      </c>
      <c r="E206" s="8" t="s">
        <v>638</v>
      </c>
      <c r="F206" s="24">
        <v>131987</v>
      </c>
      <c r="G206" s="24" t="s">
        <v>414</v>
      </c>
      <c r="H206" s="24">
        <v>45203.6493778125</v>
      </c>
      <c r="I206" s="8" t="s">
        <v>415</v>
      </c>
      <c r="J206" s="9">
        <v>335014</v>
      </c>
      <c r="K206" s="9">
        <v>335014</v>
      </c>
      <c r="L206" s="23" t="s">
        <v>667</v>
      </c>
      <c r="M206" s="27">
        <v>335014</v>
      </c>
      <c r="N206" s="27">
        <v>0</v>
      </c>
      <c r="O206" s="27"/>
      <c r="P206" s="27">
        <v>335014</v>
      </c>
      <c r="Q206" s="27">
        <v>0</v>
      </c>
      <c r="R206" s="27">
        <v>335014</v>
      </c>
      <c r="S206" s="27">
        <v>0</v>
      </c>
      <c r="T206" s="23"/>
      <c r="U206" s="23"/>
      <c r="V206" s="33">
        <v>45260</v>
      </c>
    </row>
    <row r="207" spans="1:22" x14ac:dyDescent="0.35">
      <c r="A207" s="13">
        <v>890399047</v>
      </c>
      <c r="B207" s="14" t="s">
        <v>425</v>
      </c>
      <c r="C207" s="8" t="s">
        <v>213</v>
      </c>
      <c r="D207" s="8" t="s">
        <v>416</v>
      </c>
      <c r="E207" s="8" t="s">
        <v>639</v>
      </c>
      <c r="F207" s="24">
        <v>134372</v>
      </c>
      <c r="G207" s="24" t="s">
        <v>417</v>
      </c>
      <c r="H207" s="24">
        <v>45245.596062534722</v>
      </c>
      <c r="I207" s="8" t="s">
        <v>418</v>
      </c>
      <c r="J207" s="9">
        <v>1238083</v>
      </c>
      <c r="K207" s="9">
        <v>1238083</v>
      </c>
      <c r="L207" s="23" t="s">
        <v>665</v>
      </c>
      <c r="M207" s="27">
        <v>0</v>
      </c>
      <c r="N207" s="27"/>
      <c r="O207" s="27"/>
      <c r="P207" s="27">
        <v>0</v>
      </c>
      <c r="Q207" s="27">
        <v>0</v>
      </c>
      <c r="R207" s="27">
        <v>0</v>
      </c>
      <c r="S207" s="27">
        <v>0</v>
      </c>
      <c r="T207" s="23"/>
      <c r="U207" s="23"/>
      <c r="V207" s="33">
        <v>45260</v>
      </c>
    </row>
    <row r="208" spans="1:22" x14ac:dyDescent="0.35">
      <c r="A208" s="13">
        <v>890399047</v>
      </c>
      <c r="B208" s="14" t="s">
        <v>425</v>
      </c>
      <c r="C208" s="8" t="s">
        <v>213</v>
      </c>
      <c r="D208" s="8" t="s">
        <v>419</v>
      </c>
      <c r="E208" s="8" t="s">
        <v>640</v>
      </c>
      <c r="F208" s="24">
        <v>135515</v>
      </c>
      <c r="G208" s="24" t="s">
        <v>420</v>
      </c>
      <c r="H208" s="24">
        <v>45245.58869290509</v>
      </c>
      <c r="I208" s="8" t="s">
        <v>418</v>
      </c>
      <c r="J208" s="9">
        <v>363673</v>
      </c>
      <c r="K208" s="9">
        <v>363673</v>
      </c>
      <c r="L208" s="23" t="s">
        <v>665</v>
      </c>
      <c r="M208" s="27">
        <v>0</v>
      </c>
      <c r="N208" s="27"/>
      <c r="O208" s="27"/>
      <c r="P208" s="27">
        <v>0</v>
      </c>
      <c r="Q208" s="27">
        <v>0</v>
      </c>
      <c r="R208" s="27">
        <v>0</v>
      </c>
      <c r="S208" s="27">
        <v>0</v>
      </c>
      <c r="T208" s="23"/>
      <c r="U208" s="23"/>
      <c r="V208" s="33">
        <v>45260</v>
      </c>
    </row>
    <row r="209" spans="1:22" x14ac:dyDescent="0.35">
      <c r="A209" s="13">
        <v>890399047</v>
      </c>
      <c r="B209" s="14" t="s">
        <v>425</v>
      </c>
      <c r="C209" s="8" t="s">
        <v>213</v>
      </c>
      <c r="D209" s="8" t="s">
        <v>421</v>
      </c>
      <c r="E209" s="8" t="s">
        <v>641</v>
      </c>
      <c r="F209" s="24">
        <v>138600</v>
      </c>
      <c r="G209" s="24" t="s">
        <v>422</v>
      </c>
      <c r="H209" s="24">
        <v>45264.703155289353</v>
      </c>
      <c r="I209" s="8" t="s">
        <v>146</v>
      </c>
      <c r="J209" s="9">
        <v>251300</v>
      </c>
      <c r="K209" s="9">
        <v>251300</v>
      </c>
      <c r="L209" s="23" t="s">
        <v>665</v>
      </c>
      <c r="M209" s="27">
        <v>0</v>
      </c>
      <c r="N209" s="27"/>
      <c r="O209" s="27"/>
      <c r="P209" s="27">
        <v>0</v>
      </c>
      <c r="Q209" s="27">
        <v>0</v>
      </c>
      <c r="R209" s="27">
        <v>0</v>
      </c>
      <c r="S209" s="27">
        <v>0</v>
      </c>
      <c r="T209" s="23"/>
      <c r="U209" s="23"/>
      <c r="V209" s="33">
        <v>45260</v>
      </c>
    </row>
    <row r="210" spans="1:22" x14ac:dyDescent="0.35">
      <c r="A210" s="13">
        <v>890399047</v>
      </c>
      <c r="B210" s="14" t="s">
        <v>425</v>
      </c>
      <c r="C210" s="8" t="s">
        <v>213</v>
      </c>
      <c r="D210" s="8" t="s">
        <v>423</v>
      </c>
      <c r="E210" s="8" t="s">
        <v>642</v>
      </c>
      <c r="F210" s="24">
        <v>139305</v>
      </c>
      <c r="G210" s="24" t="s">
        <v>424</v>
      </c>
      <c r="H210" s="24">
        <v>45264.721001701386</v>
      </c>
      <c r="I210" s="8" t="s">
        <v>146</v>
      </c>
      <c r="J210" s="9">
        <v>108982</v>
      </c>
      <c r="K210" s="9">
        <v>108982</v>
      </c>
      <c r="L210" s="23" t="s">
        <v>665</v>
      </c>
      <c r="M210" s="27">
        <v>0</v>
      </c>
      <c r="N210" s="27"/>
      <c r="O210" s="27"/>
      <c r="P210" s="27">
        <v>0</v>
      </c>
      <c r="Q210" s="27">
        <v>0</v>
      </c>
      <c r="R210" s="27">
        <v>0</v>
      </c>
      <c r="S210" s="27">
        <v>0</v>
      </c>
      <c r="T210" s="23"/>
      <c r="U210" s="23"/>
      <c r="V210" s="33">
        <v>45260</v>
      </c>
    </row>
    <row r="211" spans="1:22" x14ac:dyDescent="0.35">
      <c r="C211" s="10"/>
      <c r="J211" s="2"/>
      <c r="K211" s="2"/>
    </row>
    <row r="212" spans="1:22" x14ac:dyDescent="0.35">
      <c r="C212" s="10"/>
      <c r="J212" s="2"/>
      <c r="K212" s="2"/>
    </row>
  </sheetData>
  <protectedRanges>
    <protectedRange algorithmName="SHA-512" hashValue="9+ah9tJAD1d4FIK7boMSAp9ZhkqWOsKcliwsS35JSOsk0Aea+c/2yFVjBeVDsv7trYxT+iUP9dPVCIbjcjaMoQ==" saltValue="Z7GArlXd1BdcXotzmJqK/w==" spinCount="100000" sqref="A3:B210" name="Rango1_14"/>
  </protectedRanges>
  <autoFilter ref="A2:V21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zoomScale="80" zoomScaleNormal="80" workbookViewId="0">
      <selection activeCell="F25" sqref="F25"/>
    </sheetView>
  </sheetViews>
  <sheetFormatPr baseColWidth="10" defaultRowHeight="12.5" x14ac:dyDescent="0.25"/>
  <cols>
    <col min="1" max="1" width="1" style="37" customWidth="1"/>
    <col min="2" max="2" width="7.81640625" style="37" customWidth="1"/>
    <col min="3" max="3" width="17.54296875" style="37" customWidth="1"/>
    <col min="4" max="4" width="11.54296875" style="37" customWidth="1"/>
    <col min="5" max="6" width="11.453125" style="37" customWidth="1"/>
    <col min="7" max="7" width="8.1796875" style="37" customWidth="1"/>
    <col min="8" max="8" width="20.81640625" style="37" customWidth="1"/>
    <col min="9" max="9" width="25.453125" style="37" customWidth="1"/>
    <col min="10" max="10" width="12.453125" style="37" customWidth="1"/>
    <col min="11" max="11" width="1.7265625" style="37" customWidth="1"/>
    <col min="12" max="12" width="8.7265625" style="37" customWidth="1"/>
    <col min="13" max="13" width="16.54296875" style="66" bestFit="1" customWidth="1"/>
    <col min="14" max="14" width="13.81640625" style="37" bestFit="1" customWidth="1"/>
    <col min="15" max="15" width="7.453125" style="37" bestFit="1" customWidth="1"/>
    <col min="16" max="16" width="13.26953125" style="37" bestFit="1" customWidth="1"/>
    <col min="17" max="225" width="10.90625" style="37"/>
    <col min="226" max="226" width="4.453125" style="37" customWidth="1"/>
    <col min="227" max="227" width="10.90625" style="37"/>
    <col min="228" max="228" width="17.54296875" style="37" customWidth="1"/>
    <col min="229" max="229" width="11.54296875" style="37" customWidth="1"/>
    <col min="230" max="233" width="10.90625" style="37"/>
    <col min="234" max="234" width="22.54296875" style="37" customWidth="1"/>
    <col min="235" max="235" width="14" style="37" customWidth="1"/>
    <col min="236" max="236" width="1.7265625" style="37" customWidth="1"/>
    <col min="237" max="481" width="10.90625" style="37"/>
    <col min="482" max="482" width="4.453125" style="37" customWidth="1"/>
    <col min="483" max="483" width="10.90625" style="37"/>
    <col min="484" max="484" width="17.54296875" style="37" customWidth="1"/>
    <col min="485" max="485" width="11.54296875" style="37" customWidth="1"/>
    <col min="486" max="489" width="10.90625" style="37"/>
    <col min="490" max="490" width="22.54296875" style="37" customWidth="1"/>
    <col min="491" max="491" width="14" style="37" customWidth="1"/>
    <col min="492" max="492" width="1.7265625" style="37" customWidth="1"/>
    <col min="493" max="737" width="10.90625" style="37"/>
    <col min="738" max="738" width="4.453125" style="37" customWidth="1"/>
    <col min="739" max="739" width="10.90625" style="37"/>
    <col min="740" max="740" width="17.54296875" style="37" customWidth="1"/>
    <col min="741" max="741" width="11.54296875" style="37" customWidth="1"/>
    <col min="742" max="745" width="10.90625" style="37"/>
    <col min="746" max="746" width="22.54296875" style="37" customWidth="1"/>
    <col min="747" max="747" width="14" style="37" customWidth="1"/>
    <col min="748" max="748" width="1.7265625" style="37" customWidth="1"/>
    <col min="749" max="993" width="10.90625" style="37"/>
    <col min="994" max="994" width="4.453125" style="37" customWidth="1"/>
    <col min="995" max="995" width="10.90625" style="37"/>
    <col min="996" max="996" width="17.54296875" style="37" customWidth="1"/>
    <col min="997" max="997" width="11.54296875" style="37" customWidth="1"/>
    <col min="998" max="1001" width="10.90625" style="37"/>
    <col min="1002" max="1002" width="22.54296875" style="37" customWidth="1"/>
    <col min="1003" max="1003" width="14" style="37" customWidth="1"/>
    <col min="1004" max="1004" width="1.7265625" style="37" customWidth="1"/>
    <col min="1005" max="1249" width="10.90625" style="37"/>
    <col min="1250" max="1250" width="4.453125" style="37" customWidth="1"/>
    <col min="1251" max="1251" width="10.90625" style="37"/>
    <col min="1252" max="1252" width="17.54296875" style="37" customWidth="1"/>
    <col min="1253" max="1253" width="11.54296875" style="37" customWidth="1"/>
    <col min="1254" max="1257" width="10.90625" style="37"/>
    <col min="1258" max="1258" width="22.54296875" style="37" customWidth="1"/>
    <col min="1259" max="1259" width="14" style="37" customWidth="1"/>
    <col min="1260" max="1260" width="1.7265625" style="37" customWidth="1"/>
    <col min="1261" max="1505" width="10.90625" style="37"/>
    <col min="1506" max="1506" width="4.453125" style="37" customWidth="1"/>
    <col min="1507" max="1507" width="10.90625" style="37"/>
    <col min="1508" max="1508" width="17.54296875" style="37" customWidth="1"/>
    <col min="1509" max="1509" width="11.54296875" style="37" customWidth="1"/>
    <col min="1510" max="1513" width="10.90625" style="37"/>
    <col min="1514" max="1514" width="22.54296875" style="37" customWidth="1"/>
    <col min="1515" max="1515" width="14" style="37" customWidth="1"/>
    <col min="1516" max="1516" width="1.7265625" style="37" customWidth="1"/>
    <col min="1517" max="1761" width="10.90625" style="37"/>
    <col min="1762" max="1762" width="4.453125" style="37" customWidth="1"/>
    <col min="1763" max="1763" width="10.90625" style="37"/>
    <col min="1764" max="1764" width="17.54296875" style="37" customWidth="1"/>
    <col min="1765" max="1765" width="11.54296875" style="37" customWidth="1"/>
    <col min="1766" max="1769" width="10.90625" style="37"/>
    <col min="1770" max="1770" width="22.54296875" style="37" customWidth="1"/>
    <col min="1771" max="1771" width="14" style="37" customWidth="1"/>
    <col min="1772" max="1772" width="1.7265625" style="37" customWidth="1"/>
    <col min="1773" max="2017" width="10.90625" style="37"/>
    <col min="2018" max="2018" width="4.453125" style="37" customWidth="1"/>
    <col min="2019" max="2019" width="10.90625" style="37"/>
    <col min="2020" max="2020" width="17.54296875" style="37" customWidth="1"/>
    <col min="2021" max="2021" width="11.54296875" style="37" customWidth="1"/>
    <col min="2022" max="2025" width="10.90625" style="37"/>
    <col min="2026" max="2026" width="22.54296875" style="37" customWidth="1"/>
    <col min="2027" max="2027" width="14" style="37" customWidth="1"/>
    <col min="2028" max="2028" width="1.7265625" style="37" customWidth="1"/>
    <col min="2029" max="2273" width="10.90625" style="37"/>
    <col min="2274" max="2274" width="4.453125" style="37" customWidth="1"/>
    <col min="2275" max="2275" width="10.90625" style="37"/>
    <col min="2276" max="2276" width="17.54296875" style="37" customWidth="1"/>
    <col min="2277" max="2277" width="11.54296875" style="37" customWidth="1"/>
    <col min="2278" max="2281" width="10.90625" style="37"/>
    <col min="2282" max="2282" width="22.54296875" style="37" customWidth="1"/>
    <col min="2283" max="2283" width="14" style="37" customWidth="1"/>
    <col min="2284" max="2284" width="1.7265625" style="37" customWidth="1"/>
    <col min="2285" max="2529" width="10.90625" style="37"/>
    <col min="2530" max="2530" width="4.453125" style="37" customWidth="1"/>
    <col min="2531" max="2531" width="10.90625" style="37"/>
    <col min="2532" max="2532" width="17.54296875" style="37" customWidth="1"/>
    <col min="2533" max="2533" width="11.54296875" style="37" customWidth="1"/>
    <col min="2534" max="2537" width="10.90625" style="37"/>
    <col min="2538" max="2538" width="22.54296875" style="37" customWidth="1"/>
    <col min="2539" max="2539" width="14" style="37" customWidth="1"/>
    <col min="2540" max="2540" width="1.7265625" style="37" customWidth="1"/>
    <col min="2541" max="2785" width="10.90625" style="37"/>
    <col min="2786" max="2786" width="4.453125" style="37" customWidth="1"/>
    <col min="2787" max="2787" width="10.90625" style="37"/>
    <col min="2788" max="2788" width="17.54296875" style="37" customWidth="1"/>
    <col min="2789" max="2789" width="11.54296875" style="37" customWidth="1"/>
    <col min="2790" max="2793" width="10.90625" style="37"/>
    <col min="2794" max="2794" width="22.54296875" style="37" customWidth="1"/>
    <col min="2795" max="2795" width="14" style="37" customWidth="1"/>
    <col min="2796" max="2796" width="1.7265625" style="37" customWidth="1"/>
    <col min="2797" max="3041" width="10.90625" style="37"/>
    <col min="3042" max="3042" width="4.453125" style="37" customWidth="1"/>
    <col min="3043" max="3043" width="10.90625" style="37"/>
    <col min="3044" max="3044" width="17.54296875" style="37" customWidth="1"/>
    <col min="3045" max="3045" width="11.54296875" style="37" customWidth="1"/>
    <col min="3046" max="3049" width="10.90625" style="37"/>
    <col min="3050" max="3050" width="22.54296875" style="37" customWidth="1"/>
    <col min="3051" max="3051" width="14" style="37" customWidth="1"/>
    <col min="3052" max="3052" width="1.7265625" style="37" customWidth="1"/>
    <col min="3053" max="3297" width="10.90625" style="37"/>
    <col min="3298" max="3298" width="4.453125" style="37" customWidth="1"/>
    <col min="3299" max="3299" width="10.90625" style="37"/>
    <col min="3300" max="3300" width="17.54296875" style="37" customWidth="1"/>
    <col min="3301" max="3301" width="11.54296875" style="37" customWidth="1"/>
    <col min="3302" max="3305" width="10.90625" style="37"/>
    <col min="3306" max="3306" width="22.54296875" style="37" customWidth="1"/>
    <col min="3307" max="3307" width="14" style="37" customWidth="1"/>
    <col min="3308" max="3308" width="1.7265625" style="37" customWidth="1"/>
    <col min="3309" max="3553" width="10.90625" style="37"/>
    <col min="3554" max="3554" width="4.453125" style="37" customWidth="1"/>
    <col min="3555" max="3555" width="10.90625" style="37"/>
    <col min="3556" max="3556" width="17.54296875" style="37" customWidth="1"/>
    <col min="3557" max="3557" width="11.54296875" style="37" customWidth="1"/>
    <col min="3558" max="3561" width="10.90625" style="37"/>
    <col min="3562" max="3562" width="22.54296875" style="37" customWidth="1"/>
    <col min="3563" max="3563" width="14" style="37" customWidth="1"/>
    <col min="3564" max="3564" width="1.7265625" style="37" customWidth="1"/>
    <col min="3565" max="3809" width="10.90625" style="37"/>
    <col min="3810" max="3810" width="4.453125" style="37" customWidth="1"/>
    <col min="3811" max="3811" width="10.90625" style="37"/>
    <col min="3812" max="3812" width="17.54296875" style="37" customWidth="1"/>
    <col min="3813" max="3813" width="11.54296875" style="37" customWidth="1"/>
    <col min="3814" max="3817" width="10.90625" style="37"/>
    <col min="3818" max="3818" width="22.54296875" style="37" customWidth="1"/>
    <col min="3819" max="3819" width="14" style="37" customWidth="1"/>
    <col min="3820" max="3820" width="1.7265625" style="37" customWidth="1"/>
    <col min="3821" max="4065" width="10.90625" style="37"/>
    <col min="4066" max="4066" width="4.453125" style="37" customWidth="1"/>
    <col min="4067" max="4067" width="10.90625" style="37"/>
    <col min="4068" max="4068" width="17.54296875" style="37" customWidth="1"/>
    <col min="4069" max="4069" width="11.54296875" style="37" customWidth="1"/>
    <col min="4070" max="4073" width="10.90625" style="37"/>
    <col min="4074" max="4074" width="22.54296875" style="37" customWidth="1"/>
    <col min="4075" max="4075" width="14" style="37" customWidth="1"/>
    <col min="4076" max="4076" width="1.7265625" style="37" customWidth="1"/>
    <col min="4077" max="4321" width="10.90625" style="37"/>
    <col min="4322" max="4322" width="4.453125" style="37" customWidth="1"/>
    <col min="4323" max="4323" width="10.90625" style="37"/>
    <col min="4324" max="4324" width="17.54296875" style="37" customWidth="1"/>
    <col min="4325" max="4325" width="11.54296875" style="37" customWidth="1"/>
    <col min="4326" max="4329" width="10.90625" style="37"/>
    <col min="4330" max="4330" width="22.54296875" style="37" customWidth="1"/>
    <col min="4331" max="4331" width="14" style="37" customWidth="1"/>
    <col min="4332" max="4332" width="1.7265625" style="37" customWidth="1"/>
    <col min="4333" max="4577" width="10.90625" style="37"/>
    <col min="4578" max="4578" width="4.453125" style="37" customWidth="1"/>
    <col min="4579" max="4579" width="10.90625" style="37"/>
    <col min="4580" max="4580" width="17.54296875" style="37" customWidth="1"/>
    <col min="4581" max="4581" width="11.54296875" style="37" customWidth="1"/>
    <col min="4582" max="4585" width="10.90625" style="37"/>
    <col min="4586" max="4586" width="22.54296875" style="37" customWidth="1"/>
    <col min="4587" max="4587" width="14" style="37" customWidth="1"/>
    <col min="4588" max="4588" width="1.7265625" style="37" customWidth="1"/>
    <col min="4589" max="4833" width="10.90625" style="37"/>
    <col min="4834" max="4834" width="4.453125" style="37" customWidth="1"/>
    <col min="4835" max="4835" width="10.90625" style="37"/>
    <col min="4836" max="4836" width="17.54296875" style="37" customWidth="1"/>
    <col min="4837" max="4837" width="11.54296875" style="37" customWidth="1"/>
    <col min="4838" max="4841" width="10.90625" style="37"/>
    <col min="4842" max="4842" width="22.54296875" style="37" customWidth="1"/>
    <col min="4843" max="4843" width="14" style="37" customWidth="1"/>
    <col min="4844" max="4844" width="1.7265625" style="37" customWidth="1"/>
    <col min="4845" max="5089" width="10.90625" style="37"/>
    <col min="5090" max="5090" width="4.453125" style="37" customWidth="1"/>
    <col min="5091" max="5091" width="10.90625" style="37"/>
    <col min="5092" max="5092" width="17.54296875" style="37" customWidth="1"/>
    <col min="5093" max="5093" width="11.54296875" style="37" customWidth="1"/>
    <col min="5094" max="5097" width="10.90625" style="37"/>
    <col min="5098" max="5098" width="22.54296875" style="37" customWidth="1"/>
    <col min="5099" max="5099" width="14" style="37" customWidth="1"/>
    <col min="5100" max="5100" width="1.7265625" style="37" customWidth="1"/>
    <col min="5101" max="5345" width="10.90625" style="37"/>
    <col min="5346" max="5346" width="4.453125" style="37" customWidth="1"/>
    <col min="5347" max="5347" width="10.90625" style="37"/>
    <col min="5348" max="5348" width="17.54296875" style="37" customWidth="1"/>
    <col min="5349" max="5349" width="11.54296875" style="37" customWidth="1"/>
    <col min="5350" max="5353" width="10.90625" style="37"/>
    <col min="5354" max="5354" width="22.54296875" style="37" customWidth="1"/>
    <col min="5355" max="5355" width="14" style="37" customWidth="1"/>
    <col min="5356" max="5356" width="1.7265625" style="37" customWidth="1"/>
    <col min="5357" max="5601" width="10.90625" style="37"/>
    <col min="5602" max="5602" width="4.453125" style="37" customWidth="1"/>
    <col min="5603" max="5603" width="10.90625" style="37"/>
    <col min="5604" max="5604" width="17.54296875" style="37" customWidth="1"/>
    <col min="5605" max="5605" width="11.54296875" style="37" customWidth="1"/>
    <col min="5606" max="5609" width="10.90625" style="37"/>
    <col min="5610" max="5610" width="22.54296875" style="37" customWidth="1"/>
    <col min="5611" max="5611" width="14" style="37" customWidth="1"/>
    <col min="5612" max="5612" width="1.7265625" style="37" customWidth="1"/>
    <col min="5613" max="5857" width="10.90625" style="37"/>
    <col min="5858" max="5858" width="4.453125" style="37" customWidth="1"/>
    <col min="5859" max="5859" width="10.90625" style="37"/>
    <col min="5860" max="5860" width="17.54296875" style="37" customWidth="1"/>
    <col min="5861" max="5861" width="11.54296875" style="37" customWidth="1"/>
    <col min="5862" max="5865" width="10.90625" style="37"/>
    <col min="5866" max="5866" width="22.54296875" style="37" customWidth="1"/>
    <col min="5867" max="5867" width="14" style="37" customWidth="1"/>
    <col min="5868" max="5868" width="1.7265625" style="37" customWidth="1"/>
    <col min="5869" max="6113" width="10.90625" style="37"/>
    <col min="6114" max="6114" width="4.453125" style="37" customWidth="1"/>
    <col min="6115" max="6115" width="10.90625" style="37"/>
    <col min="6116" max="6116" width="17.54296875" style="37" customWidth="1"/>
    <col min="6117" max="6117" width="11.54296875" style="37" customWidth="1"/>
    <col min="6118" max="6121" width="10.90625" style="37"/>
    <col min="6122" max="6122" width="22.54296875" style="37" customWidth="1"/>
    <col min="6123" max="6123" width="14" style="37" customWidth="1"/>
    <col min="6124" max="6124" width="1.7265625" style="37" customWidth="1"/>
    <col min="6125" max="6369" width="10.90625" style="37"/>
    <col min="6370" max="6370" width="4.453125" style="37" customWidth="1"/>
    <col min="6371" max="6371" width="10.90625" style="37"/>
    <col min="6372" max="6372" width="17.54296875" style="37" customWidth="1"/>
    <col min="6373" max="6373" width="11.54296875" style="37" customWidth="1"/>
    <col min="6374" max="6377" width="10.90625" style="37"/>
    <col min="6378" max="6378" width="22.54296875" style="37" customWidth="1"/>
    <col min="6379" max="6379" width="14" style="37" customWidth="1"/>
    <col min="6380" max="6380" width="1.7265625" style="37" customWidth="1"/>
    <col min="6381" max="6625" width="10.90625" style="37"/>
    <col min="6626" max="6626" width="4.453125" style="37" customWidth="1"/>
    <col min="6627" max="6627" width="10.90625" style="37"/>
    <col min="6628" max="6628" width="17.54296875" style="37" customWidth="1"/>
    <col min="6629" max="6629" width="11.54296875" style="37" customWidth="1"/>
    <col min="6630" max="6633" width="10.90625" style="37"/>
    <col min="6634" max="6634" width="22.54296875" style="37" customWidth="1"/>
    <col min="6635" max="6635" width="14" style="37" customWidth="1"/>
    <col min="6636" max="6636" width="1.7265625" style="37" customWidth="1"/>
    <col min="6637" max="6881" width="10.90625" style="37"/>
    <col min="6882" max="6882" width="4.453125" style="37" customWidth="1"/>
    <col min="6883" max="6883" width="10.90625" style="37"/>
    <col min="6884" max="6884" width="17.54296875" style="37" customWidth="1"/>
    <col min="6885" max="6885" width="11.54296875" style="37" customWidth="1"/>
    <col min="6886" max="6889" width="10.90625" style="37"/>
    <col min="6890" max="6890" width="22.54296875" style="37" customWidth="1"/>
    <col min="6891" max="6891" width="14" style="37" customWidth="1"/>
    <col min="6892" max="6892" width="1.7265625" style="37" customWidth="1"/>
    <col min="6893" max="7137" width="10.90625" style="37"/>
    <col min="7138" max="7138" width="4.453125" style="37" customWidth="1"/>
    <col min="7139" max="7139" width="10.90625" style="37"/>
    <col min="7140" max="7140" width="17.54296875" style="37" customWidth="1"/>
    <col min="7141" max="7141" width="11.54296875" style="37" customWidth="1"/>
    <col min="7142" max="7145" width="10.90625" style="37"/>
    <col min="7146" max="7146" width="22.54296875" style="37" customWidth="1"/>
    <col min="7147" max="7147" width="14" style="37" customWidth="1"/>
    <col min="7148" max="7148" width="1.7265625" style="37" customWidth="1"/>
    <col min="7149" max="7393" width="10.90625" style="37"/>
    <col min="7394" max="7394" width="4.453125" style="37" customWidth="1"/>
    <col min="7395" max="7395" width="10.90625" style="37"/>
    <col min="7396" max="7396" width="17.54296875" style="37" customWidth="1"/>
    <col min="7397" max="7397" width="11.54296875" style="37" customWidth="1"/>
    <col min="7398" max="7401" width="10.90625" style="37"/>
    <col min="7402" max="7402" width="22.54296875" style="37" customWidth="1"/>
    <col min="7403" max="7403" width="14" style="37" customWidth="1"/>
    <col min="7404" max="7404" width="1.7265625" style="37" customWidth="1"/>
    <col min="7405" max="7649" width="10.90625" style="37"/>
    <col min="7650" max="7650" width="4.453125" style="37" customWidth="1"/>
    <col min="7651" max="7651" width="10.90625" style="37"/>
    <col min="7652" max="7652" width="17.54296875" style="37" customWidth="1"/>
    <col min="7653" max="7653" width="11.54296875" style="37" customWidth="1"/>
    <col min="7654" max="7657" width="10.90625" style="37"/>
    <col min="7658" max="7658" width="22.54296875" style="37" customWidth="1"/>
    <col min="7659" max="7659" width="14" style="37" customWidth="1"/>
    <col min="7660" max="7660" width="1.7265625" style="37" customWidth="1"/>
    <col min="7661" max="7905" width="10.90625" style="37"/>
    <col min="7906" max="7906" width="4.453125" style="37" customWidth="1"/>
    <col min="7907" max="7907" width="10.90625" style="37"/>
    <col min="7908" max="7908" width="17.54296875" style="37" customWidth="1"/>
    <col min="7909" max="7909" width="11.54296875" style="37" customWidth="1"/>
    <col min="7910" max="7913" width="10.90625" style="37"/>
    <col min="7914" max="7914" width="22.54296875" style="37" customWidth="1"/>
    <col min="7915" max="7915" width="14" style="37" customWidth="1"/>
    <col min="7916" max="7916" width="1.7265625" style="37" customWidth="1"/>
    <col min="7917" max="8161" width="10.90625" style="37"/>
    <col min="8162" max="8162" width="4.453125" style="37" customWidth="1"/>
    <col min="8163" max="8163" width="10.90625" style="37"/>
    <col min="8164" max="8164" width="17.54296875" style="37" customWidth="1"/>
    <col min="8165" max="8165" width="11.54296875" style="37" customWidth="1"/>
    <col min="8166" max="8169" width="10.90625" style="37"/>
    <col min="8170" max="8170" width="22.54296875" style="37" customWidth="1"/>
    <col min="8171" max="8171" width="14" style="37" customWidth="1"/>
    <col min="8172" max="8172" width="1.7265625" style="37" customWidth="1"/>
    <col min="8173" max="8417" width="10.90625" style="37"/>
    <col min="8418" max="8418" width="4.453125" style="37" customWidth="1"/>
    <col min="8419" max="8419" width="10.90625" style="37"/>
    <col min="8420" max="8420" width="17.54296875" style="37" customWidth="1"/>
    <col min="8421" max="8421" width="11.54296875" style="37" customWidth="1"/>
    <col min="8422" max="8425" width="10.90625" style="37"/>
    <col min="8426" max="8426" width="22.54296875" style="37" customWidth="1"/>
    <col min="8427" max="8427" width="14" style="37" customWidth="1"/>
    <col min="8428" max="8428" width="1.7265625" style="37" customWidth="1"/>
    <col min="8429" max="8673" width="10.90625" style="37"/>
    <col min="8674" max="8674" width="4.453125" style="37" customWidth="1"/>
    <col min="8675" max="8675" width="10.90625" style="37"/>
    <col min="8676" max="8676" width="17.54296875" style="37" customWidth="1"/>
    <col min="8677" max="8677" width="11.54296875" style="37" customWidth="1"/>
    <col min="8678" max="8681" width="10.90625" style="37"/>
    <col min="8682" max="8682" width="22.54296875" style="37" customWidth="1"/>
    <col min="8683" max="8683" width="14" style="37" customWidth="1"/>
    <col min="8684" max="8684" width="1.7265625" style="37" customWidth="1"/>
    <col min="8685" max="8929" width="10.90625" style="37"/>
    <col min="8930" max="8930" width="4.453125" style="37" customWidth="1"/>
    <col min="8931" max="8931" width="10.90625" style="37"/>
    <col min="8932" max="8932" width="17.54296875" style="37" customWidth="1"/>
    <col min="8933" max="8933" width="11.54296875" style="37" customWidth="1"/>
    <col min="8934" max="8937" width="10.90625" style="37"/>
    <col min="8938" max="8938" width="22.54296875" style="37" customWidth="1"/>
    <col min="8939" max="8939" width="14" style="37" customWidth="1"/>
    <col min="8940" max="8940" width="1.7265625" style="37" customWidth="1"/>
    <col min="8941" max="9185" width="10.90625" style="37"/>
    <col min="9186" max="9186" width="4.453125" style="37" customWidth="1"/>
    <col min="9187" max="9187" width="10.90625" style="37"/>
    <col min="9188" max="9188" width="17.54296875" style="37" customWidth="1"/>
    <col min="9189" max="9189" width="11.54296875" style="37" customWidth="1"/>
    <col min="9190" max="9193" width="10.90625" style="37"/>
    <col min="9194" max="9194" width="22.54296875" style="37" customWidth="1"/>
    <col min="9195" max="9195" width="14" style="37" customWidth="1"/>
    <col min="9196" max="9196" width="1.7265625" style="37" customWidth="1"/>
    <col min="9197" max="9441" width="10.90625" style="37"/>
    <col min="9442" max="9442" width="4.453125" style="37" customWidth="1"/>
    <col min="9443" max="9443" width="10.90625" style="37"/>
    <col min="9444" max="9444" width="17.54296875" style="37" customWidth="1"/>
    <col min="9445" max="9445" width="11.54296875" style="37" customWidth="1"/>
    <col min="9446" max="9449" width="10.90625" style="37"/>
    <col min="9450" max="9450" width="22.54296875" style="37" customWidth="1"/>
    <col min="9451" max="9451" width="14" style="37" customWidth="1"/>
    <col min="9452" max="9452" width="1.7265625" style="37" customWidth="1"/>
    <col min="9453" max="9697" width="10.90625" style="37"/>
    <col min="9698" max="9698" width="4.453125" style="37" customWidth="1"/>
    <col min="9699" max="9699" width="10.90625" style="37"/>
    <col min="9700" max="9700" width="17.54296875" style="37" customWidth="1"/>
    <col min="9701" max="9701" width="11.54296875" style="37" customWidth="1"/>
    <col min="9702" max="9705" width="10.90625" style="37"/>
    <col min="9706" max="9706" width="22.54296875" style="37" customWidth="1"/>
    <col min="9707" max="9707" width="14" style="37" customWidth="1"/>
    <col min="9708" max="9708" width="1.7265625" style="37" customWidth="1"/>
    <col min="9709" max="9953" width="10.90625" style="37"/>
    <col min="9954" max="9954" width="4.453125" style="37" customWidth="1"/>
    <col min="9955" max="9955" width="10.90625" style="37"/>
    <col min="9956" max="9956" width="17.54296875" style="37" customWidth="1"/>
    <col min="9957" max="9957" width="11.54296875" style="37" customWidth="1"/>
    <col min="9958" max="9961" width="10.90625" style="37"/>
    <col min="9962" max="9962" width="22.54296875" style="37" customWidth="1"/>
    <col min="9963" max="9963" width="14" style="37" customWidth="1"/>
    <col min="9964" max="9964" width="1.7265625" style="37" customWidth="1"/>
    <col min="9965" max="10209" width="10.90625" style="37"/>
    <col min="10210" max="10210" width="4.453125" style="37" customWidth="1"/>
    <col min="10211" max="10211" width="10.90625" style="37"/>
    <col min="10212" max="10212" width="17.54296875" style="37" customWidth="1"/>
    <col min="10213" max="10213" width="11.54296875" style="37" customWidth="1"/>
    <col min="10214" max="10217" width="10.90625" style="37"/>
    <col min="10218" max="10218" width="22.54296875" style="37" customWidth="1"/>
    <col min="10219" max="10219" width="14" style="37" customWidth="1"/>
    <col min="10220" max="10220" width="1.7265625" style="37" customWidth="1"/>
    <col min="10221" max="10465" width="10.90625" style="37"/>
    <col min="10466" max="10466" width="4.453125" style="37" customWidth="1"/>
    <col min="10467" max="10467" width="10.90625" style="37"/>
    <col min="10468" max="10468" width="17.54296875" style="37" customWidth="1"/>
    <col min="10469" max="10469" width="11.54296875" style="37" customWidth="1"/>
    <col min="10470" max="10473" width="10.90625" style="37"/>
    <col min="10474" max="10474" width="22.54296875" style="37" customWidth="1"/>
    <col min="10475" max="10475" width="14" style="37" customWidth="1"/>
    <col min="10476" max="10476" width="1.7265625" style="37" customWidth="1"/>
    <col min="10477" max="10721" width="10.90625" style="37"/>
    <col min="10722" max="10722" width="4.453125" style="37" customWidth="1"/>
    <col min="10723" max="10723" width="10.90625" style="37"/>
    <col min="10724" max="10724" width="17.54296875" style="37" customWidth="1"/>
    <col min="10725" max="10725" width="11.54296875" style="37" customWidth="1"/>
    <col min="10726" max="10729" width="10.90625" style="37"/>
    <col min="10730" max="10730" width="22.54296875" style="37" customWidth="1"/>
    <col min="10731" max="10731" width="14" style="37" customWidth="1"/>
    <col min="10732" max="10732" width="1.7265625" style="37" customWidth="1"/>
    <col min="10733" max="10977" width="10.90625" style="37"/>
    <col min="10978" max="10978" width="4.453125" style="37" customWidth="1"/>
    <col min="10979" max="10979" width="10.90625" style="37"/>
    <col min="10980" max="10980" width="17.54296875" style="37" customWidth="1"/>
    <col min="10981" max="10981" width="11.54296875" style="37" customWidth="1"/>
    <col min="10982" max="10985" width="10.90625" style="37"/>
    <col min="10986" max="10986" width="22.54296875" style="37" customWidth="1"/>
    <col min="10987" max="10987" width="14" style="37" customWidth="1"/>
    <col min="10988" max="10988" width="1.7265625" style="37" customWidth="1"/>
    <col min="10989" max="11233" width="10.90625" style="37"/>
    <col min="11234" max="11234" width="4.453125" style="37" customWidth="1"/>
    <col min="11235" max="11235" width="10.90625" style="37"/>
    <col min="11236" max="11236" width="17.54296875" style="37" customWidth="1"/>
    <col min="11237" max="11237" width="11.54296875" style="37" customWidth="1"/>
    <col min="11238" max="11241" width="10.90625" style="37"/>
    <col min="11242" max="11242" width="22.54296875" style="37" customWidth="1"/>
    <col min="11243" max="11243" width="14" style="37" customWidth="1"/>
    <col min="11244" max="11244" width="1.7265625" style="37" customWidth="1"/>
    <col min="11245" max="11489" width="10.90625" style="37"/>
    <col min="11490" max="11490" width="4.453125" style="37" customWidth="1"/>
    <col min="11491" max="11491" width="10.90625" style="37"/>
    <col min="11492" max="11492" width="17.54296875" style="37" customWidth="1"/>
    <col min="11493" max="11493" width="11.54296875" style="37" customWidth="1"/>
    <col min="11494" max="11497" width="10.90625" style="37"/>
    <col min="11498" max="11498" width="22.54296875" style="37" customWidth="1"/>
    <col min="11499" max="11499" width="14" style="37" customWidth="1"/>
    <col min="11500" max="11500" width="1.7265625" style="37" customWidth="1"/>
    <col min="11501" max="11745" width="10.90625" style="37"/>
    <col min="11746" max="11746" width="4.453125" style="37" customWidth="1"/>
    <col min="11747" max="11747" width="10.90625" style="37"/>
    <col min="11748" max="11748" width="17.54296875" style="37" customWidth="1"/>
    <col min="11749" max="11749" width="11.54296875" style="37" customWidth="1"/>
    <col min="11750" max="11753" width="10.90625" style="37"/>
    <col min="11754" max="11754" width="22.54296875" style="37" customWidth="1"/>
    <col min="11755" max="11755" width="14" style="37" customWidth="1"/>
    <col min="11756" max="11756" width="1.7265625" style="37" customWidth="1"/>
    <col min="11757" max="12001" width="10.90625" style="37"/>
    <col min="12002" max="12002" width="4.453125" style="37" customWidth="1"/>
    <col min="12003" max="12003" width="10.90625" style="37"/>
    <col min="12004" max="12004" width="17.54296875" style="37" customWidth="1"/>
    <col min="12005" max="12005" width="11.54296875" style="37" customWidth="1"/>
    <col min="12006" max="12009" width="10.90625" style="37"/>
    <col min="12010" max="12010" width="22.54296875" style="37" customWidth="1"/>
    <col min="12011" max="12011" width="14" style="37" customWidth="1"/>
    <col min="12012" max="12012" width="1.7265625" style="37" customWidth="1"/>
    <col min="12013" max="12257" width="10.90625" style="37"/>
    <col min="12258" max="12258" width="4.453125" style="37" customWidth="1"/>
    <col min="12259" max="12259" width="10.90625" style="37"/>
    <col min="12260" max="12260" width="17.54296875" style="37" customWidth="1"/>
    <col min="12261" max="12261" width="11.54296875" style="37" customWidth="1"/>
    <col min="12262" max="12265" width="10.90625" style="37"/>
    <col min="12266" max="12266" width="22.54296875" style="37" customWidth="1"/>
    <col min="12267" max="12267" width="14" style="37" customWidth="1"/>
    <col min="12268" max="12268" width="1.7265625" style="37" customWidth="1"/>
    <col min="12269" max="12513" width="10.90625" style="37"/>
    <col min="12514" max="12514" width="4.453125" style="37" customWidth="1"/>
    <col min="12515" max="12515" width="10.90625" style="37"/>
    <col min="12516" max="12516" width="17.54296875" style="37" customWidth="1"/>
    <col min="12517" max="12517" width="11.54296875" style="37" customWidth="1"/>
    <col min="12518" max="12521" width="10.90625" style="37"/>
    <col min="12522" max="12522" width="22.54296875" style="37" customWidth="1"/>
    <col min="12523" max="12523" width="14" style="37" customWidth="1"/>
    <col min="12524" max="12524" width="1.7265625" style="37" customWidth="1"/>
    <col min="12525" max="12769" width="10.90625" style="37"/>
    <col min="12770" max="12770" width="4.453125" style="37" customWidth="1"/>
    <col min="12771" max="12771" width="10.90625" style="37"/>
    <col min="12772" max="12772" width="17.54296875" style="37" customWidth="1"/>
    <col min="12773" max="12773" width="11.54296875" style="37" customWidth="1"/>
    <col min="12774" max="12777" width="10.90625" style="37"/>
    <col min="12778" max="12778" width="22.54296875" style="37" customWidth="1"/>
    <col min="12779" max="12779" width="14" style="37" customWidth="1"/>
    <col min="12780" max="12780" width="1.7265625" style="37" customWidth="1"/>
    <col min="12781" max="13025" width="10.90625" style="37"/>
    <col min="13026" max="13026" width="4.453125" style="37" customWidth="1"/>
    <col min="13027" max="13027" width="10.90625" style="37"/>
    <col min="13028" max="13028" width="17.54296875" style="37" customWidth="1"/>
    <col min="13029" max="13029" width="11.54296875" style="37" customWidth="1"/>
    <col min="13030" max="13033" width="10.90625" style="37"/>
    <col min="13034" max="13034" width="22.54296875" style="37" customWidth="1"/>
    <col min="13035" max="13035" width="14" style="37" customWidth="1"/>
    <col min="13036" max="13036" width="1.7265625" style="37" customWidth="1"/>
    <col min="13037" max="13281" width="10.90625" style="37"/>
    <col min="13282" max="13282" width="4.453125" style="37" customWidth="1"/>
    <col min="13283" max="13283" width="10.90625" style="37"/>
    <col min="13284" max="13284" width="17.54296875" style="37" customWidth="1"/>
    <col min="13285" max="13285" width="11.54296875" style="37" customWidth="1"/>
    <col min="13286" max="13289" width="10.90625" style="37"/>
    <col min="13290" max="13290" width="22.54296875" style="37" customWidth="1"/>
    <col min="13291" max="13291" width="14" style="37" customWidth="1"/>
    <col min="13292" max="13292" width="1.7265625" style="37" customWidth="1"/>
    <col min="13293" max="13537" width="10.90625" style="37"/>
    <col min="13538" max="13538" width="4.453125" style="37" customWidth="1"/>
    <col min="13539" max="13539" width="10.90625" style="37"/>
    <col min="13540" max="13540" width="17.54296875" style="37" customWidth="1"/>
    <col min="13541" max="13541" width="11.54296875" style="37" customWidth="1"/>
    <col min="13542" max="13545" width="10.90625" style="37"/>
    <col min="13546" max="13546" width="22.54296875" style="37" customWidth="1"/>
    <col min="13547" max="13547" width="14" style="37" customWidth="1"/>
    <col min="13548" max="13548" width="1.7265625" style="37" customWidth="1"/>
    <col min="13549" max="13793" width="10.90625" style="37"/>
    <col min="13794" max="13794" width="4.453125" style="37" customWidth="1"/>
    <col min="13795" max="13795" width="10.90625" style="37"/>
    <col min="13796" max="13796" width="17.54296875" style="37" customWidth="1"/>
    <col min="13797" max="13797" width="11.54296875" style="37" customWidth="1"/>
    <col min="13798" max="13801" width="10.90625" style="37"/>
    <col min="13802" max="13802" width="22.54296875" style="37" customWidth="1"/>
    <col min="13803" max="13803" width="14" style="37" customWidth="1"/>
    <col min="13804" max="13804" width="1.7265625" style="37" customWidth="1"/>
    <col min="13805" max="14049" width="10.90625" style="37"/>
    <col min="14050" max="14050" width="4.453125" style="37" customWidth="1"/>
    <col min="14051" max="14051" width="10.90625" style="37"/>
    <col min="14052" max="14052" width="17.54296875" style="37" customWidth="1"/>
    <col min="14053" max="14053" width="11.54296875" style="37" customWidth="1"/>
    <col min="14054" max="14057" width="10.90625" style="37"/>
    <col min="14058" max="14058" width="22.54296875" style="37" customWidth="1"/>
    <col min="14059" max="14059" width="14" style="37" customWidth="1"/>
    <col min="14060" max="14060" width="1.7265625" style="37" customWidth="1"/>
    <col min="14061" max="14305" width="10.90625" style="37"/>
    <col min="14306" max="14306" width="4.453125" style="37" customWidth="1"/>
    <col min="14307" max="14307" width="10.90625" style="37"/>
    <col min="14308" max="14308" width="17.54296875" style="37" customWidth="1"/>
    <col min="14309" max="14309" width="11.54296875" style="37" customWidth="1"/>
    <col min="14310" max="14313" width="10.90625" style="37"/>
    <col min="14314" max="14314" width="22.54296875" style="37" customWidth="1"/>
    <col min="14315" max="14315" width="14" style="37" customWidth="1"/>
    <col min="14316" max="14316" width="1.7265625" style="37" customWidth="1"/>
    <col min="14317" max="14561" width="10.90625" style="37"/>
    <col min="14562" max="14562" width="4.453125" style="37" customWidth="1"/>
    <col min="14563" max="14563" width="10.90625" style="37"/>
    <col min="14564" max="14564" width="17.54296875" style="37" customWidth="1"/>
    <col min="14565" max="14565" width="11.54296875" style="37" customWidth="1"/>
    <col min="14566" max="14569" width="10.90625" style="37"/>
    <col min="14570" max="14570" width="22.54296875" style="37" customWidth="1"/>
    <col min="14571" max="14571" width="14" style="37" customWidth="1"/>
    <col min="14572" max="14572" width="1.7265625" style="37" customWidth="1"/>
    <col min="14573" max="14817" width="10.90625" style="37"/>
    <col min="14818" max="14818" width="4.453125" style="37" customWidth="1"/>
    <col min="14819" max="14819" width="10.90625" style="37"/>
    <col min="14820" max="14820" width="17.54296875" style="37" customWidth="1"/>
    <col min="14821" max="14821" width="11.54296875" style="37" customWidth="1"/>
    <col min="14822" max="14825" width="10.90625" style="37"/>
    <col min="14826" max="14826" width="22.54296875" style="37" customWidth="1"/>
    <col min="14827" max="14827" width="14" style="37" customWidth="1"/>
    <col min="14828" max="14828" width="1.7265625" style="37" customWidth="1"/>
    <col min="14829" max="15073" width="10.90625" style="37"/>
    <col min="15074" max="15074" width="4.453125" style="37" customWidth="1"/>
    <col min="15075" max="15075" width="10.90625" style="37"/>
    <col min="15076" max="15076" width="17.54296875" style="37" customWidth="1"/>
    <col min="15077" max="15077" width="11.54296875" style="37" customWidth="1"/>
    <col min="15078" max="15081" width="10.90625" style="37"/>
    <col min="15082" max="15082" width="22.54296875" style="37" customWidth="1"/>
    <col min="15083" max="15083" width="14" style="37" customWidth="1"/>
    <col min="15084" max="15084" width="1.7265625" style="37" customWidth="1"/>
    <col min="15085" max="15329" width="10.90625" style="37"/>
    <col min="15330" max="15330" width="4.453125" style="37" customWidth="1"/>
    <col min="15331" max="15331" width="10.90625" style="37"/>
    <col min="15332" max="15332" width="17.54296875" style="37" customWidth="1"/>
    <col min="15333" max="15333" width="11.54296875" style="37" customWidth="1"/>
    <col min="15334" max="15337" width="10.90625" style="37"/>
    <col min="15338" max="15338" width="22.54296875" style="37" customWidth="1"/>
    <col min="15339" max="15339" width="14" style="37" customWidth="1"/>
    <col min="15340" max="15340" width="1.7265625" style="37" customWidth="1"/>
    <col min="15341" max="15585" width="10.90625" style="37"/>
    <col min="15586" max="15586" width="4.453125" style="37" customWidth="1"/>
    <col min="15587" max="15587" width="10.90625" style="37"/>
    <col min="15588" max="15588" width="17.54296875" style="37" customWidth="1"/>
    <col min="15589" max="15589" width="11.54296875" style="37" customWidth="1"/>
    <col min="15590" max="15593" width="10.90625" style="37"/>
    <col min="15594" max="15594" width="22.54296875" style="37" customWidth="1"/>
    <col min="15595" max="15595" width="14" style="37" customWidth="1"/>
    <col min="15596" max="15596" width="1.7265625" style="37" customWidth="1"/>
    <col min="15597" max="15841" width="10.90625" style="37"/>
    <col min="15842" max="15842" width="4.453125" style="37" customWidth="1"/>
    <col min="15843" max="15843" width="10.90625" style="37"/>
    <col min="15844" max="15844" width="17.54296875" style="37" customWidth="1"/>
    <col min="15845" max="15845" width="11.54296875" style="37" customWidth="1"/>
    <col min="15846" max="15849" width="10.90625" style="37"/>
    <col min="15850" max="15850" width="22.54296875" style="37" customWidth="1"/>
    <col min="15851" max="15851" width="14" style="37" customWidth="1"/>
    <col min="15852" max="15852" width="1.7265625" style="37" customWidth="1"/>
    <col min="15853" max="16097" width="10.90625" style="37"/>
    <col min="16098" max="16098" width="4.453125" style="37" customWidth="1"/>
    <col min="16099" max="16099" width="10.90625" style="37"/>
    <col min="16100" max="16100" width="17.54296875" style="37" customWidth="1"/>
    <col min="16101" max="16101" width="11.54296875" style="37" customWidth="1"/>
    <col min="16102" max="16105" width="10.90625" style="37"/>
    <col min="16106" max="16106" width="22.54296875" style="37" customWidth="1"/>
    <col min="16107" max="16107" width="14" style="37" customWidth="1"/>
    <col min="16108" max="16108" width="1.7265625" style="37" customWidth="1"/>
    <col min="16109" max="16384" width="10.90625" style="37"/>
  </cols>
  <sheetData>
    <row r="1" spans="2:10" ht="6" customHeight="1" thickBot="1" x14ac:dyDescent="0.3"/>
    <row r="2" spans="2:10" ht="19.5" customHeight="1" x14ac:dyDescent="0.25">
      <c r="B2" s="38"/>
      <c r="C2" s="39"/>
      <c r="D2" s="40" t="s">
        <v>694</v>
      </c>
      <c r="E2" s="41"/>
      <c r="F2" s="41"/>
      <c r="G2" s="41"/>
      <c r="H2" s="41"/>
      <c r="I2" s="42"/>
      <c r="J2" s="43" t="s">
        <v>722</v>
      </c>
    </row>
    <row r="3" spans="2:10" ht="4.5" customHeight="1" thickBot="1" x14ac:dyDescent="0.3">
      <c r="B3" s="44"/>
      <c r="C3" s="45"/>
      <c r="D3" s="46"/>
      <c r="E3" s="47"/>
      <c r="F3" s="47"/>
      <c r="G3" s="47"/>
      <c r="H3" s="47"/>
      <c r="I3" s="48"/>
      <c r="J3" s="49"/>
    </row>
    <row r="4" spans="2:10" ht="13" x14ac:dyDescent="0.25">
      <c r="B4" s="44"/>
      <c r="C4" s="45"/>
      <c r="D4" s="40" t="s">
        <v>695</v>
      </c>
      <c r="E4" s="41"/>
      <c r="F4" s="41"/>
      <c r="G4" s="41"/>
      <c r="H4" s="41"/>
      <c r="I4" s="42"/>
      <c r="J4" s="43" t="s">
        <v>696</v>
      </c>
    </row>
    <row r="5" spans="2:10" ht="5.25" customHeight="1" x14ac:dyDescent="0.25">
      <c r="B5" s="44"/>
      <c r="C5" s="45"/>
      <c r="D5" s="50"/>
      <c r="E5" s="51"/>
      <c r="F5" s="51"/>
      <c r="G5" s="51"/>
      <c r="H5" s="51"/>
      <c r="I5" s="52"/>
      <c r="J5" s="53"/>
    </row>
    <row r="6" spans="2:10" ht="4.5" customHeight="1" thickBot="1" x14ac:dyDescent="0.3">
      <c r="B6" s="54"/>
      <c r="C6" s="55"/>
      <c r="D6" s="46"/>
      <c r="E6" s="47"/>
      <c r="F6" s="47"/>
      <c r="G6" s="47"/>
      <c r="H6" s="47"/>
      <c r="I6" s="48"/>
      <c r="J6" s="49"/>
    </row>
    <row r="7" spans="2:10" ht="6" customHeight="1" x14ac:dyDescent="0.25">
      <c r="B7" s="56"/>
      <c r="J7" s="57"/>
    </row>
    <row r="8" spans="2:10" ht="9" customHeight="1" x14ac:dyDescent="0.25">
      <c r="B8" s="56"/>
      <c r="J8" s="57"/>
    </row>
    <row r="9" spans="2:10" ht="13" x14ac:dyDescent="0.3">
      <c r="B9" s="56"/>
      <c r="C9" s="58" t="s">
        <v>717</v>
      </c>
      <c r="E9" s="59"/>
      <c r="H9" s="60"/>
      <c r="J9" s="57"/>
    </row>
    <row r="10" spans="2:10" ht="8.25" customHeight="1" x14ac:dyDescent="0.25">
      <c r="B10" s="56"/>
      <c r="J10" s="57"/>
    </row>
    <row r="11" spans="2:10" ht="13" x14ac:dyDescent="0.3">
      <c r="B11" s="56"/>
      <c r="C11" s="58" t="s">
        <v>715</v>
      </c>
      <c r="J11" s="57"/>
    </row>
    <row r="12" spans="2:10" ht="13" x14ac:dyDescent="0.3">
      <c r="B12" s="56"/>
      <c r="C12" s="58" t="s">
        <v>716</v>
      </c>
      <c r="J12" s="57"/>
    </row>
    <row r="13" spans="2:10" x14ac:dyDescent="0.25">
      <c r="B13" s="56"/>
      <c r="J13" s="57"/>
    </row>
    <row r="14" spans="2:10" x14ac:dyDescent="0.25">
      <c r="B14" s="56"/>
      <c r="C14" s="37" t="s">
        <v>720</v>
      </c>
      <c r="G14" s="61"/>
      <c r="H14" s="61"/>
      <c r="I14" s="61"/>
      <c r="J14" s="57"/>
    </row>
    <row r="15" spans="2:10" ht="9" customHeight="1" x14ac:dyDescent="0.25">
      <c r="B15" s="56"/>
      <c r="C15" s="62"/>
      <c r="G15" s="61"/>
      <c r="H15" s="61"/>
      <c r="I15" s="61"/>
      <c r="J15" s="57"/>
    </row>
    <row r="16" spans="2:10" ht="13" x14ac:dyDescent="0.3">
      <c r="B16" s="56"/>
      <c r="C16" s="37" t="s">
        <v>721</v>
      </c>
      <c r="D16" s="59"/>
      <c r="G16" s="61"/>
      <c r="H16" s="63" t="s">
        <v>697</v>
      </c>
      <c r="I16" s="63" t="s">
        <v>698</v>
      </c>
      <c r="J16" s="57"/>
    </row>
    <row r="17" spans="2:14" ht="13" x14ac:dyDescent="0.3">
      <c r="B17" s="56"/>
      <c r="C17" s="58" t="s">
        <v>699</v>
      </c>
      <c r="D17" s="58"/>
      <c r="E17" s="58"/>
      <c r="F17" s="58"/>
      <c r="G17" s="61"/>
      <c r="H17" s="64">
        <v>208</v>
      </c>
      <c r="I17" s="65">
        <v>167097721</v>
      </c>
      <c r="J17" s="57"/>
    </row>
    <row r="18" spans="2:14" x14ac:dyDescent="0.25">
      <c r="B18" s="56"/>
      <c r="C18" s="37" t="s">
        <v>700</v>
      </c>
      <c r="G18" s="61"/>
      <c r="H18" s="67">
        <v>51</v>
      </c>
      <c r="I18" s="68">
        <v>0</v>
      </c>
      <c r="J18" s="57"/>
    </row>
    <row r="19" spans="2:14" x14ac:dyDescent="0.25">
      <c r="B19" s="56"/>
      <c r="C19" s="37" t="s">
        <v>670</v>
      </c>
      <c r="G19" s="61"/>
      <c r="H19" s="67">
        <v>2</v>
      </c>
      <c r="I19" s="68">
        <v>0</v>
      </c>
      <c r="J19" s="57"/>
    </row>
    <row r="20" spans="2:14" x14ac:dyDescent="0.25">
      <c r="B20" s="56"/>
      <c r="C20" s="37" t="s">
        <v>701</v>
      </c>
      <c r="G20" s="61"/>
      <c r="H20" s="67">
        <v>59</v>
      </c>
      <c r="I20" s="68">
        <v>26784846</v>
      </c>
      <c r="J20" s="57"/>
    </row>
    <row r="21" spans="2:14" x14ac:dyDescent="0.25">
      <c r="B21" s="56"/>
      <c r="C21" s="37" t="s">
        <v>702</v>
      </c>
      <c r="H21" s="69">
        <v>67</v>
      </c>
      <c r="I21" s="70">
        <v>66808220</v>
      </c>
      <c r="J21" s="57"/>
    </row>
    <row r="22" spans="2:14" x14ac:dyDescent="0.25">
      <c r="B22" s="56"/>
      <c r="C22" s="37" t="s">
        <v>669</v>
      </c>
      <c r="H22" s="69">
        <v>9</v>
      </c>
      <c r="I22" s="70">
        <v>0</v>
      </c>
      <c r="J22" s="57"/>
      <c r="N22" s="71"/>
    </row>
    <row r="23" spans="2:14" ht="13" thickBot="1" x14ac:dyDescent="0.3">
      <c r="B23" s="56"/>
      <c r="C23" s="37" t="s">
        <v>704</v>
      </c>
      <c r="H23" s="72">
        <v>0</v>
      </c>
      <c r="I23" s="73">
        <v>0</v>
      </c>
      <c r="J23" s="57"/>
    </row>
    <row r="24" spans="2:14" ht="13" x14ac:dyDescent="0.3">
      <c r="B24" s="56"/>
      <c r="C24" s="58" t="s">
        <v>705</v>
      </c>
      <c r="D24" s="58"/>
      <c r="E24" s="58"/>
      <c r="F24" s="58"/>
      <c r="H24" s="74">
        <f>H18+H20+H21+H22+H23+H19</f>
        <v>188</v>
      </c>
      <c r="I24" s="75">
        <f>I18+I20+I21+I22+I23+I19</f>
        <v>93593066</v>
      </c>
      <c r="J24" s="57"/>
    </row>
    <row r="25" spans="2:14" x14ac:dyDescent="0.25">
      <c r="B25" s="56"/>
      <c r="C25" s="37" t="s">
        <v>706</v>
      </c>
      <c r="H25" s="69">
        <v>2</v>
      </c>
      <c r="I25" s="70">
        <v>408414</v>
      </c>
      <c r="J25" s="57"/>
    </row>
    <row r="26" spans="2:14" ht="13" thickBot="1" x14ac:dyDescent="0.3">
      <c r="B26" s="56"/>
      <c r="C26" s="37" t="s">
        <v>665</v>
      </c>
      <c r="H26" s="72">
        <v>18</v>
      </c>
      <c r="I26" s="73">
        <v>73096241</v>
      </c>
      <c r="J26" s="57"/>
    </row>
    <row r="27" spans="2:14" ht="13" x14ac:dyDescent="0.3">
      <c r="B27" s="56"/>
      <c r="C27" s="58" t="s">
        <v>707</v>
      </c>
      <c r="D27" s="58"/>
      <c r="E27" s="58"/>
      <c r="F27" s="58"/>
      <c r="H27" s="74">
        <f>H25+H26</f>
        <v>20</v>
      </c>
      <c r="I27" s="75">
        <f>I25+I26</f>
        <v>73504655</v>
      </c>
      <c r="J27" s="57"/>
    </row>
    <row r="28" spans="2:14" ht="13.5" thickBot="1" x14ac:dyDescent="0.35">
      <c r="B28" s="56"/>
      <c r="C28" s="61" t="s">
        <v>708</v>
      </c>
      <c r="D28" s="76"/>
      <c r="E28" s="76"/>
      <c r="F28" s="76"/>
      <c r="G28" s="61"/>
      <c r="H28" s="77">
        <v>0</v>
      </c>
      <c r="I28" s="78">
        <v>0</v>
      </c>
      <c r="J28" s="79"/>
    </row>
    <row r="29" spans="2:14" ht="13" x14ac:dyDescent="0.3">
      <c r="B29" s="56"/>
      <c r="C29" s="76" t="s">
        <v>709</v>
      </c>
      <c r="D29" s="76"/>
      <c r="E29" s="76"/>
      <c r="F29" s="76"/>
      <c r="G29" s="61"/>
      <c r="H29" s="80">
        <f>H28</f>
        <v>0</v>
      </c>
      <c r="I29" s="68">
        <f>I28</f>
        <v>0</v>
      </c>
      <c r="J29" s="79"/>
    </row>
    <row r="30" spans="2:14" ht="13" x14ac:dyDescent="0.3">
      <c r="B30" s="56"/>
      <c r="C30" s="76"/>
      <c r="D30" s="76"/>
      <c r="E30" s="76"/>
      <c r="F30" s="76"/>
      <c r="G30" s="61"/>
      <c r="H30" s="67"/>
      <c r="I30" s="65"/>
      <c r="J30" s="79"/>
    </row>
    <row r="31" spans="2:14" ht="13.5" thickBot="1" x14ac:dyDescent="0.35">
      <c r="B31" s="56"/>
      <c r="C31" s="76" t="s">
        <v>710</v>
      </c>
      <c r="D31" s="76"/>
      <c r="E31" s="61"/>
      <c r="F31" s="61"/>
      <c r="G31" s="61"/>
      <c r="H31" s="81"/>
      <c r="I31" s="82"/>
      <c r="J31" s="79"/>
    </row>
    <row r="32" spans="2:14" ht="13.5" thickTop="1" x14ac:dyDescent="0.3">
      <c r="B32" s="56"/>
      <c r="C32" s="76"/>
      <c r="D32" s="76"/>
      <c r="E32" s="61"/>
      <c r="F32" s="61"/>
      <c r="G32" s="61"/>
      <c r="H32" s="68">
        <f>H24+H27+H29</f>
        <v>208</v>
      </c>
      <c r="I32" s="68">
        <f>I24+I27+I29</f>
        <v>167097721</v>
      </c>
      <c r="J32" s="79"/>
    </row>
    <row r="33" spans="2:10" ht="9.75" customHeight="1" x14ac:dyDescent="0.25">
      <c r="B33" s="56"/>
      <c r="C33" s="61"/>
      <c r="D33" s="61"/>
      <c r="E33" s="61"/>
      <c r="F33" s="61"/>
      <c r="G33" s="83"/>
      <c r="H33" s="84"/>
      <c r="I33" s="85"/>
      <c r="J33" s="79"/>
    </row>
    <row r="34" spans="2:10" ht="9.75" customHeight="1" x14ac:dyDescent="0.25">
      <c r="B34" s="56"/>
      <c r="C34" s="61"/>
      <c r="D34" s="61"/>
      <c r="E34" s="61"/>
      <c r="F34" s="61"/>
      <c r="G34" s="83"/>
      <c r="H34" s="84"/>
      <c r="I34" s="85"/>
      <c r="J34" s="79"/>
    </row>
    <row r="35" spans="2:10" ht="9.75" customHeight="1" x14ac:dyDescent="0.25">
      <c r="B35" s="56"/>
      <c r="C35" s="61"/>
      <c r="D35" s="61"/>
      <c r="E35" s="61"/>
      <c r="F35" s="61"/>
      <c r="G35" s="83"/>
      <c r="H35" s="84"/>
      <c r="I35" s="85"/>
      <c r="J35" s="79"/>
    </row>
    <row r="36" spans="2:10" ht="9.75" customHeight="1" x14ac:dyDescent="0.25">
      <c r="B36" s="56"/>
      <c r="C36" s="61"/>
      <c r="D36" s="61"/>
      <c r="E36" s="61"/>
      <c r="F36" s="61"/>
      <c r="G36" s="83"/>
      <c r="H36" s="84"/>
      <c r="I36" s="85"/>
      <c r="J36" s="79"/>
    </row>
    <row r="37" spans="2:10" ht="9.75" customHeight="1" x14ac:dyDescent="0.25">
      <c r="B37" s="56"/>
      <c r="C37" s="61"/>
      <c r="D37" s="61"/>
      <c r="E37" s="61"/>
      <c r="F37" s="61"/>
      <c r="G37" s="83"/>
      <c r="H37" s="84"/>
      <c r="I37" s="85"/>
      <c r="J37" s="79"/>
    </row>
    <row r="38" spans="2:10" ht="13.5" thickBot="1" x14ac:dyDescent="0.35">
      <c r="B38" s="56"/>
      <c r="C38" s="86"/>
      <c r="D38" s="87"/>
      <c r="E38" s="61"/>
      <c r="F38" s="61"/>
      <c r="G38" s="61"/>
      <c r="H38" s="88"/>
      <c r="I38" s="89"/>
      <c r="J38" s="79"/>
    </row>
    <row r="39" spans="2:10" ht="13" x14ac:dyDescent="0.3">
      <c r="B39" s="56"/>
      <c r="C39" s="76" t="s">
        <v>718</v>
      </c>
      <c r="D39" s="83"/>
      <c r="E39" s="61"/>
      <c r="F39" s="61"/>
      <c r="G39" s="61"/>
      <c r="H39" s="90" t="s">
        <v>711</v>
      </c>
      <c r="I39" s="83"/>
      <c r="J39" s="79"/>
    </row>
    <row r="40" spans="2:10" ht="13" x14ac:dyDescent="0.3">
      <c r="B40" s="56"/>
      <c r="C40" s="76" t="s">
        <v>719</v>
      </c>
      <c r="D40" s="61"/>
      <c r="E40" s="61"/>
      <c r="F40" s="61"/>
      <c r="G40" s="61"/>
      <c r="H40" s="76" t="s">
        <v>712</v>
      </c>
      <c r="I40" s="83"/>
      <c r="J40" s="79"/>
    </row>
    <row r="41" spans="2:10" ht="13" x14ac:dyDescent="0.3">
      <c r="B41" s="56"/>
      <c r="C41" s="61"/>
      <c r="D41" s="61"/>
      <c r="E41" s="61"/>
      <c r="F41" s="61"/>
      <c r="G41" s="61"/>
      <c r="H41" s="76" t="s">
        <v>713</v>
      </c>
      <c r="I41" s="83"/>
      <c r="J41" s="79"/>
    </row>
    <row r="42" spans="2:10" ht="13" x14ac:dyDescent="0.3">
      <c r="B42" s="56"/>
      <c r="C42" s="61"/>
      <c r="D42" s="61"/>
      <c r="E42" s="61"/>
      <c r="F42" s="61"/>
      <c r="G42" s="76"/>
      <c r="H42" s="83"/>
      <c r="I42" s="83"/>
      <c r="J42" s="79"/>
    </row>
    <row r="43" spans="2:10" x14ac:dyDescent="0.25">
      <c r="B43" s="56"/>
      <c r="C43" s="91" t="s">
        <v>714</v>
      </c>
      <c r="D43" s="91"/>
      <c r="E43" s="91"/>
      <c r="F43" s="91"/>
      <c r="G43" s="91"/>
      <c r="H43" s="91"/>
      <c r="I43" s="91"/>
      <c r="J43" s="79"/>
    </row>
    <row r="44" spans="2:10" x14ac:dyDescent="0.25">
      <c r="B44" s="56"/>
      <c r="C44" s="91"/>
      <c r="D44" s="91"/>
      <c r="E44" s="91"/>
      <c r="F44" s="91"/>
      <c r="G44" s="91"/>
      <c r="H44" s="91"/>
      <c r="I44" s="91"/>
      <c r="J44" s="79"/>
    </row>
    <row r="45" spans="2:10" ht="7.5" customHeight="1" thickBot="1" x14ac:dyDescent="0.3">
      <c r="B45" s="92"/>
      <c r="C45" s="93"/>
      <c r="D45" s="93"/>
      <c r="E45" s="93"/>
      <c r="F45" s="93"/>
      <c r="G45" s="94"/>
      <c r="H45" s="94"/>
      <c r="I45" s="94"/>
      <c r="J45" s="95"/>
    </row>
  </sheetData>
  <mergeCells count="1">
    <mergeCell ref="C43:I44"/>
  </mergeCells>
  <pageMargins left="0.70866141732283472" right="0.70866141732283472" top="0.74803149606299213" bottom="0.74803149606299213" header="0.31496062992125984" footer="0.31496062992125984"/>
  <pageSetup scale="9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topLeftCell="A4" zoomScale="80" zoomScaleNormal="80" zoomScaleSheetLayoutView="100" workbookViewId="0">
      <selection activeCell="H17" sqref="H17"/>
    </sheetView>
  </sheetViews>
  <sheetFormatPr baseColWidth="10" defaultRowHeight="12.5" x14ac:dyDescent="0.25"/>
  <cols>
    <col min="1" max="1" width="4.453125" style="37" customWidth="1"/>
    <col min="2" max="2" width="10.90625" style="37"/>
    <col min="3" max="3" width="12.81640625" style="37" customWidth="1"/>
    <col min="4" max="4" width="22" style="37" customWidth="1"/>
    <col min="5" max="8" width="10.90625" style="37"/>
    <col min="9" max="9" width="24.7265625" style="37" customWidth="1"/>
    <col min="10" max="10" width="12.54296875" style="37" customWidth="1"/>
    <col min="11" max="11" width="1.7265625" style="37" customWidth="1"/>
    <col min="12" max="223" width="10.90625" style="37"/>
    <col min="224" max="224" width="4.453125" style="37" customWidth="1"/>
    <col min="225" max="225" width="10.90625" style="37"/>
    <col min="226" max="226" width="17.54296875" style="37" customWidth="1"/>
    <col min="227" max="227" width="11.54296875" style="37" customWidth="1"/>
    <col min="228" max="231" width="10.90625" style="37"/>
    <col min="232" max="232" width="22.54296875" style="37" customWidth="1"/>
    <col min="233" max="233" width="14" style="37" customWidth="1"/>
    <col min="234" max="234" width="1.7265625" style="37" customWidth="1"/>
    <col min="235" max="479" width="10.90625" style="37"/>
    <col min="480" max="480" width="4.453125" style="37" customWidth="1"/>
    <col min="481" max="481" width="10.90625" style="37"/>
    <col min="482" max="482" width="17.54296875" style="37" customWidth="1"/>
    <col min="483" max="483" width="11.54296875" style="37" customWidth="1"/>
    <col min="484" max="487" width="10.90625" style="37"/>
    <col min="488" max="488" width="22.54296875" style="37" customWidth="1"/>
    <col min="489" max="489" width="14" style="37" customWidth="1"/>
    <col min="490" max="490" width="1.7265625" style="37" customWidth="1"/>
    <col min="491" max="735" width="10.90625" style="37"/>
    <col min="736" max="736" width="4.453125" style="37" customWidth="1"/>
    <col min="737" max="737" width="10.90625" style="37"/>
    <col min="738" max="738" width="17.54296875" style="37" customWidth="1"/>
    <col min="739" max="739" width="11.54296875" style="37" customWidth="1"/>
    <col min="740" max="743" width="10.90625" style="37"/>
    <col min="744" max="744" width="22.54296875" style="37" customWidth="1"/>
    <col min="745" max="745" width="14" style="37" customWidth="1"/>
    <col min="746" max="746" width="1.7265625" style="37" customWidth="1"/>
    <col min="747" max="991" width="10.90625" style="37"/>
    <col min="992" max="992" width="4.453125" style="37" customWidth="1"/>
    <col min="993" max="993" width="10.90625" style="37"/>
    <col min="994" max="994" width="17.54296875" style="37" customWidth="1"/>
    <col min="995" max="995" width="11.54296875" style="37" customWidth="1"/>
    <col min="996" max="999" width="10.90625" style="37"/>
    <col min="1000" max="1000" width="22.54296875" style="37" customWidth="1"/>
    <col min="1001" max="1001" width="14" style="37" customWidth="1"/>
    <col min="1002" max="1002" width="1.7265625" style="37" customWidth="1"/>
    <col min="1003" max="1247" width="10.90625" style="37"/>
    <col min="1248" max="1248" width="4.453125" style="37" customWidth="1"/>
    <col min="1249" max="1249" width="10.90625" style="37"/>
    <col min="1250" max="1250" width="17.54296875" style="37" customWidth="1"/>
    <col min="1251" max="1251" width="11.54296875" style="37" customWidth="1"/>
    <col min="1252" max="1255" width="10.90625" style="37"/>
    <col min="1256" max="1256" width="22.54296875" style="37" customWidth="1"/>
    <col min="1257" max="1257" width="14" style="37" customWidth="1"/>
    <col min="1258" max="1258" width="1.7265625" style="37" customWidth="1"/>
    <col min="1259" max="1503" width="10.90625" style="37"/>
    <col min="1504" max="1504" width="4.453125" style="37" customWidth="1"/>
    <col min="1505" max="1505" width="10.90625" style="37"/>
    <col min="1506" max="1506" width="17.54296875" style="37" customWidth="1"/>
    <col min="1507" max="1507" width="11.54296875" style="37" customWidth="1"/>
    <col min="1508" max="1511" width="10.90625" style="37"/>
    <col min="1512" max="1512" width="22.54296875" style="37" customWidth="1"/>
    <col min="1513" max="1513" width="14" style="37" customWidth="1"/>
    <col min="1514" max="1514" width="1.7265625" style="37" customWidth="1"/>
    <col min="1515" max="1759" width="10.90625" style="37"/>
    <col min="1760" max="1760" width="4.453125" style="37" customWidth="1"/>
    <col min="1761" max="1761" width="10.90625" style="37"/>
    <col min="1762" max="1762" width="17.54296875" style="37" customWidth="1"/>
    <col min="1763" max="1763" width="11.54296875" style="37" customWidth="1"/>
    <col min="1764" max="1767" width="10.90625" style="37"/>
    <col min="1768" max="1768" width="22.54296875" style="37" customWidth="1"/>
    <col min="1769" max="1769" width="14" style="37" customWidth="1"/>
    <col min="1770" max="1770" width="1.7265625" style="37" customWidth="1"/>
    <col min="1771" max="2015" width="10.90625" style="37"/>
    <col min="2016" max="2016" width="4.453125" style="37" customWidth="1"/>
    <col min="2017" max="2017" width="10.90625" style="37"/>
    <col min="2018" max="2018" width="17.54296875" style="37" customWidth="1"/>
    <col min="2019" max="2019" width="11.54296875" style="37" customWidth="1"/>
    <col min="2020" max="2023" width="10.90625" style="37"/>
    <col min="2024" max="2024" width="22.54296875" style="37" customWidth="1"/>
    <col min="2025" max="2025" width="14" style="37" customWidth="1"/>
    <col min="2026" max="2026" width="1.7265625" style="37" customWidth="1"/>
    <col min="2027" max="2271" width="10.90625" style="37"/>
    <col min="2272" max="2272" width="4.453125" style="37" customWidth="1"/>
    <col min="2273" max="2273" width="10.90625" style="37"/>
    <col min="2274" max="2274" width="17.54296875" style="37" customWidth="1"/>
    <col min="2275" max="2275" width="11.54296875" style="37" customWidth="1"/>
    <col min="2276" max="2279" width="10.90625" style="37"/>
    <col min="2280" max="2280" width="22.54296875" style="37" customWidth="1"/>
    <col min="2281" max="2281" width="14" style="37" customWidth="1"/>
    <col min="2282" max="2282" width="1.7265625" style="37" customWidth="1"/>
    <col min="2283" max="2527" width="10.90625" style="37"/>
    <col min="2528" max="2528" width="4.453125" style="37" customWidth="1"/>
    <col min="2529" max="2529" width="10.90625" style="37"/>
    <col min="2530" max="2530" width="17.54296875" style="37" customWidth="1"/>
    <col min="2531" max="2531" width="11.54296875" style="37" customWidth="1"/>
    <col min="2532" max="2535" width="10.90625" style="37"/>
    <col min="2536" max="2536" width="22.54296875" style="37" customWidth="1"/>
    <col min="2537" max="2537" width="14" style="37" customWidth="1"/>
    <col min="2538" max="2538" width="1.7265625" style="37" customWidth="1"/>
    <col min="2539" max="2783" width="10.90625" style="37"/>
    <col min="2784" max="2784" width="4.453125" style="37" customWidth="1"/>
    <col min="2785" max="2785" width="10.90625" style="37"/>
    <col min="2786" max="2786" width="17.54296875" style="37" customWidth="1"/>
    <col min="2787" max="2787" width="11.54296875" style="37" customWidth="1"/>
    <col min="2788" max="2791" width="10.90625" style="37"/>
    <col min="2792" max="2792" width="22.54296875" style="37" customWidth="1"/>
    <col min="2793" max="2793" width="14" style="37" customWidth="1"/>
    <col min="2794" max="2794" width="1.7265625" style="37" customWidth="1"/>
    <col min="2795" max="3039" width="10.90625" style="37"/>
    <col min="3040" max="3040" width="4.453125" style="37" customWidth="1"/>
    <col min="3041" max="3041" width="10.90625" style="37"/>
    <col min="3042" max="3042" width="17.54296875" style="37" customWidth="1"/>
    <col min="3043" max="3043" width="11.54296875" style="37" customWidth="1"/>
    <col min="3044" max="3047" width="10.90625" style="37"/>
    <col min="3048" max="3048" width="22.54296875" style="37" customWidth="1"/>
    <col min="3049" max="3049" width="14" style="37" customWidth="1"/>
    <col min="3050" max="3050" width="1.7265625" style="37" customWidth="1"/>
    <col min="3051" max="3295" width="10.90625" style="37"/>
    <col min="3296" max="3296" width="4.453125" style="37" customWidth="1"/>
    <col min="3297" max="3297" width="10.90625" style="37"/>
    <col min="3298" max="3298" width="17.54296875" style="37" customWidth="1"/>
    <col min="3299" max="3299" width="11.54296875" style="37" customWidth="1"/>
    <col min="3300" max="3303" width="10.90625" style="37"/>
    <col min="3304" max="3304" width="22.54296875" style="37" customWidth="1"/>
    <col min="3305" max="3305" width="14" style="37" customWidth="1"/>
    <col min="3306" max="3306" width="1.7265625" style="37" customWidth="1"/>
    <col min="3307" max="3551" width="10.90625" style="37"/>
    <col min="3552" max="3552" width="4.453125" style="37" customWidth="1"/>
    <col min="3553" max="3553" width="10.90625" style="37"/>
    <col min="3554" max="3554" width="17.54296875" style="37" customWidth="1"/>
    <col min="3555" max="3555" width="11.54296875" style="37" customWidth="1"/>
    <col min="3556" max="3559" width="10.90625" style="37"/>
    <col min="3560" max="3560" width="22.54296875" style="37" customWidth="1"/>
    <col min="3561" max="3561" width="14" style="37" customWidth="1"/>
    <col min="3562" max="3562" width="1.7265625" style="37" customWidth="1"/>
    <col min="3563" max="3807" width="10.90625" style="37"/>
    <col min="3808" max="3808" width="4.453125" style="37" customWidth="1"/>
    <col min="3809" max="3809" width="10.90625" style="37"/>
    <col min="3810" max="3810" width="17.54296875" style="37" customWidth="1"/>
    <col min="3811" max="3811" width="11.54296875" style="37" customWidth="1"/>
    <col min="3812" max="3815" width="10.90625" style="37"/>
    <col min="3816" max="3816" width="22.54296875" style="37" customWidth="1"/>
    <col min="3817" max="3817" width="14" style="37" customWidth="1"/>
    <col min="3818" max="3818" width="1.7265625" style="37" customWidth="1"/>
    <col min="3819" max="4063" width="10.90625" style="37"/>
    <col min="4064" max="4064" width="4.453125" style="37" customWidth="1"/>
    <col min="4065" max="4065" width="10.90625" style="37"/>
    <col min="4066" max="4066" width="17.54296875" style="37" customWidth="1"/>
    <col min="4067" max="4067" width="11.54296875" style="37" customWidth="1"/>
    <col min="4068" max="4071" width="10.90625" style="37"/>
    <col min="4072" max="4072" width="22.54296875" style="37" customWidth="1"/>
    <col min="4073" max="4073" width="14" style="37" customWidth="1"/>
    <col min="4074" max="4074" width="1.7265625" style="37" customWidth="1"/>
    <col min="4075" max="4319" width="10.90625" style="37"/>
    <col min="4320" max="4320" width="4.453125" style="37" customWidth="1"/>
    <col min="4321" max="4321" width="10.90625" style="37"/>
    <col min="4322" max="4322" width="17.54296875" style="37" customWidth="1"/>
    <col min="4323" max="4323" width="11.54296875" style="37" customWidth="1"/>
    <col min="4324" max="4327" width="10.90625" style="37"/>
    <col min="4328" max="4328" width="22.54296875" style="37" customWidth="1"/>
    <col min="4329" max="4329" width="14" style="37" customWidth="1"/>
    <col min="4330" max="4330" width="1.7265625" style="37" customWidth="1"/>
    <col min="4331" max="4575" width="10.90625" style="37"/>
    <col min="4576" max="4576" width="4.453125" style="37" customWidth="1"/>
    <col min="4577" max="4577" width="10.90625" style="37"/>
    <col min="4578" max="4578" width="17.54296875" style="37" customWidth="1"/>
    <col min="4579" max="4579" width="11.54296875" style="37" customWidth="1"/>
    <col min="4580" max="4583" width="10.90625" style="37"/>
    <col min="4584" max="4584" width="22.54296875" style="37" customWidth="1"/>
    <col min="4585" max="4585" width="14" style="37" customWidth="1"/>
    <col min="4586" max="4586" width="1.7265625" style="37" customWidth="1"/>
    <col min="4587" max="4831" width="10.90625" style="37"/>
    <col min="4832" max="4832" width="4.453125" style="37" customWidth="1"/>
    <col min="4833" max="4833" width="10.90625" style="37"/>
    <col min="4834" max="4834" width="17.54296875" style="37" customWidth="1"/>
    <col min="4835" max="4835" width="11.54296875" style="37" customWidth="1"/>
    <col min="4836" max="4839" width="10.90625" style="37"/>
    <col min="4840" max="4840" width="22.54296875" style="37" customWidth="1"/>
    <col min="4841" max="4841" width="14" style="37" customWidth="1"/>
    <col min="4842" max="4842" width="1.7265625" style="37" customWidth="1"/>
    <col min="4843" max="5087" width="10.90625" style="37"/>
    <col min="5088" max="5088" width="4.453125" style="37" customWidth="1"/>
    <col min="5089" max="5089" width="10.90625" style="37"/>
    <col min="5090" max="5090" width="17.54296875" style="37" customWidth="1"/>
    <col min="5091" max="5091" width="11.54296875" style="37" customWidth="1"/>
    <col min="5092" max="5095" width="10.90625" style="37"/>
    <col min="5096" max="5096" width="22.54296875" style="37" customWidth="1"/>
    <col min="5097" max="5097" width="14" style="37" customWidth="1"/>
    <col min="5098" max="5098" width="1.7265625" style="37" customWidth="1"/>
    <col min="5099" max="5343" width="10.90625" style="37"/>
    <col min="5344" max="5344" width="4.453125" style="37" customWidth="1"/>
    <col min="5345" max="5345" width="10.90625" style="37"/>
    <col min="5346" max="5346" width="17.54296875" style="37" customWidth="1"/>
    <col min="5347" max="5347" width="11.54296875" style="37" customWidth="1"/>
    <col min="5348" max="5351" width="10.90625" style="37"/>
    <col min="5352" max="5352" width="22.54296875" style="37" customWidth="1"/>
    <col min="5353" max="5353" width="14" style="37" customWidth="1"/>
    <col min="5354" max="5354" width="1.7265625" style="37" customWidth="1"/>
    <col min="5355" max="5599" width="10.90625" style="37"/>
    <col min="5600" max="5600" width="4.453125" style="37" customWidth="1"/>
    <col min="5601" max="5601" width="10.90625" style="37"/>
    <col min="5602" max="5602" width="17.54296875" style="37" customWidth="1"/>
    <col min="5603" max="5603" width="11.54296875" style="37" customWidth="1"/>
    <col min="5604" max="5607" width="10.90625" style="37"/>
    <col min="5608" max="5608" width="22.54296875" style="37" customWidth="1"/>
    <col min="5609" max="5609" width="14" style="37" customWidth="1"/>
    <col min="5610" max="5610" width="1.7265625" style="37" customWidth="1"/>
    <col min="5611" max="5855" width="10.90625" style="37"/>
    <col min="5856" max="5856" width="4.453125" style="37" customWidth="1"/>
    <col min="5857" max="5857" width="10.90625" style="37"/>
    <col min="5858" max="5858" width="17.54296875" style="37" customWidth="1"/>
    <col min="5859" max="5859" width="11.54296875" style="37" customWidth="1"/>
    <col min="5860" max="5863" width="10.90625" style="37"/>
    <col min="5864" max="5864" width="22.54296875" style="37" customWidth="1"/>
    <col min="5865" max="5865" width="14" style="37" customWidth="1"/>
    <col min="5866" max="5866" width="1.7265625" style="37" customWidth="1"/>
    <col min="5867" max="6111" width="10.90625" style="37"/>
    <col min="6112" max="6112" width="4.453125" style="37" customWidth="1"/>
    <col min="6113" max="6113" width="10.90625" style="37"/>
    <col min="6114" max="6114" width="17.54296875" style="37" customWidth="1"/>
    <col min="6115" max="6115" width="11.54296875" style="37" customWidth="1"/>
    <col min="6116" max="6119" width="10.90625" style="37"/>
    <col min="6120" max="6120" width="22.54296875" style="37" customWidth="1"/>
    <col min="6121" max="6121" width="14" style="37" customWidth="1"/>
    <col min="6122" max="6122" width="1.7265625" style="37" customWidth="1"/>
    <col min="6123" max="6367" width="10.90625" style="37"/>
    <col min="6368" max="6368" width="4.453125" style="37" customWidth="1"/>
    <col min="6369" max="6369" width="10.90625" style="37"/>
    <col min="6370" max="6370" width="17.54296875" style="37" customWidth="1"/>
    <col min="6371" max="6371" width="11.54296875" style="37" customWidth="1"/>
    <col min="6372" max="6375" width="10.90625" style="37"/>
    <col min="6376" max="6376" width="22.54296875" style="37" customWidth="1"/>
    <col min="6377" max="6377" width="14" style="37" customWidth="1"/>
    <col min="6378" max="6378" width="1.7265625" style="37" customWidth="1"/>
    <col min="6379" max="6623" width="10.90625" style="37"/>
    <col min="6624" max="6624" width="4.453125" style="37" customWidth="1"/>
    <col min="6625" max="6625" width="10.90625" style="37"/>
    <col min="6626" max="6626" width="17.54296875" style="37" customWidth="1"/>
    <col min="6627" max="6627" width="11.54296875" style="37" customWidth="1"/>
    <col min="6628" max="6631" width="10.90625" style="37"/>
    <col min="6632" max="6632" width="22.54296875" style="37" customWidth="1"/>
    <col min="6633" max="6633" width="14" style="37" customWidth="1"/>
    <col min="6634" max="6634" width="1.7265625" style="37" customWidth="1"/>
    <col min="6635" max="6879" width="10.90625" style="37"/>
    <col min="6880" max="6880" width="4.453125" style="37" customWidth="1"/>
    <col min="6881" max="6881" width="10.90625" style="37"/>
    <col min="6882" max="6882" width="17.54296875" style="37" customWidth="1"/>
    <col min="6883" max="6883" width="11.54296875" style="37" customWidth="1"/>
    <col min="6884" max="6887" width="10.90625" style="37"/>
    <col min="6888" max="6888" width="22.54296875" style="37" customWidth="1"/>
    <col min="6889" max="6889" width="14" style="37" customWidth="1"/>
    <col min="6890" max="6890" width="1.7265625" style="37" customWidth="1"/>
    <col min="6891" max="7135" width="10.90625" style="37"/>
    <col min="7136" max="7136" width="4.453125" style="37" customWidth="1"/>
    <col min="7137" max="7137" width="10.90625" style="37"/>
    <col min="7138" max="7138" width="17.54296875" style="37" customWidth="1"/>
    <col min="7139" max="7139" width="11.54296875" style="37" customWidth="1"/>
    <col min="7140" max="7143" width="10.90625" style="37"/>
    <col min="7144" max="7144" width="22.54296875" style="37" customWidth="1"/>
    <col min="7145" max="7145" width="14" style="37" customWidth="1"/>
    <col min="7146" max="7146" width="1.7265625" style="37" customWidth="1"/>
    <col min="7147" max="7391" width="10.90625" style="37"/>
    <col min="7392" max="7392" width="4.453125" style="37" customWidth="1"/>
    <col min="7393" max="7393" width="10.90625" style="37"/>
    <col min="7394" max="7394" width="17.54296875" style="37" customWidth="1"/>
    <col min="7395" max="7395" width="11.54296875" style="37" customWidth="1"/>
    <col min="7396" max="7399" width="10.90625" style="37"/>
    <col min="7400" max="7400" width="22.54296875" style="37" customWidth="1"/>
    <col min="7401" max="7401" width="14" style="37" customWidth="1"/>
    <col min="7402" max="7402" width="1.7265625" style="37" customWidth="1"/>
    <col min="7403" max="7647" width="10.90625" style="37"/>
    <col min="7648" max="7648" width="4.453125" style="37" customWidth="1"/>
    <col min="7649" max="7649" width="10.90625" style="37"/>
    <col min="7650" max="7650" width="17.54296875" style="37" customWidth="1"/>
    <col min="7651" max="7651" width="11.54296875" style="37" customWidth="1"/>
    <col min="7652" max="7655" width="10.90625" style="37"/>
    <col min="7656" max="7656" width="22.54296875" style="37" customWidth="1"/>
    <col min="7657" max="7657" width="14" style="37" customWidth="1"/>
    <col min="7658" max="7658" width="1.7265625" style="37" customWidth="1"/>
    <col min="7659" max="7903" width="10.90625" style="37"/>
    <col min="7904" max="7904" width="4.453125" style="37" customWidth="1"/>
    <col min="7905" max="7905" width="10.90625" style="37"/>
    <col min="7906" max="7906" width="17.54296875" style="37" customWidth="1"/>
    <col min="7907" max="7907" width="11.54296875" style="37" customWidth="1"/>
    <col min="7908" max="7911" width="10.90625" style="37"/>
    <col min="7912" max="7912" width="22.54296875" style="37" customWidth="1"/>
    <col min="7913" max="7913" width="14" style="37" customWidth="1"/>
    <col min="7914" max="7914" width="1.7265625" style="37" customWidth="1"/>
    <col min="7915" max="8159" width="10.90625" style="37"/>
    <col min="8160" max="8160" width="4.453125" style="37" customWidth="1"/>
    <col min="8161" max="8161" width="10.90625" style="37"/>
    <col min="8162" max="8162" width="17.54296875" style="37" customWidth="1"/>
    <col min="8163" max="8163" width="11.54296875" style="37" customWidth="1"/>
    <col min="8164" max="8167" width="10.90625" style="37"/>
    <col min="8168" max="8168" width="22.54296875" style="37" customWidth="1"/>
    <col min="8169" max="8169" width="14" style="37" customWidth="1"/>
    <col min="8170" max="8170" width="1.7265625" style="37" customWidth="1"/>
    <col min="8171" max="8415" width="10.90625" style="37"/>
    <col min="8416" max="8416" width="4.453125" style="37" customWidth="1"/>
    <col min="8417" max="8417" width="10.90625" style="37"/>
    <col min="8418" max="8418" width="17.54296875" style="37" customWidth="1"/>
    <col min="8419" max="8419" width="11.54296875" style="37" customWidth="1"/>
    <col min="8420" max="8423" width="10.90625" style="37"/>
    <col min="8424" max="8424" width="22.54296875" style="37" customWidth="1"/>
    <col min="8425" max="8425" width="14" style="37" customWidth="1"/>
    <col min="8426" max="8426" width="1.7265625" style="37" customWidth="1"/>
    <col min="8427" max="8671" width="10.90625" style="37"/>
    <col min="8672" max="8672" width="4.453125" style="37" customWidth="1"/>
    <col min="8673" max="8673" width="10.90625" style="37"/>
    <col min="8674" max="8674" width="17.54296875" style="37" customWidth="1"/>
    <col min="8675" max="8675" width="11.54296875" style="37" customWidth="1"/>
    <col min="8676" max="8679" width="10.90625" style="37"/>
    <col min="8680" max="8680" width="22.54296875" style="37" customWidth="1"/>
    <col min="8681" max="8681" width="14" style="37" customWidth="1"/>
    <col min="8682" max="8682" width="1.7265625" style="37" customWidth="1"/>
    <col min="8683" max="8927" width="10.90625" style="37"/>
    <col min="8928" max="8928" width="4.453125" style="37" customWidth="1"/>
    <col min="8929" max="8929" width="10.90625" style="37"/>
    <col min="8930" max="8930" width="17.54296875" style="37" customWidth="1"/>
    <col min="8931" max="8931" width="11.54296875" style="37" customWidth="1"/>
    <col min="8932" max="8935" width="10.90625" style="37"/>
    <col min="8936" max="8936" width="22.54296875" style="37" customWidth="1"/>
    <col min="8937" max="8937" width="14" style="37" customWidth="1"/>
    <col min="8938" max="8938" width="1.7265625" style="37" customWidth="1"/>
    <col min="8939" max="9183" width="10.90625" style="37"/>
    <col min="9184" max="9184" width="4.453125" style="37" customWidth="1"/>
    <col min="9185" max="9185" width="10.90625" style="37"/>
    <col min="9186" max="9186" width="17.54296875" style="37" customWidth="1"/>
    <col min="9187" max="9187" width="11.54296875" style="37" customWidth="1"/>
    <col min="9188" max="9191" width="10.90625" style="37"/>
    <col min="9192" max="9192" width="22.54296875" style="37" customWidth="1"/>
    <col min="9193" max="9193" width="14" style="37" customWidth="1"/>
    <col min="9194" max="9194" width="1.7265625" style="37" customWidth="1"/>
    <col min="9195" max="9439" width="10.90625" style="37"/>
    <col min="9440" max="9440" width="4.453125" style="37" customWidth="1"/>
    <col min="9441" max="9441" width="10.90625" style="37"/>
    <col min="9442" max="9442" width="17.54296875" style="37" customWidth="1"/>
    <col min="9443" max="9443" width="11.54296875" style="37" customWidth="1"/>
    <col min="9444" max="9447" width="10.90625" style="37"/>
    <col min="9448" max="9448" width="22.54296875" style="37" customWidth="1"/>
    <col min="9449" max="9449" width="14" style="37" customWidth="1"/>
    <col min="9450" max="9450" width="1.7265625" style="37" customWidth="1"/>
    <col min="9451" max="9695" width="10.90625" style="37"/>
    <col min="9696" max="9696" width="4.453125" style="37" customWidth="1"/>
    <col min="9697" max="9697" width="10.90625" style="37"/>
    <col min="9698" max="9698" width="17.54296875" style="37" customWidth="1"/>
    <col min="9699" max="9699" width="11.54296875" style="37" customWidth="1"/>
    <col min="9700" max="9703" width="10.90625" style="37"/>
    <col min="9704" max="9704" width="22.54296875" style="37" customWidth="1"/>
    <col min="9705" max="9705" width="14" style="37" customWidth="1"/>
    <col min="9706" max="9706" width="1.7265625" style="37" customWidth="1"/>
    <col min="9707" max="9951" width="10.90625" style="37"/>
    <col min="9952" max="9952" width="4.453125" style="37" customWidth="1"/>
    <col min="9953" max="9953" width="10.90625" style="37"/>
    <col min="9954" max="9954" width="17.54296875" style="37" customWidth="1"/>
    <col min="9955" max="9955" width="11.54296875" style="37" customWidth="1"/>
    <col min="9956" max="9959" width="10.90625" style="37"/>
    <col min="9960" max="9960" width="22.54296875" style="37" customWidth="1"/>
    <col min="9961" max="9961" width="14" style="37" customWidth="1"/>
    <col min="9962" max="9962" width="1.7265625" style="37" customWidth="1"/>
    <col min="9963" max="10207" width="10.90625" style="37"/>
    <col min="10208" max="10208" width="4.453125" style="37" customWidth="1"/>
    <col min="10209" max="10209" width="10.90625" style="37"/>
    <col min="10210" max="10210" width="17.54296875" style="37" customWidth="1"/>
    <col min="10211" max="10211" width="11.54296875" style="37" customWidth="1"/>
    <col min="10212" max="10215" width="10.90625" style="37"/>
    <col min="10216" max="10216" width="22.54296875" style="37" customWidth="1"/>
    <col min="10217" max="10217" width="14" style="37" customWidth="1"/>
    <col min="10218" max="10218" width="1.7265625" style="37" customWidth="1"/>
    <col min="10219" max="10463" width="10.90625" style="37"/>
    <col min="10464" max="10464" width="4.453125" style="37" customWidth="1"/>
    <col min="10465" max="10465" width="10.90625" style="37"/>
    <col min="10466" max="10466" width="17.54296875" style="37" customWidth="1"/>
    <col min="10467" max="10467" width="11.54296875" style="37" customWidth="1"/>
    <col min="10468" max="10471" width="10.90625" style="37"/>
    <col min="10472" max="10472" width="22.54296875" style="37" customWidth="1"/>
    <col min="10473" max="10473" width="14" style="37" customWidth="1"/>
    <col min="10474" max="10474" width="1.7265625" style="37" customWidth="1"/>
    <col min="10475" max="10719" width="10.90625" style="37"/>
    <col min="10720" max="10720" width="4.453125" style="37" customWidth="1"/>
    <col min="10721" max="10721" width="10.90625" style="37"/>
    <col min="10722" max="10722" width="17.54296875" style="37" customWidth="1"/>
    <col min="10723" max="10723" width="11.54296875" style="37" customWidth="1"/>
    <col min="10724" max="10727" width="10.90625" style="37"/>
    <col min="10728" max="10728" width="22.54296875" style="37" customWidth="1"/>
    <col min="10729" max="10729" width="14" style="37" customWidth="1"/>
    <col min="10730" max="10730" width="1.7265625" style="37" customWidth="1"/>
    <col min="10731" max="10975" width="10.90625" style="37"/>
    <col min="10976" max="10976" width="4.453125" style="37" customWidth="1"/>
    <col min="10977" max="10977" width="10.90625" style="37"/>
    <col min="10978" max="10978" width="17.54296875" style="37" customWidth="1"/>
    <col min="10979" max="10979" width="11.54296875" style="37" customWidth="1"/>
    <col min="10980" max="10983" width="10.90625" style="37"/>
    <col min="10984" max="10984" width="22.54296875" style="37" customWidth="1"/>
    <col min="10985" max="10985" width="14" style="37" customWidth="1"/>
    <col min="10986" max="10986" width="1.7265625" style="37" customWidth="1"/>
    <col min="10987" max="11231" width="10.90625" style="37"/>
    <col min="11232" max="11232" width="4.453125" style="37" customWidth="1"/>
    <col min="11233" max="11233" width="10.90625" style="37"/>
    <col min="11234" max="11234" width="17.54296875" style="37" customWidth="1"/>
    <col min="11235" max="11235" width="11.54296875" style="37" customWidth="1"/>
    <col min="11236" max="11239" width="10.90625" style="37"/>
    <col min="11240" max="11240" width="22.54296875" style="37" customWidth="1"/>
    <col min="11241" max="11241" width="14" style="37" customWidth="1"/>
    <col min="11242" max="11242" width="1.7265625" style="37" customWidth="1"/>
    <col min="11243" max="11487" width="10.90625" style="37"/>
    <col min="11488" max="11488" width="4.453125" style="37" customWidth="1"/>
    <col min="11489" max="11489" width="10.90625" style="37"/>
    <col min="11490" max="11490" width="17.54296875" style="37" customWidth="1"/>
    <col min="11491" max="11491" width="11.54296875" style="37" customWidth="1"/>
    <col min="11492" max="11495" width="10.90625" style="37"/>
    <col min="11496" max="11496" width="22.54296875" style="37" customWidth="1"/>
    <col min="11497" max="11497" width="14" style="37" customWidth="1"/>
    <col min="11498" max="11498" width="1.7265625" style="37" customWidth="1"/>
    <col min="11499" max="11743" width="10.90625" style="37"/>
    <col min="11744" max="11744" width="4.453125" style="37" customWidth="1"/>
    <col min="11745" max="11745" width="10.90625" style="37"/>
    <col min="11746" max="11746" width="17.54296875" style="37" customWidth="1"/>
    <col min="11747" max="11747" width="11.54296875" style="37" customWidth="1"/>
    <col min="11748" max="11751" width="10.90625" style="37"/>
    <col min="11752" max="11752" width="22.54296875" style="37" customWidth="1"/>
    <col min="11753" max="11753" width="14" style="37" customWidth="1"/>
    <col min="11754" max="11754" width="1.7265625" style="37" customWidth="1"/>
    <col min="11755" max="11999" width="10.90625" style="37"/>
    <col min="12000" max="12000" width="4.453125" style="37" customWidth="1"/>
    <col min="12001" max="12001" width="10.90625" style="37"/>
    <col min="12002" max="12002" width="17.54296875" style="37" customWidth="1"/>
    <col min="12003" max="12003" width="11.54296875" style="37" customWidth="1"/>
    <col min="12004" max="12007" width="10.90625" style="37"/>
    <col min="12008" max="12008" width="22.54296875" style="37" customWidth="1"/>
    <col min="12009" max="12009" width="14" style="37" customWidth="1"/>
    <col min="12010" max="12010" width="1.7265625" style="37" customWidth="1"/>
    <col min="12011" max="12255" width="10.90625" style="37"/>
    <col min="12256" max="12256" width="4.453125" style="37" customWidth="1"/>
    <col min="12257" max="12257" width="10.90625" style="37"/>
    <col min="12258" max="12258" width="17.54296875" style="37" customWidth="1"/>
    <col min="12259" max="12259" width="11.54296875" style="37" customWidth="1"/>
    <col min="12260" max="12263" width="10.90625" style="37"/>
    <col min="12264" max="12264" width="22.54296875" style="37" customWidth="1"/>
    <col min="12265" max="12265" width="14" style="37" customWidth="1"/>
    <col min="12266" max="12266" width="1.7265625" style="37" customWidth="1"/>
    <col min="12267" max="12511" width="10.90625" style="37"/>
    <col min="12512" max="12512" width="4.453125" style="37" customWidth="1"/>
    <col min="12513" max="12513" width="10.90625" style="37"/>
    <col min="12514" max="12514" width="17.54296875" style="37" customWidth="1"/>
    <col min="12515" max="12515" width="11.54296875" style="37" customWidth="1"/>
    <col min="12516" max="12519" width="10.90625" style="37"/>
    <col min="12520" max="12520" width="22.54296875" style="37" customWidth="1"/>
    <col min="12521" max="12521" width="14" style="37" customWidth="1"/>
    <col min="12522" max="12522" width="1.7265625" style="37" customWidth="1"/>
    <col min="12523" max="12767" width="10.90625" style="37"/>
    <col min="12768" max="12768" width="4.453125" style="37" customWidth="1"/>
    <col min="12769" max="12769" width="10.90625" style="37"/>
    <col min="12770" max="12770" width="17.54296875" style="37" customWidth="1"/>
    <col min="12771" max="12771" width="11.54296875" style="37" customWidth="1"/>
    <col min="12772" max="12775" width="10.90625" style="37"/>
    <col min="12776" max="12776" width="22.54296875" style="37" customWidth="1"/>
    <col min="12777" max="12777" width="14" style="37" customWidth="1"/>
    <col min="12778" max="12778" width="1.7265625" style="37" customWidth="1"/>
    <col min="12779" max="13023" width="10.90625" style="37"/>
    <col min="13024" max="13024" width="4.453125" style="37" customWidth="1"/>
    <col min="13025" max="13025" width="10.90625" style="37"/>
    <col min="13026" max="13026" width="17.54296875" style="37" customWidth="1"/>
    <col min="13027" max="13027" width="11.54296875" style="37" customWidth="1"/>
    <col min="13028" max="13031" width="10.90625" style="37"/>
    <col min="13032" max="13032" width="22.54296875" style="37" customWidth="1"/>
    <col min="13033" max="13033" width="14" style="37" customWidth="1"/>
    <col min="13034" max="13034" width="1.7265625" style="37" customWidth="1"/>
    <col min="13035" max="13279" width="10.90625" style="37"/>
    <col min="13280" max="13280" width="4.453125" style="37" customWidth="1"/>
    <col min="13281" max="13281" width="10.90625" style="37"/>
    <col min="13282" max="13282" width="17.54296875" style="37" customWidth="1"/>
    <col min="13283" max="13283" width="11.54296875" style="37" customWidth="1"/>
    <col min="13284" max="13287" width="10.90625" style="37"/>
    <col min="13288" max="13288" width="22.54296875" style="37" customWidth="1"/>
    <col min="13289" max="13289" width="14" style="37" customWidth="1"/>
    <col min="13290" max="13290" width="1.7265625" style="37" customWidth="1"/>
    <col min="13291" max="13535" width="10.90625" style="37"/>
    <col min="13536" max="13536" width="4.453125" style="37" customWidth="1"/>
    <col min="13537" max="13537" width="10.90625" style="37"/>
    <col min="13538" max="13538" width="17.54296875" style="37" customWidth="1"/>
    <col min="13539" max="13539" width="11.54296875" style="37" customWidth="1"/>
    <col min="13540" max="13543" width="10.90625" style="37"/>
    <col min="13544" max="13544" width="22.54296875" style="37" customWidth="1"/>
    <col min="13545" max="13545" width="14" style="37" customWidth="1"/>
    <col min="13546" max="13546" width="1.7265625" style="37" customWidth="1"/>
    <col min="13547" max="13791" width="10.90625" style="37"/>
    <col min="13792" max="13792" width="4.453125" style="37" customWidth="1"/>
    <col min="13793" max="13793" width="10.90625" style="37"/>
    <col min="13794" max="13794" width="17.54296875" style="37" customWidth="1"/>
    <col min="13795" max="13795" width="11.54296875" style="37" customWidth="1"/>
    <col min="13796" max="13799" width="10.90625" style="37"/>
    <col min="13800" max="13800" width="22.54296875" style="37" customWidth="1"/>
    <col min="13801" max="13801" width="14" style="37" customWidth="1"/>
    <col min="13802" max="13802" width="1.7265625" style="37" customWidth="1"/>
    <col min="13803" max="14047" width="10.90625" style="37"/>
    <col min="14048" max="14048" width="4.453125" style="37" customWidth="1"/>
    <col min="14049" max="14049" width="10.90625" style="37"/>
    <col min="14050" max="14050" width="17.54296875" style="37" customWidth="1"/>
    <col min="14051" max="14051" width="11.54296875" style="37" customWidth="1"/>
    <col min="14052" max="14055" width="10.90625" style="37"/>
    <col min="14056" max="14056" width="22.54296875" style="37" customWidth="1"/>
    <col min="14057" max="14057" width="14" style="37" customWidth="1"/>
    <col min="14058" max="14058" width="1.7265625" style="37" customWidth="1"/>
    <col min="14059" max="14303" width="10.90625" style="37"/>
    <col min="14304" max="14304" width="4.453125" style="37" customWidth="1"/>
    <col min="14305" max="14305" width="10.90625" style="37"/>
    <col min="14306" max="14306" width="17.54296875" style="37" customWidth="1"/>
    <col min="14307" max="14307" width="11.54296875" style="37" customWidth="1"/>
    <col min="14308" max="14311" width="10.90625" style="37"/>
    <col min="14312" max="14312" width="22.54296875" style="37" customWidth="1"/>
    <col min="14313" max="14313" width="14" style="37" customWidth="1"/>
    <col min="14314" max="14314" width="1.7265625" style="37" customWidth="1"/>
    <col min="14315" max="14559" width="10.90625" style="37"/>
    <col min="14560" max="14560" width="4.453125" style="37" customWidth="1"/>
    <col min="14561" max="14561" width="10.90625" style="37"/>
    <col min="14562" max="14562" width="17.54296875" style="37" customWidth="1"/>
    <col min="14563" max="14563" width="11.54296875" style="37" customWidth="1"/>
    <col min="14564" max="14567" width="10.90625" style="37"/>
    <col min="14568" max="14568" width="22.54296875" style="37" customWidth="1"/>
    <col min="14569" max="14569" width="14" style="37" customWidth="1"/>
    <col min="14570" max="14570" width="1.7265625" style="37" customWidth="1"/>
    <col min="14571" max="14815" width="10.90625" style="37"/>
    <col min="14816" max="14816" width="4.453125" style="37" customWidth="1"/>
    <col min="14817" max="14817" width="10.90625" style="37"/>
    <col min="14818" max="14818" width="17.54296875" style="37" customWidth="1"/>
    <col min="14819" max="14819" width="11.54296875" style="37" customWidth="1"/>
    <col min="14820" max="14823" width="10.90625" style="37"/>
    <col min="14824" max="14824" width="22.54296875" style="37" customWidth="1"/>
    <col min="14825" max="14825" width="14" style="37" customWidth="1"/>
    <col min="14826" max="14826" width="1.7265625" style="37" customWidth="1"/>
    <col min="14827" max="15071" width="10.90625" style="37"/>
    <col min="15072" max="15072" width="4.453125" style="37" customWidth="1"/>
    <col min="15073" max="15073" width="10.90625" style="37"/>
    <col min="15074" max="15074" width="17.54296875" style="37" customWidth="1"/>
    <col min="15075" max="15075" width="11.54296875" style="37" customWidth="1"/>
    <col min="15076" max="15079" width="10.90625" style="37"/>
    <col min="15080" max="15080" width="22.54296875" style="37" customWidth="1"/>
    <col min="15081" max="15081" width="14" style="37" customWidth="1"/>
    <col min="15082" max="15082" width="1.7265625" style="37" customWidth="1"/>
    <col min="15083" max="15327" width="10.90625" style="37"/>
    <col min="15328" max="15328" width="4.453125" style="37" customWidth="1"/>
    <col min="15329" max="15329" width="10.90625" style="37"/>
    <col min="15330" max="15330" width="17.54296875" style="37" customWidth="1"/>
    <col min="15331" max="15331" width="11.54296875" style="37" customWidth="1"/>
    <col min="15332" max="15335" width="10.90625" style="37"/>
    <col min="15336" max="15336" width="22.54296875" style="37" customWidth="1"/>
    <col min="15337" max="15337" width="14" style="37" customWidth="1"/>
    <col min="15338" max="15338" width="1.7265625" style="37" customWidth="1"/>
    <col min="15339" max="15583" width="10.90625" style="37"/>
    <col min="15584" max="15584" width="4.453125" style="37" customWidth="1"/>
    <col min="15585" max="15585" width="10.90625" style="37"/>
    <col min="15586" max="15586" width="17.54296875" style="37" customWidth="1"/>
    <col min="15587" max="15587" width="11.54296875" style="37" customWidth="1"/>
    <col min="15588" max="15591" width="10.90625" style="37"/>
    <col min="15592" max="15592" width="22.54296875" style="37" customWidth="1"/>
    <col min="15593" max="15593" width="14" style="37" customWidth="1"/>
    <col min="15594" max="15594" width="1.7265625" style="37" customWidth="1"/>
    <col min="15595" max="15839" width="10.90625" style="37"/>
    <col min="15840" max="15840" width="4.453125" style="37" customWidth="1"/>
    <col min="15841" max="15841" width="10.90625" style="37"/>
    <col min="15842" max="15842" width="17.54296875" style="37" customWidth="1"/>
    <col min="15843" max="15843" width="11.54296875" style="37" customWidth="1"/>
    <col min="15844" max="15847" width="10.90625" style="37"/>
    <col min="15848" max="15848" width="22.54296875" style="37" customWidth="1"/>
    <col min="15849" max="15849" width="14" style="37" customWidth="1"/>
    <col min="15850" max="15850" width="1.7265625" style="37" customWidth="1"/>
    <col min="15851" max="16095" width="10.90625" style="37"/>
    <col min="16096" max="16096" width="4.453125" style="37" customWidth="1"/>
    <col min="16097" max="16097" width="10.90625" style="37"/>
    <col min="16098" max="16098" width="17.54296875" style="37" customWidth="1"/>
    <col min="16099" max="16099" width="11.54296875" style="37" customWidth="1"/>
    <col min="16100" max="16103" width="10.90625" style="37"/>
    <col min="16104" max="16104" width="22.54296875" style="37" customWidth="1"/>
    <col min="16105" max="16105" width="21.54296875" style="37" bestFit="1" customWidth="1"/>
    <col min="16106" max="16106" width="1.7265625" style="37" customWidth="1"/>
    <col min="16107" max="16384" width="10.90625" style="37"/>
  </cols>
  <sheetData>
    <row r="1" spans="2:10 16102:16105" ht="18" customHeight="1" thickBot="1" x14ac:dyDescent="0.3"/>
    <row r="2" spans="2:10 16102:16105" ht="19.5" customHeight="1" x14ac:dyDescent="0.25">
      <c r="B2" s="38"/>
      <c r="C2" s="39"/>
      <c r="D2" s="40" t="s">
        <v>723</v>
      </c>
      <c r="E2" s="41"/>
      <c r="F2" s="41"/>
      <c r="G2" s="41"/>
      <c r="H2" s="41"/>
      <c r="I2" s="42"/>
      <c r="J2" s="43" t="s">
        <v>722</v>
      </c>
    </row>
    <row r="3" spans="2:10 16102:16105" ht="13.5" thickBot="1" x14ac:dyDescent="0.3">
      <c r="B3" s="44"/>
      <c r="C3" s="45"/>
      <c r="D3" s="46"/>
      <c r="E3" s="47"/>
      <c r="F3" s="47"/>
      <c r="G3" s="47"/>
      <c r="H3" s="47"/>
      <c r="I3" s="48"/>
      <c r="J3" s="49"/>
    </row>
    <row r="4" spans="2:10 16102:16105" ht="13" x14ac:dyDescent="0.25">
      <c r="B4" s="44"/>
      <c r="C4" s="45"/>
      <c r="E4" s="41"/>
      <c r="F4" s="41"/>
      <c r="G4" s="41"/>
      <c r="H4" s="41"/>
      <c r="I4" s="42"/>
      <c r="J4" s="43" t="s">
        <v>724</v>
      </c>
    </row>
    <row r="5" spans="2:10 16102:16105" ht="13" x14ac:dyDescent="0.25">
      <c r="B5" s="44"/>
      <c r="C5" s="45"/>
      <c r="D5" s="96" t="s">
        <v>725</v>
      </c>
      <c r="E5" s="97"/>
      <c r="F5" s="97"/>
      <c r="G5" s="97"/>
      <c r="H5" s="97"/>
      <c r="I5" s="98"/>
      <c r="J5" s="53"/>
      <c r="WUH5" s="59"/>
    </row>
    <row r="6" spans="2:10 16102:16105" ht="13.5" thickBot="1" x14ac:dyDescent="0.3">
      <c r="B6" s="54"/>
      <c r="C6" s="55"/>
      <c r="D6" s="46"/>
      <c r="E6" s="47"/>
      <c r="F6" s="47"/>
      <c r="G6" s="47"/>
      <c r="H6" s="47"/>
      <c r="I6" s="48"/>
      <c r="J6" s="49"/>
      <c r="WUI6" s="37" t="s">
        <v>726</v>
      </c>
      <c r="WUJ6" s="37" t="s">
        <v>727</v>
      </c>
      <c r="WUK6" s="60">
        <f ca="1">+TODAY()</f>
        <v>45281</v>
      </c>
    </row>
    <row r="7" spans="2:10 16102:16105" x14ac:dyDescent="0.25">
      <c r="B7" s="56"/>
      <c r="J7" s="57"/>
    </row>
    <row r="8" spans="2:10 16102:16105" x14ac:dyDescent="0.25">
      <c r="B8" s="56"/>
      <c r="J8" s="57"/>
    </row>
    <row r="9" spans="2:10 16102:16105" ht="13" x14ac:dyDescent="0.3">
      <c r="B9" s="56"/>
      <c r="C9" s="58" t="s">
        <v>728</v>
      </c>
      <c r="D9" s="60"/>
      <c r="E9" s="59"/>
      <c r="J9" s="57"/>
    </row>
    <row r="10" spans="2:10 16102:16105" ht="13" x14ac:dyDescent="0.3">
      <c r="B10" s="56"/>
      <c r="C10" s="58"/>
      <c r="J10" s="57"/>
    </row>
    <row r="11" spans="2:10 16102:16105" ht="13" x14ac:dyDescent="0.3">
      <c r="B11" s="56"/>
      <c r="C11" s="58" t="s">
        <v>715</v>
      </c>
      <c r="J11" s="57"/>
    </row>
    <row r="12" spans="2:10 16102:16105" ht="13" x14ac:dyDescent="0.3">
      <c r="B12" s="56"/>
      <c r="C12" s="58" t="s">
        <v>716</v>
      </c>
      <c r="J12" s="57"/>
    </row>
    <row r="13" spans="2:10 16102:16105" x14ac:dyDescent="0.25">
      <c r="B13" s="56"/>
      <c r="J13" s="57"/>
    </row>
    <row r="14" spans="2:10 16102:16105" x14ac:dyDescent="0.25">
      <c r="B14" s="56"/>
      <c r="C14" s="37" t="s">
        <v>729</v>
      </c>
      <c r="J14" s="57"/>
    </row>
    <row r="15" spans="2:10 16102:16105" x14ac:dyDescent="0.25">
      <c r="B15" s="56"/>
      <c r="C15" s="62"/>
      <c r="J15" s="57"/>
    </row>
    <row r="16" spans="2:10 16102:16105" ht="13" x14ac:dyDescent="0.3">
      <c r="B16" s="56"/>
      <c r="C16" s="99" t="s">
        <v>730</v>
      </c>
      <c r="D16" s="59"/>
      <c r="H16" s="100" t="s">
        <v>731</v>
      </c>
      <c r="I16" s="100" t="s">
        <v>732</v>
      </c>
      <c r="J16" s="57"/>
    </row>
    <row r="17" spans="2:10" ht="13" x14ac:dyDescent="0.3">
      <c r="B17" s="56"/>
      <c r="C17" s="58" t="s">
        <v>699</v>
      </c>
      <c r="D17" s="58"/>
      <c r="E17" s="58"/>
      <c r="F17" s="58"/>
      <c r="H17" s="101">
        <v>126</v>
      </c>
      <c r="I17" s="102">
        <v>93593066</v>
      </c>
      <c r="J17" s="57"/>
    </row>
    <row r="18" spans="2:10" x14ac:dyDescent="0.25">
      <c r="B18" s="56"/>
      <c r="C18" s="37" t="s">
        <v>700</v>
      </c>
      <c r="H18" s="103">
        <v>0</v>
      </c>
      <c r="I18" s="104">
        <v>0</v>
      </c>
      <c r="J18" s="57"/>
    </row>
    <row r="19" spans="2:10" x14ac:dyDescent="0.25">
      <c r="B19" s="56"/>
      <c r="C19" s="37" t="s">
        <v>701</v>
      </c>
      <c r="H19" s="103">
        <v>59</v>
      </c>
      <c r="I19" s="104">
        <v>26784846</v>
      </c>
      <c r="J19" s="57"/>
    </row>
    <row r="20" spans="2:10" x14ac:dyDescent="0.25">
      <c r="B20" s="56"/>
      <c r="C20" s="37" t="s">
        <v>702</v>
      </c>
      <c r="H20" s="103">
        <v>67</v>
      </c>
      <c r="I20" s="104">
        <v>66808220</v>
      </c>
      <c r="J20" s="57"/>
    </row>
    <row r="21" spans="2:10" x14ac:dyDescent="0.25">
      <c r="B21" s="56"/>
      <c r="C21" s="37" t="s">
        <v>703</v>
      </c>
      <c r="H21" s="103">
        <v>0</v>
      </c>
      <c r="I21" s="104">
        <v>0</v>
      </c>
      <c r="J21" s="57"/>
    </row>
    <row r="22" spans="2:10" x14ac:dyDescent="0.25">
      <c r="B22" s="56"/>
      <c r="C22" s="37" t="s">
        <v>733</v>
      </c>
      <c r="H22" s="105">
        <v>0</v>
      </c>
      <c r="I22" s="106">
        <v>0</v>
      </c>
      <c r="J22" s="57"/>
    </row>
    <row r="23" spans="2:10" ht="13" x14ac:dyDescent="0.3">
      <c r="B23" s="56"/>
      <c r="C23" s="58" t="s">
        <v>734</v>
      </c>
      <c r="D23" s="58"/>
      <c r="E23" s="58"/>
      <c r="F23" s="58"/>
      <c r="H23" s="103">
        <f>SUM(H18:H22)</f>
        <v>126</v>
      </c>
      <c r="I23" s="102">
        <f>(I18+I19+I20+I21+I22)</f>
        <v>93593066</v>
      </c>
      <c r="J23" s="57"/>
    </row>
    <row r="24" spans="2:10" ht="13.5" thickBot="1" x14ac:dyDescent="0.35">
      <c r="B24" s="56"/>
      <c r="C24" s="58"/>
      <c r="D24" s="58"/>
      <c r="H24" s="107"/>
      <c r="I24" s="108"/>
      <c r="J24" s="57"/>
    </row>
    <row r="25" spans="2:10" ht="15" thickTop="1" x14ac:dyDescent="0.35">
      <c r="B25" s="56"/>
      <c r="C25" s="58"/>
      <c r="D25" s="58"/>
      <c r="F25" s="109"/>
      <c r="H25" s="110"/>
      <c r="I25" s="111"/>
      <c r="J25" s="57"/>
    </row>
    <row r="26" spans="2:10" ht="13" x14ac:dyDescent="0.3">
      <c r="B26" s="56"/>
      <c r="C26" s="58"/>
      <c r="D26" s="58"/>
      <c r="H26" s="110"/>
      <c r="I26" s="111"/>
      <c r="J26" s="57"/>
    </row>
    <row r="27" spans="2:10" ht="13" x14ac:dyDescent="0.3">
      <c r="B27" s="56"/>
      <c r="C27" s="58"/>
      <c r="D27" s="58"/>
      <c r="H27" s="110"/>
      <c r="I27" s="111"/>
      <c r="J27" s="57"/>
    </row>
    <row r="28" spans="2:10" x14ac:dyDescent="0.25">
      <c r="B28" s="56"/>
      <c r="G28" s="110"/>
      <c r="H28" s="110"/>
      <c r="I28" s="110"/>
      <c r="J28" s="57"/>
    </row>
    <row r="29" spans="2:10" ht="13.5" thickBot="1" x14ac:dyDescent="0.35">
      <c r="B29" s="56"/>
      <c r="C29" s="112" t="s">
        <v>718</v>
      </c>
      <c r="D29" s="94"/>
      <c r="G29" s="112" t="s">
        <v>712</v>
      </c>
      <c r="H29" s="94"/>
      <c r="I29" s="110"/>
      <c r="J29" s="57"/>
    </row>
    <row r="30" spans="2:10" ht="13" x14ac:dyDescent="0.3">
      <c r="B30" s="56"/>
      <c r="C30" s="113" t="s">
        <v>719</v>
      </c>
      <c r="D30" s="110"/>
      <c r="G30" s="113" t="s">
        <v>735</v>
      </c>
      <c r="H30" s="110"/>
      <c r="I30" s="110"/>
      <c r="J30" s="57"/>
    </row>
    <row r="31" spans="2:10" ht="18.75" customHeight="1" thickBot="1" x14ac:dyDescent="0.3">
      <c r="B31" s="92"/>
      <c r="C31" s="93"/>
      <c r="D31" s="93"/>
      <c r="E31" s="93"/>
      <c r="F31" s="93"/>
      <c r="G31" s="94"/>
      <c r="H31" s="94"/>
      <c r="I31" s="94"/>
      <c r="J31" s="95"/>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CARTERA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Paola Andrea Jimenez Prado</cp:lastModifiedBy>
  <cp:lastPrinted>2023-12-21T19:58:43Z</cp:lastPrinted>
  <dcterms:created xsi:type="dcterms:W3CDTF">2022-11-10T13:59:44Z</dcterms:created>
  <dcterms:modified xsi:type="dcterms:W3CDTF">2023-12-21T20:35:29Z</dcterms:modified>
</cp:coreProperties>
</file>