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3\12. DICIEMBRE\NIT 891411743 CLINICA DE FRACTURAS LTDA\"/>
    </mc:Choice>
  </mc:AlternateContent>
  <bookViews>
    <workbookView xWindow="0" yWindow="0" windowWidth="20490" windowHeight="7155" activeTab="3"/>
  </bookViews>
  <sheets>
    <sheet name="INFO IPS" sheetId="1" r:id="rId1"/>
    <sheet name="ESTADO DE CADA FACTURA" sheetId="2" r:id="rId2"/>
    <sheet name="TD" sheetId="4" r:id="rId3"/>
    <sheet name="FOR-CSA-018" sheetId="3" r:id="rId4"/>
  </sheets>
  <definedNames>
    <definedName name="_xlnm._FilterDatabase" localSheetId="1" hidden="1">'ESTADO DE CADA FACTURA'!$A$2:$V$196</definedName>
  </definedNames>
  <calcPr calcId="152511"/>
  <pivotCaches>
    <pivotCache cacheId="0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1" i="2" l="1"/>
  <c r="Q1" i="2"/>
  <c r="I28" i="3" l="1"/>
  <c r="H28" i="3"/>
  <c r="I26" i="3"/>
  <c r="H26" i="3"/>
  <c r="I23" i="3"/>
  <c r="H23" i="3"/>
  <c r="P1" i="2"/>
  <c r="O1" i="2"/>
  <c r="N1" i="2"/>
  <c r="L1" i="2"/>
  <c r="K1" i="2"/>
  <c r="H1" i="2"/>
  <c r="G1" i="2"/>
  <c r="H196" i="1"/>
  <c r="H30" i="3" l="1"/>
  <c r="I30" i="3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<sst xmlns="http://schemas.openxmlformats.org/spreadsheetml/2006/main" count="1821" uniqueCount="482">
  <si>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</si>
  <si>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</si>
  <si>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</si>
  <si>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</si>
  <si>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</si>
  <si>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</si>
  <si>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</si>
  <si>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</si>
  <si>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</si>
  <si>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</si>
  <si>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</si>
  <si>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FVCF</t>
  </si>
  <si>
    <t>CLINICA DE FRACTURAS</t>
  </si>
  <si>
    <t>OVAL MEDICA /PEREIRA</t>
  </si>
  <si>
    <t>EVENTO</t>
  </si>
  <si>
    <t>NIT Prestador</t>
  </si>
  <si>
    <t>Nombre Prestador</t>
  </si>
  <si>
    <t>Llave</t>
  </si>
  <si>
    <t>Fecha Factura IPS</t>
  </si>
  <si>
    <t>Fecha Radicado EPS</t>
  </si>
  <si>
    <t>Valor Total Bruto</t>
  </si>
  <si>
    <t>Valor Saldo IPS</t>
  </si>
  <si>
    <t>ESTADO EPS DICIEMBRE 06</t>
  </si>
  <si>
    <t>Boxalud</t>
  </si>
  <si>
    <t>Por Pagar SAP</t>
  </si>
  <si>
    <t>P.Abiertas Doc</t>
  </si>
  <si>
    <t>Valor Cancelado SAP</t>
  </si>
  <si>
    <t>Doc Compensación</t>
  </si>
  <si>
    <t>Fecha de Compensación</t>
  </si>
  <si>
    <t>Fecha Corte</t>
  </si>
  <si>
    <t>FOR-CSA-018</t>
  </si>
  <si>
    <t>HOJA 1 DE 2</t>
  </si>
  <si>
    <t>RESUMEN DE CARTERA REVISADA POR LA EPS</t>
  </si>
  <si>
    <t>VERSION 1</t>
  </si>
  <si>
    <t>SANTIAGO DE CALI , DICIEMBRE 05 DE 2023</t>
  </si>
  <si>
    <t>A continuacion me permito remitir nuestra respuesta al estado de cartera presentado en la fecha: 01/12/2023</t>
  </si>
  <si>
    <t>Con Corte al dia :30/11/2023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</si>
  <si>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</si>
  <si>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</si>
  <si>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</si>
  <si>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</si>
  <si>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</si>
  <si>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</si>
  <si>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</si>
  <si>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</si>
  <si>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</si>
  <si>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</si>
  <si>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</si>
  <si>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</si>
  <si>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</si>
  <si>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</si>
  <si>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</si>
  <si>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</si>
  <si>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DOCUMENTO VALIDO COMO SOPORTE DE ACEPTACION A EL ESTADO DE CARTERA CONCILIADO ENTRE LAS PARTES</t>
  </si>
  <si>
    <t>FVCF312713</t>
  </si>
  <si>
    <t>FVCF312737</t>
  </si>
  <si>
    <t>FVCF312763</t>
  </si>
  <si>
    <t>FVCF312764</t>
  </si>
  <si>
    <t>FVCF315049</t>
  </si>
  <si>
    <t>FVCF316887</t>
  </si>
  <si>
    <t>FVCF316897</t>
  </si>
  <si>
    <t>FVCF312745</t>
  </si>
  <si>
    <t>FVCF312723</t>
  </si>
  <si>
    <t>FVCF318462</t>
  </si>
  <si>
    <t>FVCF318488</t>
  </si>
  <si>
    <t>FVCF319148</t>
  </si>
  <si>
    <t>FVCF321150</t>
  </si>
  <si>
    <t>FVCF322182</t>
  </si>
  <si>
    <t>FVCF323772</t>
  </si>
  <si>
    <t>FVCF323894</t>
  </si>
  <si>
    <t>FVCF323898</t>
  </si>
  <si>
    <t>FVCF323909</t>
  </si>
  <si>
    <t>FVCF323913</t>
  </si>
  <si>
    <t>FVCF321936</t>
  </si>
  <si>
    <t>FVCF323767</t>
  </si>
  <si>
    <t>FVCF324114</t>
  </si>
  <si>
    <t>FVCF320446</t>
  </si>
  <si>
    <t>FVCF328110</t>
  </si>
  <si>
    <t>FVCF330646</t>
  </si>
  <si>
    <t>FVCF324533</t>
  </si>
  <si>
    <t>FVCF326400</t>
  </si>
  <si>
    <t>FVCF326405</t>
  </si>
  <si>
    <t>FVCF327297</t>
  </si>
  <si>
    <t>FVCF328163</t>
  </si>
  <si>
    <t>FVCF327452</t>
  </si>
  <si>
    <t>FVCF329418</t>
  </si>
  <si>
    <t>FVCF337759</t>
  </si>
  <si>
    <t>FVCF337802</t>
  </si>
  <si>
    <t>FVCF330973</t>
  </si>
  <si>
    <t>FVCF330976</t>
  </si>
  <si>
    <t>FVCF331170</t>
  </si>
  <si>
    <t>FVCF333731</t>
  </si>
  <si>
    <t>FVCF334647</t>
  </si>
  <si>
    <t>FVCF336979</t>
  </si>
  <si>
    <t>FVCF337819</t>
  </si>
  <si>
    <t>FVCF331877</t>
  </si>
  <si>
    <t>FVCF333253</t>
  </si>
  <si>
    <t>FVCF334603</t>
  </si>
  <si>
    <t>FVCF334662</t>
  </si>
  <si>
    <t>FVCF335501</t>
  </si>
  <si>
    <t>FVCF336411</t>
  </si>
  <si>
    <t>FVCF333198</t>
  </si>
  <si>
    <t>FVCF335743</t>
  </si>
  <si>
    <t>FVCF343602</t>
  </si>
  <si>
    <t>FVCF345473</t>
  </si>
  <si>
    <t>FVCF339469</t>
  </si>
  <si>
    <t>FVCF339618</t>
  </si>
  <si>
    <t>FVCF340897</t>
  </si>
  <si>
    <t>FVCF340972</t>
  </si>
  <si>
    <t>FVCF340980</t>
  </si>
  <si>
    <t>FVCF341159</t>
  </si>
  <si>
    <t>FVCF341689</t>
  </si>
  <si>
    <t>FVCF342049</t>
  </si>
  <si>
    <t>FVCF342242</t>
  </si>
  <si>
    <t>FVCF343551</t>
  </si>
  <si>
    <t>FVCF344453</t>
  </si>
  <si>
    <t>FVCF345472</t>
  </si>
  <si>
    <t>FVCF341158</t>
  </si>
  <si>
    <t>FVCF345045</t>
  </si>
  <si>
    <t>FVCF343706</t>
  </si>
  <si>
    <t>FVCF346482</t>
  </si>
  <si>
    <t>FVCF350248</t>
  </si>
  <si>
    <t>FVCF354195</t>
  </si>
  <si>
    <t>FVCF354238</t>
  </si>
  <si>
    <t>FVCF346245</t>
  </si>
  <si>
    <t>FVCF346692</t>
  </si>
  <si>
    <t>FVCF347698</t>
  </si>
  <si>
    <t>FVCF348836</t>
  </si>
  <si>
    <t>FVCF354654</t>
  </si>
  <si>
    <t>FVCF352503</t>
  </si>
  <si>
    <t>FVCF350122</t>
  </si>
  <si>
    <t>FVCF351684</t>
  </si>
  <si>
    <t>FVCF357215</t>
  </si>
  <si>
    <t>FVCF357555</t>
  </si>
  <si>
    <t>FVCF357621</t>
  </si>
  <si>
    <t>FVCF359132</t>
  </si>
  <si>
    <t>FVCF359825</t>
  </si>
  <si>
    <t>FVCF360500</t>
  </si>
  <si>
    <t>FVCF354869</t>
  </si>
  <si>
    <t>FVCF354875</t>
  </si>
  <si>
    <t>FVCF354908</t>
  </si>
  <si>
    <t>FVCF354909</t>
  </si>
  <si>
    <t>FVCF354913</t>
  </si>
  <si>
    <t>FVCF354953</t>
  </si>
  <si>
    <t>FVCF355052</t>
  </si>
  <si>
    <t>FVCF355530</t>
  </si>
  <si>
    <t>FVCF355734</t>
  </si>
  <si>
    <t>FVCF355805</t>
  </si>
  <si>
    <t>FVCF355808</t>
  </si>
  <si>
    <t>FVCF356149</t>
  </si>
  <si>
    <t>FVCF356195</t>
  </si>
  <si>
    <t>FVCF356366</t>
  </si>
  <si>
    <t>FVCF357167</t>
  </si>
  <si>
    <t>FVCF357397</t>
  </si>
  <si>
    <t>FVCF357584</t>
  </si>
  <si>
    <t>FVCF357632</t>
  </si>
  <si>
    <t>FVCF357987</t>
  </si>
  <si>
    <t>FVCF358497</t>
  </si>
  <si>
    <t>FVCF358600</t>
  </si>
  <si>
    <t>FVCF358614</t>
  </si>
  <si>
    <t>FVCF358709</t>
  </si>
  <si>
    <t>FVCF359412</t>
  </si>
  <si>
    <t>FVCF359821</t>
  </si>
  <si>
    <t>FVCF359824</t>
  </si>
  <si>
    <t>FVCF360492</t>
  </si>
  <si>
    <t>FVCF360505</t>
  </si>
  <si>
    <t>FVCF360612</t>
  </si>
  <si>
    <t>FVCF360622</t>
  </si>
  <si>
    <t>FVCF361096</t>
  </si>
  <si>
    <t>FVCF361141</t>
  </si>
  <si>
    <t>FVCF361189</t>
  </si>
  <si>
    <t>FVCF361210</t>
  </si>
  <si>
    <t>FVCF362502</t>
  </si>
  <si>
    <t>FVCF362604</t>
  </si>
  <si>
    <t>FVCF362678</t>
  </si>
  <si>
    <t>FVCF362715</t>
  </si>
  <si>
    <t>FVCF358618</t>
  </si>
  <si>
    <t>FVCF361440</t>
  </si>
  <si>
    <t>FVCF354992</t>
  </si>
  <si>
    <t>FVCF363519</t>
  </si>
  <si>
    <t>FVCF363633</t>
  </si>
  <si>
    <t>FVCF358582</t>
  </si>
  <si>
    <t>FVCF363513</t>
  </si>
  <si>
    <t>FVCF357688</t>
  </si>
  <si>
    <t>FVCF354975</t>
  </si>
  <si>
    <t>FVCF354988</t>
  </si>
  <si>
    <t>FVCF360621</t>
  </si>
  <si>
    <t>FVCF359256</t>
  </si>
  <si>
    <t>FVCF362633</t>
  </si>
  <si>
    <t>FVCF359324</t>
  </si>
  <si>
    <t>FVCF360927</t>
  </si>
  <si>
    <t>FVCF368464</t>
  </si>
  <si>
    <t>FVCF368514</t>
  </si>
  <si>
    <t>FVCF369709</t>
  </si>
  <si>
    <t>FVCF370104</t>
  </si>
  <si>
    <t>FVCF371650</t>
  </si>
  <si>
    <t>FVCF364244</t>
  </si>
  <si>
    <t>FVCF364803</t>
  </si>
  <si>
    <t>FVCF364949</t>
  </si>
  <si>
    <t>FVCF364981</t>
  </si>
  <si>
    <t>FVCF365063</t>
  </si>
  <si>
    <t>FVCF365864</t>
  </si>
  <si>
    <t>FVCF365868</t>
  </si>
  <si>
    <t>FVCF365918</t>
  </si>
  <si>
    <t>FVCF366344</t>
  </si>
  <si>
    <t>FVCF366733</t>
  </si>
  <si>
    <t>FVCF366941</t>
  </si>
  <si>
    <t>FVCF367077</t>
  </si>
  <si>
    <t>FVCF367372</t>
  </si>
  <si>
    <t>FVCF367393</t>
  </si>
  <si>
    <t>FVCF367414</t>
  </si>
  <si>
    <t>FVCF368073</t>
  </si>
  <si>
    <t>FVCF368081</t>
  </si>
  <si>
    <t>FVCF368404</t>
  </si>
  <si>
    <t>FVCF368418</t>
  </si>
  <si>
    <t>FVCF368423</t>
  </si>
  <si>
    <t>FVCF369157</t>
  </si>
  <si>
    <t>FVCF369223</t>
  </si>
  <si>
    <t>FVCF369295</t>
  </si>
  <si>
    <t>FVCF369298</t>
  </si>
  <si>
    <t>FVCF369950</t>
  </si>
  <si>
    <t>FVCF369954</t>
  </si>
  <si>
    <t>FVCF371727</t>
  </si>
  <si>
    <t>FVCF371734</t>
  </si>
  <si>
    <t>FVCF373916</t>
  </si>
  <si>
    <t>FVCF370410</t>
  </si>
  <si>
    <t>FVCF371226</t>
  </si>
  <si>
    <t>FVCF371185</t>
  </si>
  <si>
    <t>FVCF371402</t>
  </si>
  <si>
    <t>FVCF373962</t>
  </si>
  <si>
    <t>FVCF364189</t>
  </si>
  <si>
    <t>FVCF364273</t>
  </si>
  <si>
    <t>FVCF364275</t>
  </si>
  <si>
    <t>FVCF372095</t>
  </si>
  <si>
    <t>FVCF372099</t>
  </si>
  <si>
    <t>FVCF373904</t>
  </si>
  <si>
    <t>FVCF372306</t>
  </si>
  <si>
    <t>FVCF366783</t>
  </si>
  <si>
    <t>FVCF369788</t>
  </si>
  <si>
    <t>FVCF372089</t>
  </si>
  <si>
    <t>FVCF372353</t>
  </si>
  <si>
    <t>FVCF373462</t>
  </si>
  <si>
    <t>FVCF368488</t>
  </si>
  <si>
    <t>FVCF374351</t>
  </si>
  <si>
    <t>FVCF364987</t>
  </si>
  <si>
    <t>FVCF372611</t>
  </si>
  <si>
    <t>FVCF368471</t>
  </si>
  <si>
    <t>FVCF368943</t>
  </si>
  <si>
    <t>891411743_FVCF312713</t>
  </si>
  <si>
    <t>891411743_FVCF312737</t>
  </si>
  <si>
    <t>891411743_FVCF312763</t>
  </si>
  <si>
    <t>891411743_FVCF312764</t>
  </si>
  <si>
    <t>891411743_FVCF315049</t>
  </si>
  <si>
    <t>891411743_FVCF316887</t>
  </si>
  <si>
    <t>891411743_FVCF316897</t>
  </si>
  <si>
    <t>891411743_FVCF312745</t>
  </si>
  <si>
    <t>891411743_FVCF312723</t>
  </si>
  <si>
    <t>891411743_FVCF318462</t>
  </si>
  <si>
    <t>891411743_FVCF318488</t>
  </si>
  <si>
    <t>891411743_FVCF319148</t>
  </si>
  <si>
    <t>891411743_FVCF321150</t>
  </si>
  <si>
    <t>891411743_FVCF322182</t>
  </si>
  <si>
    <t>891411743_FVCF323772</t>
  </si>
  <si>
    <t>891411743_FVCF323894</t>
  </si>
  <si>
    <t>891411743_FVCF323898</t>
  </si>
  <si>
    <t>891411743_FVCF323909</t>
  </si>
  <si>
    <t>891411743_FVCF323913</t>
  </si>
  <si>
    <t>891411743_FVCF321936</t>
  </si>
  <si>
    <t>891411743_FVCF323767</t>
  </si>
  <si>
    <t>891411743_FVCF324114</t>
  </si>
  <si>
    <t>891411743_FVCF320446</t>
  </si>
  <si>
    <t>891411743_FVCF328110</t>
  </si>
  <si>
    <t>891411743_FVCF330646</t>
  </si>
  <si>
    <t>891411743_FVCF324533</t>
  </si>
  <si>
    <t>891411743_FVCF326400</t>
  </si>
  <si>
    <t>891411743_FVCF326405</t>
  </si>
  <si>
    <t>891411743_FVCF327297</t>
  </si>
  <si>
    <t>891411743_FVCF328163</t>
  </si>
  <si>
    <t>891411743_FVCF327452</t>
  </si>
  <si>
    <t>891411743_FVCF329418</t>
  </si>
  <si>
    <t>891411743_FVCF337759</t>
  </si>
  <si>
    <t>891411743_FVCF337802</t>
  </si>
  <si>
    <t>891411743_FVCF330973</t>
  </si>
  <si>
    <t>891411743_FVCF330976</t>
  </si>
  <si>
    <t>891411743_FVCF331170</t>
  </si>
  <si>
    <t>891411743_FVCF333731</t>
  </si>
  <si>
    <t>891411743_FVCF334647</t>
  </si>
  <si>
    <t>891411743_FVCF336979</t>
  </si>
  <si>
    <t>891411743_FVCF337819</t>
  </si>
  <si>
    <t>891411743_FVCF331877</t>
  </si>
  <si>
    <t>891411743_FVCF333253</t>
  </si>
  <si>
    <t>891411743_FVCF334603</t>
  </si>
  <si>
    <t>891411743_FVCF334662</t>
  </si>
  <si>
    <t>891411743_FVCF335501</t>
  </si>
  <si>
    <t>891411743_FVCF336411</t>
  </si>
  <si>
    <t>891411743_FVCF333198</t>
  </si>
  <si>
    <t>891411743_FVCF335743</t>
  </si>
  <si>
    <t>891411743_FVCF343602</t>
  </si>
  <si>
    <t>891411743_FVCF345473</t>
  </si>
  <si>
    <t>891411743_FVCF339469</t>
  </si>
  <si>
    <t>891411743_FVCF339618</t>
  </si>
  <si>
    <t>891411743_FVCF340897</t>
  </si>
  <si>
    <t>891411743_FVCF340972</t>
  </si>
  <si>
    <t>891411743_FVCF340980</t>
  </si>
  <si>
    <t>891411743_FVCF341159</t>
  </si>
  <si>
    <t>891411743_FVCF341689</t>
  </si>
  <si>
    <t>891411743_FVCF342049</t>
  </si>
  <si>
    <t>891411743_FVCF342242</t>
  </si>
  <si>
    <t>891411743_FVCF343551</t>
  </si>
  <si>
    <t>891411743_FVCF344453</t>
  </si>
  <si>
    <t>891411743_FVCF345472</t>
  </si>
  <si>
    <t>891411743_FVCF341158</t>
  </si>
  <si>
    <t>891411743_FVCF345045</t>
  </si>
  <si>
    <t>891411743_FVCF343706</t>
  </si>
  <si>
    <t>891411743_FVCF346482</t>
  </si>
  <si>
    <t>891411743_FVCF350248</t>
  </si>
  <si>
    <t>891411743_FVCF354195</t>
  </si>
  <si>
    <t>891411743_FVCF354238</t>
  </si>
  <si>
    <t>891411743_FVCF346245</t>
  </si>
  <si>
    <t>891411743_FVCF346692</t>
  </si>
  <si>
    <t>891411743_FVCF347698</t>
  </si>
  <si>
    <t>891411743_FVCF348836</t>
  </si>
  <si>
    <t>891411743_FVCF354654</t>
  </si>
  <si>
    <t>891411743_FVCF352503</t>
  </si>
  <si>
    <t>891411743_FVCF350122</t>
  </si>
  <si>
    <t>891411743_FVCF351684</t>
  </si>
  <si>
    <t>891411743_FVCF357215</t>
  </si>
  <si>
    <t>891411743_FVCF357555</t>
  </si>
  <si>
    <t>891411743_FVCF357621</t>
  </si>
  <si>
    <t>891411743_FVCF359132</t>
  </si>
  <si>
    <t>891411743_FVCF359825</t>
  </si>
  <si>
    <t>891411743_FVCF360500</t>
  </si>
  <si>
    <t>891411743_FVCF354869</t>
  </si>
  <si>
    <t>891411743_FVCF354875</t>
  </si>
  <si>
    <t>891411743_FVCF354908</t>
  </si>
  <si>
    <t>891411743_FVCF354909</t>
  </si>
  <si>
    <t>891411743_FVCF354913</t>
  </si>
  <si>
    <t>891411743_FVCF354953</t>
  </si>
  <si>
    <t>891411743_FVCF355052</t>
  </si>
  <si>
    <t>891411743_FVCF355530</t>
  </si>
  <si>
    <t>891411743_FVCF355734</t>
  </si>
  <si>
    <t>891411743_FVCF355805</t>
  </si>
  <si>
    <t>891411743_FVCF355808</t>
  </si>
  <si>
    <t>891411743_FVCF356149</t>
  </si>
  <si>
    <t>891411743_FVCF356195</t>
  </si>
  <si>
    <t>891411743_FVCF356366</t>
  </si>
  <si>
    <t>891411743_FVCF357167</t>
  </si>
  <si>
    <t>891411743_FVCF357397</t>
  </si>
  <si>
    <t>891411743_FVCF357584</t>
  </si>
  <si>
    <t>891411743_FVCF357632</t>
  </si>
  <si>
    <t>891411743_FVCF357987</t>
  </si>
  <si>
    <t>891411743_FVCF358497</t>
  </si>
  <si>
    <t>891411743_FVCF358600</t>
  </si>
  <si>
    <t>891411743_FVCF358614</t>
  </si>
  <si>
    <t>891411743_FVCF358709</t>
  </si>
  <si>
    <t>891411743_FVCF359412</t>
  </si>
  <si>
    <t>891411743_FVCF359821</t>
  </si>
  <si>
    <t>891411743_FVCF359824</t>
  </si>
  <si>
    <t>891411743_FVCF360492</t>
  </si>
  <si>
    <t>891411743_FVCF360505</t>
  </si>
  <si>
    <t>891411743_FVCF360612</t>
  </si>
  <si>
    <t>891411743_FVCF360622</t>
  </si>
  <si>
    <t>891411743_FVCF361096</t>
  </si>
  <si>
    <t>891411743_FVCF361141</t>
  </si>
  <si>
    <t>891411743_FVCF361189</t>
  </si>
  <si>
    <t>891411743_FVCF361210</t>
  </si>
  <si>
    <t>891411743_FVCF362502</t>
  </si>
  <si>
    <t>891411743_FVCF362604</t>
  </si>
  <si>
    <t>891411743_FVCF362678</t>
  </si>
  <si>
    <t>891411743_FVCF362715</t>
  </si>
  <si>
    <t>891411743_FVCF358618</t>
  </si>
  <si>
    <t>891411743_FVCF361440</t>
  </si>
  <si>
    <t>891411743_FVCF354992</t>
  </si>
  <si>
    <t>891411743_FVCF363519</t>
  </si>
  <si>
    <t>891411743_FVCF363633</t>
  </si>
  <si>
    <t>891411743_FVCF358582</t>
  </si>
  <si>
    <t>891411743_FVCF363513</t>
  </si>
  <si>
    <t>891411743_FVCF357688</t>
  </si>
  <si>
    <t>891411743_FVCF354975</t>
  </si>
  <si>
    <t>891411743_FVCF354988</t>
  </si>
  <si>
    <t>891411743_FVCF360621</t>
  </si>
  <si>
    <t>891411743_FVCF359256</t>
  </si>
  <si>
    <t>891411743_FVCF362633</t>
  </si>
  <si>
    <t>891411743_FVCF359324</t>
  </si>
  <si>
    <t>891411743_FVCF360927</t>
  </si>
  <si>
    <t>891411743_FVCF368464</t>
  </si>
  <si>
    <t>891411743_FVCF368514</t>
  </si>
  <si>
    <t>891411743_FVCF369709</t>
  </si>
  <si>
    <t>891411743_FVCF370104</t>
  </si>
  <si>
    <t>891411743_FVCF371650</t>
  </si>
  <si>
    <t>891411743_FVCF364244</t>
  </si>
  <si>
    <t>891411743_FVCF364803</t>
  </si>
  <si>
    <t>891411743_FVCF364949</t>
  </si>
  <si>
    <t>891411743_FVCF364981</t>
  </si>
  <si>
    <t>891411743_FVCF365063</t>
  </si>
  <si>
    <t>891411743_FVCF365864</t>
  </si>
  <si>
    <t>891411743_FVCF365868</t>
  </si>
  <si>
    <t>891411743_FVCF365918</t>
  </si>
  <si>
    <t>891411743_FVCF366344</t>
  </si>
  <si>
    <t>891411743_FVCF366733</t>
  </si>
  <si>
    <t>891411743_FVCF366941</t>
  </si>
  <si>
    <t>891411743_FVCF367077</t>
  </si>
  <si>
    <t>891411743_FVCF367372</t>
  </si>
  <si>
    <t>891411743_FVCF367393</t>
  </si>
  <si>
    <t>891411743_FVCF367414</t>
  </si>
  <si>
    <t>891411743_FVCF368073</t>
  </si>
  <si>
    <t>891411743_FVCF368081</t>
  </si>
  <si>
    <t>891411743_FVCF368404</t>
  </si>
  <si>
    <t>891411743_FVCF368418</t>
  </si>
  <si>
    <t>891411743_FVCF368423</t>
  </si>
  <si>
    <t>891411743_FVCF369157</t>
  </si>
  <si>
    <t>891411743_FVCF369223</t>
  </si>
  <si>
    <t>891411743_FVCF369295</t>
  </si>
  <si>
    <t>891411743_FVCF369298</t>
  </si>
  <si>
    <t>891411743_FVCF369950</t>
  </si>
  <si>
    <t>891411743_FVCF369954</t>
  </si>
  <si>
    <t>891411743_FVCF371727</t>
  </si>
  <si>
    <t>891411743_FVCF371734</t>
  </si>
  <si>
    <t>891411743_FVCF373916</t>
  </si>
  <si>
    <t>891411743_FVCF370410</t>
  </si>
  <si>
    <t>891411743_FVCF371226</t>
  </si>
  <si>
    <t>891411743_FVCF371185</t>
  </si>
  <si>
    <t>891411743_FVCF371402</t>
  </si>
  <si>
    <t>891411743_FVCF373962</t>
  </si>
  <si>
    <t>891411743_FVCF364189</t>
  </si>
  <si>
    <t>891411743_FVCF364273</t>
  </si>
  <si>
    <t>891411743_FVCF364275</t>
  </si>
  <si>
    <t>891411743_FVCF372095</t>
  </si>
  <si>
    <t>891411743_FVCF372099</t>
  </si>
  <si>
    <t>891411743_FVCF373904</t>
  </si>
  <si>
    <t>891411743_FVCF372306</t>
  </si>
  <si>
    <t>891411743_FVCF366783</t>
  </si>
  <si>
    <t>891411743_FVCF369788</t>
  </si>
  <si>
    <t>891411743_FVCF372089</t>
  </si>
  <si>
    <t>891411743_FVCF372353</t>
  </si>
  <si>
    <t>891411743_FVCF373462</t>
  </si>
  <si>
    <t>891411743_FVCF368488</t>
  </si>
  <si>
    <t>891411743_FVCF374351</t>
  </si>
  <si>
    <t>891411743_FVCF364987</t>
  </si>
  <si>
    <t>891411743_FVCF372611</t>
  </si>
  <si>
    <t>891411743_FVCF368471</t>
  </si>
  <si>
    <t>891411743_FVCF368943</t>
  </si>
  <si>
    <t>Señores : CLINICA DE FRACTURAS</t>
  </si>
  <si>
    <t>NIT: 891411743</t>
  </si>
  <si>
    <t>Finalizada</t>
  </si>
  <si>
    <t>Para respuesta prestador</t>
  </si>
  <si>
    <t>Para cargar RIPS o soportes</t>
  </si>
  <si>
    <t>Para auditoria de pertinencia</t>
  </si>
  <si>
    <t>Devuelta</t>
  </si>
  <si>
    <t>FACTURA NO RADICADA</t>
  </si>
  <si>
    <t>Valor Radicado</t>
  </si>
  <si>
    <t>Valor Glosa Pendiente</t>
  </si>
  <si>
    <t>Valor Pagar</t>
  </si>
  <si>
    <t>Objeción</t>
  </si>
  <si>
    <t>Valor Devolucion</t>
  </si>
  <si>
    <t>FACTURA DEVUELTA</t>
  </si>
  <si>
    <t xml:space="preserve">.CUOTA.M/COPAGO. descontamos cuota moderadora dejada de pagar  por el paciente por $4.100                              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PAC: 25004536 FLOR DIOSELINA DUQUE DUQU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</si>
  <si>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.cuotam./copago descontamos copago dejado de pagar por el pac iente por $10900                                         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PAC: 34066318 VIKY YICELA VALENCIA BUIT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</si>
  <si>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.CUOTAM.COPAGO. DESCONTAMOS COPAGO DEJADO DE PAGAR POR EL PAC IENTE POR $16400                                         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PAC: 25195371 MARITZA DEL SOCORRO MOLIN                     </t>
  </si>
  <si>
    <t xml:space="preserve">.SPTE. INCOMPLETOS.Procedimientos no soportados: Neurolisis percutanea con radiofrecuencia via principal no soportada   Procedimientos no soportados: Neurolisis percutanea con radiofrecuencia via diferente no soportada.                     Soportan Neurolisis L4- L5 bilateral- Neurolisis L5- S1 bila                                                                                                                                                                                                                                                                                                            ANGELA CAMPAZ                                                                                                           PAC: 18507510 JHON JAIRO VARGAS CASTAÑE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</si>
  <si>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se devuelve la factura por que la auto.  230863360311101 ya esta facturada en la factura fvcf-316872</t>
  </si>
  <si>
    <t>SE DEVUELVE LA FACTURA POR QUE LA AUTO. 231718524665538 ESTA ASIGNADA O OTRO PRESTADOR</t>
  </si>
  <si>
    <t>se devuelve la factura por que no enviaron la hoja de cotización #934 donde se evidencie el valor autorizado</t>
  </si>
  <si>
    <t>SE DEVUELVE LA FACTURA POR QUE NO ENVIARON AUTO. PARA ESTE SERVICIO</t>
  </si>
  <si>
    <t>se devuelve la factura por que la auto 230493360340523 ya se encuentra facturada en la factura fvcf-312712</t>
  </si>
  <si>
    <t>se devuelve la factura por que la auto.  231103360540228 ya se encuentra facturada en la factura fvcf-328163</t>
  </si>
  <si>
    <t>se devuelve la factura por que la auto. 230873360550022 ya esta facturada en la factura fvcf-325333</t>
  </si>
  <si>
    <t>se devuelve la factura por que la auto 122300012726 ya esta facturada en la factura fvcf-346190</t>
  </si>
  <si>
    <t>FACTURA CANCELADA</t>
  </si>
  <si>
    <t>FACTURA PENDIENTE EN PROGRAMACION DE PAGO</t>
  </si>
  <si>
    <t>FACTURA PENDIENTE EN PROGRAMACION DE PAGO - GLOSA CERRADA POR EXTEMPORANEIDAD</t>
  </si>
  <si>
    <t>FACTURA GLOSA CERRADA POR EXTEMPORANEIDAD</t>
  </si>
  <si>
    <t>TARIFA: PROCEDIMIENTO QX CÓDIGO 849701, MAYOR VALOR COBRADO,SE RECONOCE A $3.451.000, SE GLOSA VLR DIFERENCIA $ 999.000//LUIS ERNESTO GUERRERO GALEANO</t>
  </si>
  <si>
    <t>Total general</t>
  </si>
  <si>
    <t>Tipificación</t>
  </si>
  <si>
    <t xml:space="preserve">Cant Facturas </t>
  </si>
  <si>
    <t xml:space="preserve">Saldo Fcaturas </t>
  </si>
  <si>
    <t xml:space="preserve">Glosa </t>
  </si>
  <si>
    <t>FACTURA CANCELADA PARCIALMENTE - FACTURA PENDIENTE EN PROGRAMACION DE PAGO</t>
  </si>
  <si>
    <t xml:space="preserve">Cristian Estrada </t>
  </si>
  <si>
    <t xml:space="preserve">Líder de Cartera - Clínica de las Fracturas </t>
  </si>
  <si>
    <t>REMITIR NOTIFICACION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</si>
</sst>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_-* #,##0_-;\-* #,##0_-;_-* &quot;-&quot;??_-;_-@_-"/>
    <numFmt numFmtId="166" formatCode="&quot;$&quot;\ #,##0;[Red]&quot;$&quot;\ #,##0"/>
    <numFmt numFmtId="167" formatCode="&quot;$&quot;\ #,##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theme="0" tint="-0.499984740745262"/>
      <name val="Arial"/>
      <family val="2"/>
    </font>
    <font>
      <b/>
      <sz val="11"/>
      <name val="Calibri"/>
      <family val="2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6" fillId="0" borderId="0"/>
  </cellStyleXfs>
  <cellXfs count="85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/>
    <xf numFmtId="14" fontId="0" fillId="0" borderId="1" xfId="0" applyNumberFormat="1" applyFont="1" applyBorder="1"/>
    <xf numFmtId="165" fontId="4" fillId="0" borderId="1" xfId="1" applyNumberFormat="1" applyFont="1" applyBorder="1"/>
    <xf numFmtId="0" fontId="0" fillId="2" borderId="1" xfId="0" applyFont="1" applyFill="1" applyBorder="1" applyAlignment="1">
      <alignment horizontal="center"/>
    </xf>
    <xf numFmtId="165" fontId="0" fillId="0" borderId="0" xfId="0" applyNumberFormat="1"/>
    <xf numFmtId="0" fontId="1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165" fontId="1" fillId="0" borderId="1" xfId="1" applyNumberFormat="1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65" fontId="1" fillId="3" borderId="1" xfId="1" applyNumberFormat="1" applyFont="1" applyFill="1" applyBorder="1" applyAlignment="1">
      <alignment horizontal="center" vertical="center" wrapText="1"/>
    </xf>
    <xf numFmtId="0" fontId="0" fillId="0" borderId="1" xfId="0" applyNumberFormat="1" applyBorder="1"/>
    <xf numFmtId="0" fontId="5" fillId="0" borderId="1" xfId="0" applyFont="1" applyBorder="1" applyAlignment="1" applyProtection="1">
      <alignment horizontal="left" vertical="center"/>
      <protection locked="0"/>
    </xf>
    <xf numFmtId="14" fontId="0" fillId="0" borderId="0" xfId="0" applyNumberFormat="1"/>
    <xf numFmtId="0" fontId="7" fillId="0" borderId="0" xfId="2" applyFont="1"/>
    <xf numFmtId="0" fontId="7" fillId="0" borderId="2" xfId="2" applyFont="1" applyBorder="1" applyAlignment="1">
      <alignment horizontal="centerContinuous"/>
    </xf>
    <xf numFmtId="0" fontId="7" fillId="0" borderId="3" xfId="2" applyFont="1" applyBorder="1" applyAlignment="1">
      <alignment horizontal="centerContinuous"/>
    </xf>
    <xf numFmtId="0" fontId="8" fillId="0" borderId="2" xfId="2" applyFont="1" applyBorder="1" applyAlignment="1">
      <alignment horizontal="centerContinuous" vertical="center"/>
    </xf>
    <xf numFmtId="0" fontId="8" fillId="0" borderId="4" xfId="2" applyFont="1" applyBorder="1" applyAlignment="1">
      <alignment horizontal="centerContinuous" vertical="center"/>
    </xf>
    <xf numFmtId="0" fontId="8" fillId="0" borderId="3" xfId="2" applyFont="1" applyBorder="1" applyAlignment="1">
      <alignment horizontal="centerContinuous" vertical="center"/>
    </xf>
    <xf numFmtId="0" fontId="8" fillId="0" borderId="5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/>
    </xf>
    <xf numFmtId="0" fontId="7" fillId="0" borderId="7" xfId="2" applyFont="1" applyBorder="1" applyAlignment="1">
      <alignment horizontal="centerContinuous"/>
    </xf>
    <xf numFmtId="0" fontId="8" fillId="0" borderId="8" xfId="2" applyFont="1" applyBorder="1" applyAlignment="1">
      <alignment horizontal="centerContinuous" vertical="center"/>
    </xf>
    <xf numFmtId="0" fontId="8" fillId="0" borderId="9" xfId="2" applyFont="1" applyBorder="1" applyAlignment="1">
      <alignment horizontal="centerContinuous" vertical="center"/>
    </xf>
    <xf numFmtId="0" fontId="8" fillId="0" borderId="10" xfId="2" applyFont="1" applyBorder="1" applyAlignment="1">
      <alignment horizontal="centerContinuous" vertical="center"/>
    </xf>
    <xf numFmtId="0" fontId="8" fillId="0" borderId="11" xfId="2" applyFont="1" applyBorder="1" applyAlignment="1">
      <alignment horizontal="centerContinuous" vertical="center"/>
    </xf>
    <xf numFmtId="0" fontId="8" fillId="0" borderId="6" xfId="2" applyFont="1" applyBorder="1" applyAlignment="1">
      <alignment horizontal="centerContinuous" vertical="center"/>
    </xf>
    <xf numFmtId="0" fontId="8" fillId="0" borderId="0" xfId="2" applyFont="1" applyAlignment="1">
      <alignment horizontal="centerContinuous" vertical="center"/>
    </xf>
    <xf numFmtId="0" fontId="8" fillId="0" borderId="7" xfId="2" applyFont="1" applyBorder="1" applyAlignment="1">
      <alignment horizontal="centerContinuous" vertical="center"/>
    </xf>
    <xf numFmtId="0" fontId="8" fillId="0" borderId="12" xfId="2" applyFont="1" applyBorder="1" applyAlignment="1">
      <alignment horizontal="centerContinuous" vertical="center"/>
    </xf>
    <xf numFmtId="0" fontId="7" fillId="0" borderId="8" xfId="2" applyFont="1" applyBorder="1" applyAlignment="1">
      <alignment horizontal="centerContinuous"/>
    </xf>
    <xf numFmtId="0" fontId="7" fillId="0" borderId="10" xfId="2" applyFont="1" applyBorder="1" applyAlignment="1">
      <alignment horizontal="centerContinuous"/>
    </xf>
    <xf numFmtId="0" fontId="7" fillId="0" borderId="6" xfId="2" applyFont="1" applyBorder="1"/>
    <xf numFmtId="0" fontId="7" fillId="0" borderId="7" xfId="2" applyFont="1" applyBorder="1"/>
    <xf numFmtId="0" fontId="8" fillId="0" borderId="0" xfId="2" applyFont="1"/>
    <xf numFmtId="14" fontId="7" fillId="0" borderId="0" xfId="2" applyNumberFormat="1" applyFont="1"/>
    <xf numFmtId="14" fontId="7" fillId="0" borderId="0" xfId="2" applyNumberFormat="1" applyFont="1" applyAlignment="1">
      <alignment horizontal="left"/>
    </xf>
    <xf numFmtId="0" fontId="8" fillId="0" borderId="0" xfId="2" applyFont="1" applyAlignment="1">
      <alignment horizontal="center"/>
    </xf>
    <xf numFmtId="1" fontId="8" fillId="0" borderId="0" xfId="2" applyNumberFormat="1" applyFont="1" applyAlignment="1">
      <alignment horizontal="center"/>
    </xf>
    <xf numFmtId="1" fontId="7" fillId="0" borderId="0" xfId="2" applyNumberFormat="1" applyFont="1" applyAlignment="1">
      <alignment horizontal="center"/>
    </xf>
    <xf numFmtId="166" fontId="7" fillId="0" borderId="0" xfId="2" applyNumberFormat="1" applyFont="1" applyAlignment="1">
      <alignment horizontal="right"/>
    </xf>
    <xf numFmtId="167" fontId="7" fillId="0" borderId="0" xfId="2" applyNumberFormat="1" applyFont="1" applyAlignment="1">
      <alignment horizontal="right"/>
    </xf>
    <xf numFmtId="1" fontId="7" fillId="0" borderId="9" xfId="2" applyNumberFormat="1" applyFont="1" applyBorder="1" applyAlignment="1">
      <alignment horizontal="center"/>
    </xf>
    <xf numFmtId="166" fontId="7" fillId="0" borderId="9" xfId="2" applyNumberFormat="1" applyFont="1" applyBorder="1" applyAlignment="1">
      <alignment horizontal="right"/>
    </xf>
    <xf numFmtId="166" fontId="8" fillId="0" borderId="0" xfId="2" applyNumberFormat="1" applyFont="1" applyAlignment="1">
      <alignment horizontal="right"/>
    </xf>
    <xf numFmtId="0" fontId="7" fillId="0" borderId="0" xfId="2" applyFont="1" applyAlignment="1">
      <alignment horizontal="center"/>
    </xf>
    <xf numFmtId="1" fontId="8" fillId="0" borderId="13" xfId="2" applyNumberFormat="1" applyFont="1" applyBorder="1" applyAlignment="1">
      <alignment horizontal="center"/>
    </xf>
    <xf numFmtId="166" fontId="8" fillId="0" borderId="13" xfId="2" applyNumberFormat="1" applyFont="1" applyBorder="1" applyAlignment="1">
      <alignment horizontal="right"/>
    </xf>
    <xf numFmtId="166" fontId="7" fillId="0" borderId="0" xfId="2" applyNumberFormat="1" applyFont="1"/>
    <xf numFmtId="166" fontId="7" fillId="0" borderId="9" xfId="2" applyNumberFormat="1" applyFont="1" applyBorder="1"/>
    <xf numFmtId="166" fontId="8" fillId="0" borderId="9" xfId="2" applyNumberFormat="1" applyFont="1" applyBorder="1"/>
    <xf numFmtId="166" fontId="8" fillId="0" borderId="0" xfId="2" applyNumberFormat="1" applyFont="1"/>
    <xf numFmtId="0" fontId="7" fillId="0" borderId="8" xfId="2" applyFont="1" applyBorder="1"/>
    <xf numFmtId="0" fontId="7" fillId="0" borderId="9" xfId="2" applyFont="1" applyBorder="1"/>
    <xf numFmtId="0" fontId="7" fillId="0" borderId="10" xfId="2" applyFont="1" applyBorder="1"/>
    <xf numFmtId="0" fontId="0" fillId="0" borderId="1" xfId="0" applyBorder="1"/>
    <xf numFmtId="14" fontId="0" fillId="0" borderId="1" xfId="0" applyNumberFormat="1" applyBorder="1"/>
    <xf numFmtId="0" fontId="1" fillId="4" borderId="1" xfId="0" applyFont="1" applyFill="1" applyBorder="1" applyAlignment="1">
      <alignment horizontal="center" vertical="center" wrapText="1"/>
    </xf>
    <xf numFmtId="165" fontId="0" fillId="0" borderId="0" xfId="1" applyNumberFormat="1" applyFont="1"/>
    <xf numFmtId="165" fontId="0" fillId="0" borderId="1" xfId="1" applyNumberFormat="1" applyFont="1" applyBorder="1"/>
    <xf numFmtId="0" fontId="1" fillId="0" borderId="0" xfId="0" applyFont="1"/>
    <xf numFmtId="14" fontId="1" fillId="0" borderId="0" xfId="0" applyNumberFormat="1" applyFont="1"/>
    <xf numFmtId="165" fontId="1" fillId="0" borderId="0" xfId="1" applyNumberFormat="1" applyFont="1"/>
    <xf numFmtId="0" fontId="1" fillId="0" borderId="1" xfId="0" applyFont="1" applyFill="1" applyBorder="1" applyAlignment="1">
      <alignment horizontal="center" vertical="center" wrapText="1"/>
    </xf>
    <xf numFmtId="165" fontId="10" fillId="0" borderId="1" xfId="1" applyNumberFormat="1" applyFont="1" applyBorder="1" applyAlignment="1">
      <alignment horizontal="center" vertical="center"/>
    </xf>
    <xf numFmtId="165" fontId="10" fillId="5" borderId="1" xfId="1" applyNumberFormat="1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14" fontId="1" fillId="3" borderId="1" xfId="1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165" fontId="11" fillId="6" borderId="16" xfId="0" applyNumberFormat="1" applyFont="1" applyFill="1" applyBorder="1" applyAlignment="1">
      <alignment horizontal="center" vertical="center"/>
    </xf>
    <xf numFmtId="0" fontId="11" fillId="6" borderId="19" xfId="0" applyNumberFormat="1" applyFont="1" applyFill="1" applyBorder="1" applyAlignment="1">
      <alignment horizontal="center" vertical="center"/>
    </xf>
    <xf numFmtId="167" fontId="8" fillId="0" borderId="0" xfId="2" applyNumberFormat="1" applyFont="1" applyAlignment="1">
      <alignment horizontal="right"/>
    </xf>
    <xf numFmtId="0" fontId="11" fillId="6" borderId="1" xfId="0" applyFont="1" applyFill="1" applyBorder="1" applyAlignment="1">
      <alignment horizontal="center" vertical="center"/>
    </xf>
    <xf numFmtId="165" fontId="11" fillId="6" borderId="20" xfId="0" applyNumberFormat="1" applyFont="1" applyFill="1" applyBorder="1" applyAlignment="1">
      <alignment horizontal="center" vertical="center"/>
    </xf>
    <xf numFmtId="0" fontId="0" fillId="0" borderId="17" xfId="0" applyFill="1" applyBorder="1" applyAlignment="1">
      <alignment horizontal="left"/>
    </xf>
    <xf numFmtId="0" fontId="0" fillId="0" borderId="17" xfId="0" applyNumberFormat="1" applyFill="1" applyBorder="1" applyAlignment="1">
      <alignment horizontal="center"/>
    </xf>
    <xf numFmtId="165" fontId="0" fillId="0" borderId="14" xfId="0" applyNumberFormat="1" applyFill="1" applyBorder="1"/>
    <xf numFmtId="0" fontId="0" fillId="0" borderId="18" xfId="0" applyFill="1" applyBorder="1" applyAlignment="1">
      <alignment horizontal="left"/>
    </xf>
    <xf numFmtId="0" fontId="0" fillId="0" borderId="18" xfId="0" applyNumberFormat="1" applyFill="1" applyBorder="1" applyAlignment="1">
      <alignment horizontal="center"/>
    </xf>
    <xf numFmtId="165" fontId="0" fillId="0" borderId="15" xfId="0" applyNumberFormat="1" applyFill="1" applyBorder="1"/>
    <xf numFmtId="0" fontId="0" fillId="0" borderId="19" xfId="0" applyFill="1" applyBorder="1" applyAlignment="1">
      <alignment horizontal="left"/>
    </xf>
    <xf numFmtId="0" fontId="9" fillId="0" borderId="0" xfId="2" applyFont="1" applyAlignment="1">
      <alignment horizontal="center" vertical="center" wrapText="1"/>
    </xf>
  </cellXfs>
  <cellStyles count="3">
    <cellStyle name="Millares" xfId="1" builtinId="3"/>
    <cellStyle name="Normal" xfId="0" builtinId="0"/>
    <cellStyle name="Normal 2 2" xfId="2"/>
  </cellStyles>
  <dxfs count="27"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border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readingOrder="0"/>
    </dxf>
    <dxf>
      <alignment horizont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</font>
    </dxf>
    <dxf>
      <font>
        <b/>
      </font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font>
        <color theme="0"/>
      </font>
    </dxf>
    <dxf>
      <font>
        <color theme="0"/>
      </font>
    </dxf>
    <dxf>
      <fill>
        <patternFill patternType="solid">
          <bgColor theme="9" tint="-0.249977111117893"/>
        </patternFill>
      </fill>
    </dxf>
    <dxf>
      <fill>
        <patternFill patternType="solid">
          <bgColor theme="9" tint="-0.249977111117893"/>
        </patternFill>
      </fill>
    </dxf>
    <dxf>
      <numFmt numFmtId="165" formatCode="_-* #,##0_-;\-* #,##0_-;_-* &quot;-&quot;??_-;_-@_-"/>
    </dxf>
    <dxf>
      <numFmt numFmtId="165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31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18059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5266.600211689816" createdVersion="5" refreshedVersion="5" minRefreshableVersion="3" recordCount="194">
  <cacheSource type="worksheet">
    <worksheetSource ref="A2:V196" sheet="ESTADO DE CADA FACTURA"/>
  </cacheSource>
  <cacheFields count="22">
    <cacheField name="NIT Prestador" numFmtId="0">
      <sharedItems containsSemiMixedTypes="0" containsString="0" containsNumber="1" containsInteger="1" minValue="891411743" maxValue="891411743"/>
    </cacheField>
    <cacheField name="Nombre Prestador" numFmtId="0">
      <sharedItems/>
    </cacheField>
    <cacheField name="Numero Factura" numFmtId="0">
      <sharedItems/>
    </cacheField>
    <cacheField name="Llave" numFmtId="0">
      <sharedItems/>
    </cacheField>
    <cacheField name="Fecha Factura IPS" numFmtId="14">
      <sharedItems containsSemiMixedTypes="0" containsNonDate="0" containsDate="1" containsString="0" minDate="2023-03-31T00:00:00" maxDate="2023-11-01T00:00:00"/>
    </cacheField>
    <cacheField name="Fecha Radicado EPS" numFmtId="14">
      <sharedItems containsNonDate="0" containsDate="1" containsString="0" containsBlank="1" minDate="2023-04-17T00:00:00" maxDate="2023-12-01T07:00:00"/>
    </cacheField>
    <cacheField name="Valor Total Bruto" numFmtId="165">
      <sharedItems containsSemiMixedTypes="0" containsString="0" containsNumber="1" containsInteger="1" minValue="20516" maxValue="13328297"/>
    </cacheField>
    <cacheField name="Valor Saldo IPS" numFmtId="165">
      <sharedItems containsSemiMixedTypes="0" containsString="0" containsNumber="1" containsInteger="1" minValue="20516" maxValue="13328297"/>
    </cacheField>
    <cacheField name="ESTADO EPS DICIEMBRE 06" numFmtId="0">
      <sharedItems count="10">
        <s v="FACTURA PENDIENTE EN PROGRAMACION DE PAGO"/>
        <s v="FACTURA CANCELADA"/>
        <s v="FACTURA PENDIENTE EN PROGRAMACION DE PAGO - GLOSA CERRADA POR EXTEMPORANEIDAD"/>
        <s v="FACTURA CANCELADA PARCIALMENTE - FACTURA PENDIENTE EN PROGRAMACION DE PAGO"/>
        <s v="FACTURA NO RADICADA"/>
        <s v="FACTURA GLOSA CERRADA POR EXTEMPORANEIDAD"/>
        <s v="FACTURA EN PROCESO INTERNO"/>
        <s v="FACTURA DEVUELTA"/>
        <s v="FACTURA CANCELADA PARCIALMENTE - FACTURA PENDIENTE POR CONCILIAR" u="1"/>
        <s v="FACTURA CANCELADA PARCIALMENTE - FACTURA GLOSA CERRADA POR EXTEMPORANEIDAD" u="1"/>
      </sharedItems>
    </cacheField>
    <cacheField name="Boxalud" numFmtId="0">
      <sharedItems/>
    </cacheField>
    <cacheField name="Valor Devolucion" numFmtId="165">
      <sharedItems containsSemiMixedTypes="0" containsString="0" containsNumber="1" containsInteger="1" minValue="0" maxValue="2645844"/>
    </cacheField>
    <cacheField name="Valor Glosa Pendiente" numFmtId="165">
      <sharedItems containsSemiMixedTypes="0" containsString="0" containsNumber="1" containsInteger="1" minValue="0" maxValue="4064000"/>
    </cacheField>
    <cacheField name="Objeción" numFmtId="0">
      <sharedItems containsBlank="1" longText="1"/>
    </cacheField>
    <cacheField name="Valor Total Bruto2" numFmtId="165">
      <sharedItems containsSemiMixedTypes="0" containsString="0" containsNumber="1" containsInteger="1" minValue="0" maxValue="8279829"/>
    </cacheField>
    <cacheField name="Valor Radicado" numFmtId="165">
      <sharedItems containsSemiMixedTypes="0" containsString="0" containsNumber="1" containsInteger="1" minValue="0" maxValue="8279829"/>
    </cacheField>
    <cacheField name="Valor Pagar" numFmtId="165">
      <sharedItems containsSemiMixedTypes="0" containsString="0" containsNumber="1" containsInteger="1" minValue="0" maxValue="4215829"/>
    </cacheField>
    <cacheField name="Por Pagar SAP" numFmtId="165">
      <sharedItems containsSemiMixedTypes="0" containsString="0" containsNumber="1" containsInteger="1" minValue="0" maxValue="70000"/>
    </cacheField>
    <cacheField name="P.Abiertas Doc" numFmtId="0">
      <sharedItems containsString="0" containsBlank="1" containsNumber="1" containsInteger="1" minValue="1222272242" maxValue="4800060053"/>
    </cacheField>
    <cacheField name="Valor Cancelado SAP" numFmtId="165">
      <sharedItems containsSemiMixedTypes="0" containsString="0" containsNumber="1" containsInteger="1" minValue="0" maxValue="3752088"/>
    </cacheField>
    <cacheField name="Doc Compensación" numFmtId="0">
      <sharedItems containsString="0" containsBlank="1" containsNumber="1" containsInteger="1" minValue="4800060053" maxValue="4800061741"/>
    </cacheField>
    <cacheField name="Fecha de Compensación" numFmtId="14">
      <sharedItems containsNonDate="0" containsDate="1" containsString="0" containsBlank="1" minDate="2023-05-31T00:00:00" maxDate="2023-11-18T00:00:00"/>
    </cacheField>
    <cacheField name="Fecha Corte" numFmtId="14">
      <sharedItems containsSemiMixedTypes="0" containsNonDate="0" containsDate="1" containsString="0" minDate="2023-11-30T00:00:00" maxDate="2023-12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94">
  <r>
    <n v="891411743"/>
    <s v="CLINICA DE FRACTURAS"/>
    <s v="FVCF312713"/>
    <s v="891411743_FVCF312713"/>
    <d v="2023-03-31T00:00:00"/>
    <d v="2023-04-17T00:00:00"/>
    <n v="39440"/>
    <n v="39440"/>
    <x v="0"/>
    <s v="Finalizada"/>
    <n v="0"/>
    <n v="0"/>
    <m/>
    <n v="39440"/>
    <n v="39440"/>
    <n v="39440"/>
    <n v="35102"/>
    <n v="1222272242"/>
    <n v="0"/>
    <m/>
    <m/>
    <d v="2023-11-30T00:00:00"/>
  </r>
  <r>
    <n v="891411743"/>
    <s v="CLINICA DE FRACTURAS"/>
    <s v="FVCF312737"/>
    <s v="891411743_FVCF312737"/>
    <d v="2023-03-31T00:00:00"/>
    <d v="2023-04-24T00:00:00"/>
    <n v="39440"/>
    <n v="39440"/>
    <x v="0"/>
    <s v="Finalizada"/>
    <n v="0"/>
    <n v="0"/>
    <m/>
    <n v="39440"/>
    <n v="39440"/>
    <n v="39440"/>
    <n v="35102"/>
    <n v="1222272256"/>
    <n v="0"/>
    <m/>
    <m/>
    <d v="2023-11-30T00:00:00"/>
  </r>
  <r>
    <n v="891411743"/>
    <s v="CLINICA DE FRACTURAS"/>
    <s v="FVCF312763"/>
    <s v="891411743_FVCF312763"/>
    <d v="2023-03-31T00:00:00"/>
    <d v="2023-04-24T00:00:00"/>
    <n v="39440"/>
    <n v="39440"/>
    <x v="0"/>
    <s v="Finalizada"/>
    <n v="0"/>
    <n v="0"/>
    <m/>
    <n v="39440"/>
    <n v="39440"/>
    <n v="39440"/>
    <n v="35102"/>
    <n v="1222272257"/>
    <n v="0"/>
    <m/>
    <m/>
    <d v="2023-11-30T00:00:00"/>
  </r>
  <r>
    <n v="891411743"/>
    <s v="CLINICA DE FRACTURAS"/>
    <s v="FVCF312764"/>
    <s v="891411743_FVCF312764"/>
    <d v="2023-03-31T00:00:00"/>
    <d v="2023-04-24T00:00:00"/>
    <n v="39440"/>
    <n v="39440"/>
    <x v="0"/>
    <s v="Finalizada"/>
    <n v="0"/>
    <n v="0"/>
    <m/>
    <n v="39440"/>
    <n v="39440"/>
    <n v="39440"/>
    <n v="35102"/>
    <n v="1222272258"/>
    <n v="0"/>
    <m/>
    <m/>
    <d v="2023-11-30T00:00:00"/>
  </r>
  <r>
    <n v="891411743"/>
    <s v="CLINICA DE FRACTURAS"/>
    <s v="FVCF315049"/>
    <s v="891411743_FVCF315049"/>
    <d v="2023-03-31T00:00:00"/>
    <d v="2023-04-24T00:00:00"/>
    <n v="39440"/>
    <n v="39440"/>
    <x v="0"/>
    <s v="Finalizada"/>
    <n v="0"/>
    <n v="0"/>
    <m/>
    <n v="39440"/>
    <n v="39440"/>
    <n v="39440"/>
    <n v="35102"/>
    <n v="1222272259"/>
    <n v="0"/>
    <m/>
    <m/>
    <d v="2023-11-30T00:00:00"/>
  </r>
  <r>
    <n v="891411743"/>
    <s v="CLINICA DE FRACTURAS"/>
    <s v="FVCF316887"/>
    <s v="891411743_FVCF316887"/>
    <d v="2023-03-31T00:00:00"/>
    <d v="2023-04-17T00:00:00"/>
    <n v="39440"/>
    <n v="39440"/>
    <x v="1"/>
    <s v="Finalizada"/>
    <n v="0"/>
    <n v="0"/>
    <m/>
    <n v="39440"/>
    <n v="39440"/>
    <n v="39440"/>
    <n v="0"/>
    <m/>
    <n v="35102"/>
    <n v="4800060162"/>
    <d v="2023-06-14T00:00:00"/>
    <d v="2023-11-30T00:00:00"/>
  </r>
  <r>
    <n v="891411743"/>
    <s v="CLINICA DE FRACTURAS"/>
    <s v="FVCF316897"/>
    <s v="891411743_FVCF316897"/>
    <d v="2023-03-31T00:00:00"/>
    <d v="2023-04-24T00:00:00"/>
    <n v="39440"/>
    <n v="39440"/>
    <x v="2"/>
    <s v="Para respuesta prestador"/>
    <n v="0"/>
    <n v="4100"/>
    <s v=".CUOTA.M/COPAGO. descontamos cuota moderadora dejada de pagar  por el paciente por $4.100                              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AC: 25004536 FLOR DIOSELINA DUQUE DUQU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39440"/>
    <n v="39440"/>
    <n v="35340"/>
    <n v="31453"/>
    <n v="1222272260"/>
    <n v="0"/>
    <m/>
    <m/>
    <d v="2023-11-30T00:00:00"/>
  </r>
  <r>
    <n v="891411743"/>
    <s v="CLINICA DE FRACTURAS"/>
    <s v="FVCF312745"/>
    <s v="891411743_FVCF312745"/>
    <d v="2023-03-31T00:00:00"/>
    <d v="2023-04-17T00:00:00"/>
    <n v="42892"/>
    <n v="42892"/>
    <x v="2"/>
    <s v="Para respuesta prestador"/>
    <n v="0"/>
    <n v="10900"/>
    <s v=".cuotam./copago descontamos copago dejado de pagar por el pac iente por $10900                                         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AC: 34066318 VIKY YICELA VALENCIA BUI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42892"/>
    <n v="42892"/>
    <n v="31992"/>
    <n v="28473"/>
    <n v="1222272244"/>
    <n v="0"/>
    <m/>
    <m/>
    <d v="2023-11-30T00:00:00"/>
  </r>
  <r>
    <n v="891411743"/>
    <s v="CLINICA DE FRACTURAS"/>
    <s v="FVCF312723"/>
    <s v="891411743_FVCF312723"/>
    <d v="2023-03-31T00:00:00"/>
    <d v="2023-04-17T00:00:00"/>
    <n v="70000"/>
    <n v="70000"/>
    <x v="0"/>
    <s v="Finalizada"/>
    <n v="0"/>
    <n v="0"/>
    <m/>
    <n v="70000"/>
    <n v="70000"/>
    <n v="70000"/>
    <n v="62300"/>
    <n v="1222272243"/>
    <n v="0"/>
    <m/>
    <m/>
    <d v="2023-11-30T00:00:00"/>
  </r>
  <r>
    <n v="891411743"/>
    <s v="CLINICA DE FRACTURAS"/>
    <s v="FVCF318462"/>
    <s v="891411743_FVCF318462"/>
    <d v="2023-04-30T00:00:00"/>
    <d v="2023-05-15T00:00:00"/>
    <n v="39440"/>
    <n v="39440"/>
    <x v="3"/>
    <s v="Finalizada"/>
    <n v="0"/>
    <n v="0"/>
    <m/>
    <n v="39440"/>
    <n v="39440"/>
    <n v="39440"/>
    <n v="12852"/>
    <n v="4800060053"/>
    <n v="35102"/>
    <n v="4800060053"/>
    <d v="2023-05-31T00:00:00"/>
    <d v="2023-11-30T00:00:00"/>
  </r>
  <r>
    <n v="891411743"/>
    <s v="CLINICA DE FRACTURAS"/>
    <s v="FVCF318488"/>
    <s v="891411743_FVCF318488"/>
    <d v="2023-04-30T00:00:00"/>
    <d v="2023-05-15T00:00:00"/>
    <n v="39440"/>
    <n v="39440"/>
    <x v="2"/>
    <s v="Para respuesta prestador"/>
    <n v="0"/>
    <n v="16400"/>
    <s v=".CUOTAM.COPAGO. DESCONTAMOS COPAGO DEJADO DE PAGAR POR EL PAC IENTE POR $16400                                         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AC: 25195371 MARITZA DEL SOCORRO MOLIN                     "/>
    <n v="39440"/>
    <n v="39440"/>
    <n v="23040"/>
    <n v="20506"/>
    <n v="1222272265"/>
    <n v="0"/>
    <m/>
    <m/>
    <d v="2023-11-30T00:00:00"/>
  </r>
  <r>
    <n v="891411743"/>
    <s v="CLINICA DE FRACTURAS"/>
    <s v="FVCF319148"/>
    <s v="891411743_FVCF319148"/>
    <d v="2023-04-30T00:00:00"/>
    <d v="2023-05-15T00:00:00"/>
    <n v="39440"/>
    <n v="39440"/>
    <x v="0"/>
    <s v="Finalizada"/>
    <n v="0"/>
    <n v="0"/>
    <m/>
    <n v="39440"/>
    <n v="39440"/>
    <n v="39440"/>
    <n v="35102"/>
    <n v="1222272266"/>
    <n v="0"/>
    <m/>
    <m/>
    <d v="2023-11-30T00:00:00"/>
  </r>
  <r>
    <n v="891411743"/>
    <s v="CLINICA DE FRACTURAS"/>
    <s v="FVCF321150"/>
    <s v="891411743_FVCF321150"/>
    <d v="2023-04-30T00:00:00"/>
    <d v="2023-05-15T00:00:00"/>
    <n v="39440"/>
    <n v="39440"/>
    <x v="0"/>
    <s v="Finalizada"/>
    <n v="0"/>
    <n v="0"/>
    <m/>
    <n v="39440"/>
    <n v="39440"/>
    <n v="39440"/>
    <n v="35102"/>
    <n v="1222272267"/>
    <n v="0"/>
    <m/>
    <m/>
    <d v="2023-11-30T00:00:00"/>
  </r>
  <r>
    <n v="891411743"/>
    <s v="CLINICA DE FRACTURAS"/>
    <s v="FVCF322182"/>
    <s v="891411743_FVCF322182"/>
    <d v="2023-04-30T00:00:00"/>
    <d v="2023-05-15T00:00:00"/>
    <n v="39440"/>
    <n v="39440"/>
    <x v="0"/>
    <s v="Finalizada"/>
    <n v="0"/>
    <n v="0"/>
    <m/>
    <n v="39440"/>
    <n v="39440"/>
    <n v="39440"/>
    <n v="35102"/>
    <n v="1222272268"/>
    <n v="0"/>
    <m/>
    <m/>
    <d v="2023-11-30T00:00:00"/>
  </r>
  <r>
    <n v="891411743"/>
    <s v="CLINICA DE FRACTURAS"/>
    <s v="FVCF323772"/>
    <s v="891411743_FVCF323772"/>
    <d v="2023-04-30T00:00:00"/>
    <m/>
    <n v="39440"/>
    <n v="39440"/>
    <x v="4"/>
    <e v="#N/A"/>
    <n v="0"/>
    <n v="0"/>
    <m/>
    <n v="0"/>
    <n v="0"/>
    <n v="0"/>
    <n v="0"/>
    <m/>
    <n v="0"/>
    <m/>
    <m/>
    <d v="2023-11-30T00:00:00"/>
  </r>
  <r>
    <n v="891411743"/>
    <s v="CLINICA DE FRACTURAS"/>
    <s v="FVCF323894"/>
    <s v="891411743_FVCF323894"/>
    <d v="2023-04-30T00:00:00"/>
    <m/>
    <n v="39440"/>
    <n v="39440"/>
    <x v="4"/>
    <e v="#N/A"/>
    <n v="0"/>
    <n v="0"/>
    <m/>
    <n v="0"/>
    <n v="0"/>
    <n v="0"/>
    <n v="0"/>
    <m/>
    <n v="0"/>
    <m/>
    <m/>
    <d v="2023-11-30T00:00:00"/>
  </r>
  <r>
    <n v="891411743"/>
    <s v="CLINICA DE FRACTURAS"/>
    <s v="FVCF323898"/>
    <s v="891411743_FVCF323898"/>
    <d v="2023-04-30T00:00:00"/>
    <m/>
    <n v="39440"/>
    <n v="39440"/>
    <x v="4"/>
    <e v="#N/A"/>
    <n v="0"/>
    <n v="0"/>
    <m/>
    <n v="0"/>
    <n v="0"/>
    <n v="0"/>
    <n v="0"/>
    <m/>
    <n v="0"/>
    <m/>
    <m/>
    <d v="2023-11-30T00:00:00"/>
  </r>
  <r>
    <n v="891411743"/>
    <s v="CLINICA DE FRACTURAS"/>
    <s v="FVCF323909"/>
    <s v="891411743_FVCF323909"/>
    <d v="2023-04-30T00:00:00"/>
    <m/>
    <n v="39440"/>
    <n v="39440"/>
    <x v="4"/>
    <e v="#N/A"/>
    <n v="0"/>
    <n v="0"/>
    <m/>
    <n v="0"/>
    <n v="0"/>
    <n v="0"/>
    <n v="0"/>
    <m/>
    <n v="0"/>
    <m/>
    <m/>
    <d v="2023-11-30T00:00:00"/>
  </r>
  <r>
    <n v="891411743"/>
    <s v="CLINICA DE FRACTURAS"/>
    <s v="FVCF323913"/>
    <s v="891411743_FVCF323913"/>
    <d v="2023-04-30T00:00:00"/>
    <m/>
    <n v="39440"/>
    <n v="39440"/>
    <x v="4"/>
    <e v="#N/A"/>
    <n v="0"/>
    <n v="0"/>
    <m/>
    <n v="0"/>
    <n v="0"/>
    <n v="0"/>
    <n v="0"/>
    <m/>
    <n v="0"/>
    <m/>
    <m/>
    <d v="2023-11-30T00:00:00"/>
  </r>
  <r>
    <n v="891411743"/>
    <s v="CLINICA DE FRACTURAS"/>
    <s v="FVCF321936"/>
    <s v="891411743_FVCF321936"/>
    <d v="2023-04-30T00:00:00"/>
    <d v="2023-06-30T00:00:00"/>
    <n v="65000"/>
    <n v="65000"/>
    <x v="0"/>
    <s v="Finalizada"/>
    <n v="0"/>
    <n v="0"/>
    <m/>
    <n v="65000"/>
    <n v="65000"/>
    <n v="65000"/>
    <n v="65000"/>
    <n v="1222331978"/>
    <n v="0"/>
    <m/>
    <m/>
    <d v="2023-11-30T00:00:00"/>
  </r>
  <r>
    <n v="891411743"/>
    <s v="CLINICA DE FRACTURAS"/>
    <s v="FVCF323767"/>
    <s v="891411743_FVCF323767"/>
    <d v="2023-04-30T00:00:00"/>
    <d v="2023-05-15T00:00:00"/>
    <n v="70000"/>
    <n v="70000"/>
    <x v="1"/>
    <s v="Finalizada"/>
    <n v="0"/>
    <n v="0"/>
    <m/>
    <n v="70000"/>
    <n v="70000"/>
    <n v="70000"/>
    <n v="0"/>
    <m/>
    <n v="62300"/>
    <n v="4800060053"/>
    <d v="2023-05-31T00:00:00"/>
    <d v="2023-11-30T00:00:00"/>
  </r>
  <r>
    <n v="891411743"/>
    <s v="CLINICA DE FRACTURAS"/>
    <s v="FVCF324114"/>
    <s v="891411743_FVCF324114"/>
    <d v="2023-04-30T00:00:00"/>
    <m/>
    <n v="70000"/>
    <n v="70000"/>
    <x v="4"/>
    <e v="#N/A"/>
    <n v="0"/>
    <n v="0"/>
    <m/>
    <n v="0"/>
    <n v="0"/>
    <n v="0"/>
    <n v="0"/>
    <m/>
    <n v="0"/>
    <m/>
    <m/>
    <d v="2023-11-30T00:00:00"/>
  </r>
  <r>
    <n v="891411743"/>
    <s v="CLINICA DE FRACTURAS"/>
    <s v="FVCF320446"/>
    <s v="891411743_FVCF320446"/>
    <d v="2023-04-30T00:00:00"/>
    <d v="2023-05-19T00:00:00"/>
    <n v="4527741"/>
    <n v="4527741"/>
    <x v="5"/>
    <s v="Para respuesta prestador"/>
    <n v="0"/>
    <n v="4064000"/>
    <s v=".SPTE. INCOMPLETOS.Procedimientos no soportados: Neurolisis percutanea con radiofrecuencia via principal no soportada   Procedimientos no soportados: Neurolisis percutanea con radiofrecuencia via diferente no soportada.                     Soportan Neurolisis L4- L5 bilateral- Neurolisis L5- S1 bil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ANGELA CAMPAZ                                                                                                           PAC: 18507510 JHON JAIRO VARGAS CASTAÑ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8279829"/>
    <n v="8279829"/>
    <n v="4215829"/>
    <n v="0"/>
    <m/>
    <n v="3752088"/>
    <n v="4800060510"/>
    <d v="2023-07-18T00:00:00"/>
    <d v="2023-11-30T00:00:00"/>
  </r>
  <r>
    <n v="891411743"/>
    <s v="CLINICA DE FRACTURAS"/>
    <s v="FVCF328110"/>
    <s v="891411743_FVCF328110"/>
    <d v="2023-05-31T00:00:00"/>
    <d v="2023-06-08T00:00:00"/>
    <n v="35340"/>
    <n v="35340"/>
    <x v="0"/>
    <s v="Finalizada"/>
    <n v="0"/>
    <n v="0"/>
    <m/>
    <n v="39440"/>
    <n v="39440"/>
    <n v="35340"/>
    <n v="31002"/>
    <n v="1222282173"/>
    <n v="0"/>
    <m/>
    <m/>
    <d v="2023-11-30T00:00:00"/>
  </r>
  <r>
    <n v="891411743"/>
    <s v="CLINICA DE FRACTURAS"/>
    <s v="FVCF330646"/>
    <s v="891411743_FVCF330646"/>
    <d v="2023-05-31T00:00:00"/>
    <d v="2023-08-03T09:09:33"/>
    <n v="35340"/>
    <n v="35340"/>
    <x v="0"/>
    <s v="Finalizada"/>
    <n v="0"/>
    <n v="0"/>
    <m/>
    <n v="39440"/>
    <n v="39440"/>
    <n v="39440"/>
    <n v="0"/>
    <m/>
    <n v="0"/>
    <m/>
    <m/>
    <d v="2023-11-30T00:00:00"/>
  </r>
  <r>
    <n v="891411743"/>
    <s v="CLINICA DE FRACTURAS"/>
    <s v="FVCF324533"/>
    <s v="891411743_FVCF324533"/>
    <d v="2023-05-31T00:00:00"/>
    <d v="2023-06-30T00:00:00"/>
    <n v="39440"/>
    <n v="39440"/>
    <x v="0"/>
    <s v="Finalizada"/>
    <n v="0"/>
    <n v="0"/>
    <m/>
    <n v="39440"/>
    <n v="39440"/>
    <n v="39440"/>
    <n v="39440"/>
    <n v="1222331979"/>
    <n v="0"/>
    <m/>
    <m/>
    <d v="2023-11-30T00:00:00"/>
  </r>
  <r>
    <n v="891411743"/>
    <s v="CLINICA DE FRACTURAS"/>
    <s v="FVCF326400"/>
    <s v="891411743_FVCF326400"/>
    <d v="2023-05-31T00:00:00"/>
    <d v="2023-06-08T00:00:00"/>
    <n v="39440"/>
    <n v="39440"/>
    <x v="0"/>
    <s v="Finalizada"/>
    <n v="0"/>
    <n v="0"/>
    <m/>
    <n v="39440"/>
    <n v="39440"/>
    <n v="39440"/>
    <n v="35102"/>
    <n v="1222282171"/>
    <n v="0"/>
    <m/>
    <m/>
    <d v="2023-11-30T00:00:00"/>
  </r>
  <r>
    <n v="891411743"/>
    <s v="CLINICA DE FRACTURAS"/>
    <s v="FVCF326405"/>
    <s v="891411743_FVCF326405"/>
    <d v="2023-05-31T00:00:00"/>
    <d v="2023-06-30T00:00:00"/>
    <n v="39440"/>
    <n v="39440"/>
    <x v="1"/>
    <s v="Finalizada"/>
    <n v="0"/>
    <n v="0"/>
    <m/>
    <n v="39440"/>
    <n v="39440"/>
    <n v="39440"/>
    <n v="0"/>
    <m/>
    <n v="39440"/>
    <n v="4800061741"/>
    <d v="2023-11-17T00:00:00"/>
    <d v="2023-11-30T00:00:00"/>
  </r>
  <r>
    <n v="891411743"/>
    <s v="CLINICA DE FRACTURAS"/>
    <s v="FVCF327297"/>
    <s v="891411743_FVCF327297"/>
    <d v="2023-05-31T00:00:00"/>
    <d v="2023-06-30T00:00:00"/>
    <n v="39440"/>
    <n v="39440"/>
    <x v="1"/>
    <s v="Finalizada"/>
    <n v="0"/>
    <n v="0"/>
    <m/>
    <n v="39440"/>
    <n v="39440"/>
    <n v="39440"/>
    <n v="0"/>
    <m/>
    <n v="39440"/>
    <n v="4800061741"/>
    <d v="2023-11-17T00:00:00"/>
    <d v="2023-11-30T00:00:00"/>
  </r>
  <r>
    <n v="891411743"/>
    <s v="CLINICA DE FRACTURAS"/>
    <s v="FVCF328163"/>
    <s v="891411743_FVCF328163"/>
    <d v="2023-05-31T00:00:00"/>
    <d v="2023-06-30T00:00:00"/>
    <n v="39440"/>
    <n v="39440"/>
    <x v="0"/>
    <s v="Finalizada"/>
    <n v="0"/>
    <n v="0"/>
    <m/>
    <n v="39440"/>
    <n v="39440"/>
    <n v="39440"/>
    <n v="39440"/>
    <n v="1222331961"/>
    <n v="0"/>
    <m/>
    <m/>
    <d v="2023-11-30T00:00:00"/>
  </r>
  <r>
    <n v="891411743"/>
    <s v="CLINICA DE FRACTURAS"/>
    <s v="FVCF327452"/>
    <s v="891411743_FVCF327452"/>
    <d v="2023-05-31T00:00:00"/>
    <d v="2023-06-08T00:00:00"/>
    <n v="70000"/>
    <n v="70000"/>
    <x v="0"/>
    <s v="Finalizada"/>
    <n v="0"/>
    <n v="0"/>
    <m/>
    <n v="70000"/>
    <n v="70000"/>
    <n v="70000"/>
    <n v="62300"/>
    <n v="1222282172"/>
    <n v="0"/>
    <m/>
    <m/>
    <d v="2023-11-30T00:00:00"/>
  </r>
  <r>
    <n v="891411743"/>
    <s v="CLINICA DE FRACTURAS"/>
    <s v="FVCF329418"/>
    <s v="891411743_FVCF329418"/>
    <d v="2023-05-31T00:00:00"/>
    <d v="2023-06-08T00:00:00"/>
    <n v="13328297"/>
    <n v="13328297"/>
    <x v="2"/>
    <s v="Para respuesta prestador"/>
    <n v="0"/>
    <n v="999000"/>
    <s v="TARIFA: PROCEDIMIENTO QX CÓDIGO 849701, MAYOR VALOR COBRADO,SE RECONOCE A $3.451.000, SE GLOSA VLR DIFERENCIA $ 999.000//LUIS ERNESTO GUERRERO GALEANO"/>
    <n v="0"/>
    <n v="0"/>
    <n v="0"/>
    <n v="0"/>
    <m/>
    <n v="0"/>
    <m/>
    <m/>
    <d v="2023-11-30T00:00:00"/>
  </r>
  <r>
    <n v="891411743"/>
    <s v="CLINICA DE FRACTURAS"/>
    <s v="FVCF337759"/>
    <s v="891411743_FVCF337759"/>
    <d v="2023-06-30T00:00:00"/>
    <m/>
    <n v="35340"/>
    <n v="35340"/>
    <x v="4"/>
    <s v="Para cargar RIPS o soportes"/>
    <n v="0"/>
    <n v="0"/>
    <m/>
    <n v="0"/>
    <n v="0"/>
    <n v="0"/>
    <n v="0"/>
    <m/>
    <n v="0"/>
    <m/>
    <m/>
    <d v="2023-11-30T00:00:00"/>
  </r>
  <r>
    <n v="891411743"/>
    <s v="CLINICA DE FRACTURAS"/>
    <s v="FVCF337802"/>
    <s v="891411743_FVCF337802"/>
    <d v="2023-06-30T00:00:00"/>
    <d v="2023-08-03T09:12:47"/>
    <n v="35340"/>
    <n v="35340"/>
    <x v="0"/>
    <s v="Finalizada"/>
    <n v="0"/>
    <n v="0"/>
    <m/>
    <n v="39440"/>
    <n v="39440"/>
    <n v="39440"/>
    <n v="0"/>
    <m/>
    <n v="0"/>
    <m/>
    <m/>
    <d v="2023-11-30T00:00:00"/>
  </r>
  <r>
    <n v="891411743"/>
    <s v="CLINICA DE FRACTURAS"/>
    <s v="FVCF330973"/>
    <s v="891411743_FVCF330973"/>
    <d v="2023-06-30T00:00:00"/>
    <d v="2023-08-03T10:56:59"/>
    <n v="39440"/>
    <n v="39440"/>
    <x v="6"/>
    <s v="Para auditoria de pertinencia"/>
    <n v="0"/>
    <n v="0"/>
    <m/>
    <n v="0"/>
    <n v="0"/>
    <n v="0"/>
    <n v="0"/>
    <m/>
    <n v="0"/>
    <m/>
    <m/>
    <d v="2023-11-30T00:00:00"/>
  </r>
  <r>
    <n v="891411743"/>
    <s v="CLINICA DE FRACTURAS"/>
    <s v="FVCF330976"/>
    <s v="891411743_FVCF330976"/>
    <d v="2023-06-30T00:00:00"/>
    <d v="2023-08-03T10:57:24"/>
    <n v="39440"/>
    <n v="39440"/>
    <x v="0"/>
    <s v="Finalizada"/>
    <n v="0"/>
    <n v="0"/>
    <m/>
    <n v="39440"/>
    <n v="39440"/>
    <n v="39440"/>
    <n v="0"/>
    <m/>
    <n v="0"/>
    <m/>
    <m/>
    <d v="2023-11-30T00:00:00"/>
  </r>
  <r>
    <n v="891411743"/>
    <s v="CLINICA DE FRACTURAS"/>
    <s v="FVCF331170"/>
    <s v="891411743_FVCF331170"/>
    <d v="2023-06-30T00:00:00"/>
    <d v="2023-08-03T10:57:51"/>
    <n v="39440"/>
    <n v="39440"/>
    <x v="6"/>
    <s v="Para auditoria de pertinencia"/>
    <n v="0"/>
    <n v="0"/>
    <m/>
    <n v="0"/>
    <n v="0"/>
    <n v="0"/>
    <n v="0"/>
    <m/>
    <n v="0"/>
    <m/>
    <m/>
    <d v="2023-11-30T00:00:00"/>
  </r>
  <r>
    <n v="891411743"/>
    <s v="CLINICA DE FRACTURAS"/>
    <s v="FVCF333731"/>
    <s v="891411743_FVCF333731"/>
    <d v="2023-06-30T00:00:00"/>
    <d v="2023-08-03T11:14:12"/>
    <n v="39440"/>
    <n v="39440"/>
    <x v="0"/>
    <s v="Finalizada"/>
    <n v="0"/>
    <n v="0"/>
    <m/>
    <n v="39440"/>
    <n v="39440"/>
    <n v="39440"/>
    <n v="0"/>
    <m/>
    <n v="0"/>
    <m/>
    <m/>
    <d v="2023-11-30T00:00:00"/>
  </r>
  <r>
    <n v="891411743"/>
    <s v="CLINICA DE FRACTURAS"/>
    <s v="FVCF334647"/>
    <s v="891411743_FVCF334647"/>
    <d v="2023-06-30T00:00:00"/>
    <d v="2023-08-03T11:19:40"/>
    <n v="39440"/>
    <n v="39440"/>
    <x v="0"/>
    <s v="Finalizada"/>
    <n v="0"/>
    <n v="0"/>
    <m/>
    <n v="39440"/>
    <n v="39440"/>
    <n v="39440"/>
    <n v="0"/>
    <m/>
    <n v="0"/>
    <m/>
    <m/>
    <d v="2023-11-30T00:00:00"/>
  </r>
  <r>
    <n v="891411743"/>
    <s v="CLINICA DE FRACTURAS"/>
    <s v="FVCF336979"/>
    <s v="891411743_FVCF336979"/>
    <d v="2023-06-30T00:00:00"/>
    <d v="2023-08-03T11:26:49"/>
    <n v="39440"/>
    <n v="39440"/>
    <x v="6"/>
    <s v="Para auditoria de pertinencia"/>
    <n v="0"/>
    <n v="0"/>
    <m/>
    <n v="0"/>
    <n v="0"/>
    <n v="0"/>
    <n v="0"/>
    <m/>
    <n v="0"/>
    <m/>
    <m/>
    <d v="2023-11-30T00:00:00"/>
  </r>
  <r>
    <n v="891411743"/>
    <s v="CLINICA DE FRACTURAS"/>
    <s v="FVCF337819"/>
    <s v="891411743_FVCF337819"/>
    <d v="2023-06-30T00:00:00"/>
    <d v="2023-08-03T11:35:57"/>
    <n v="39440"/>
    <n v="39440"/>
    <x v="0"/>
    <s v="Finalizada"/>
    <n v="0"/>
    <n v="0"/>
    <m/>
    <n v="39440"/>
    <n v="39440"/>
    <n v="39440"/>
    <n v="0"/>
    <m/>
    <n v="0"/>
    <m/>
    <m/>
    <d v="2023-11-30T00:00:00"/>
  </r>
  <r>
    <n v="891411743"/>
    <s v="CLINICA DE FRACTURAS"/>
    <s v="FVCF331877"/>
    <s v="891411743_FVCF331877"/>
    <d v="2023-06-30T00:00:00"/>
    <d v="2023-08-03T11:00:34"/>
    <n v="65000"/>
    <n v="65000"/>
    <x v="7"/>
    <s v="Devuelta"/>
    <n v="65000"/>
    <n v="0"/>
    <s v="se devuelve la factura por que la auto.  230863360311101 ya esta facturada en la factura fvcf-316872"/>
    <n v="0"/>
    <n v="0"/>
    <n v="0"/>
    <n v="0"/>
    <m/>
    <n v="0"/>
    <m/>
    <m/>
    <d v="2023-11-30T00:00:00"/>
  </r>
  <r>
    <n v="891411743"/>
    <s v="CLINICA DE FRACTURAS"/>
    <s v="FVCF333253"/>
    <s v="891411743_FVCF333253"/>
    <d v="2023-06-30T00:00:00"/>
    <d v="2023-08-03T11:08:38"/>
    <n v="65000"/>
    <n v="65000"/>
    <x v="0"/>
    <s v="Finalizada"/>
    <n v="0"/>
    <n v="0"/>
    <m/>
    <n v="65000"/>
    <n v="65000"/>
    <n v="65000"/>
    <n v="0"/>
    <m/>
    <n v="0"/>
    <m/>
    <m/>
    <d v="2023-11-30T00:00:00"/>
  </r>
  <r>
    <n v="891411743"/>
    <s v="CLINICA DE FRACTURAS"/>
    <s v="FVCF334603"/>
    <s v="891411743_FVCF334603"/>
    <d v="2023-06-30T00:00:00"/>
    <d v="2023-08-03T11:18:43"/>
    <n v="65000"/>
    <n v="65000"/>
    <x v="0"/>
    <s v="Finalizada"/>
    <n v="0"/>
    <n v="0"/>
    <m/>
    <n v="65000"/>
    <n v="65000"/>
    <n v="65000"/>
    <n v="0"/>
    <m/>
    <n v="0"/>
    <m/>
    <m/>
    <d v="2023-11-30T00:00:00"/>
  </r>
  <r>
    <n v="891411743"/>
    <s v="CLINICA DE FRACTURAS"/>
    <s v="FVCF334662"/>
    <s v="891411743_FVCF334662"/>
    <d v="2023-06-30T00:00:00"/>
    <d v="2023-08-03T09:10:34"/>
    <n v="70000"/>
    <n v="70000"/>
    <x v="0"/>
    <s v="Finalizada"/>
    <n v="0"/>
    <n v="0"/>
    <m/>
    <n v="70000"/>
    <n v="70000"/>
    <n v="70000"/>
    <n v="0"/>
    <m/>
    <n v="0"/>
    <m/>
    <m/>
    <d v="2023-11-30T00:00:00"/>
  </r>
  <r>
    <n v="891411743"/>
    <s v="CLINICA DE FRACTURAS"/>
    <s v="FVCF335501"/>
    <s v="891411743_FVCF335501"/>
    <d v="2023-06-30T00:00:00"/>
    <d v="2023-08-03T09:12:14"/>
    <n v="84408"/>
    <n v="84408"/>
    <x v="0"/>
    <s v="Finalizada"/>
    <n v="0"/>
    <n v="0"/>
    <m/>
    <n v="84408"/>
    <n v="84408"/>
    <n v="84408"/>
    <n v="0"/>
    <m/>
    <n v="0"/>
    <m/>
    <m/>
    <d v="2023-11-30T00:00:00"/>
  </r>
  <r>
    <n v="891411743"/>
    <s v="CLINICA DE FRACTURAS"/>
    <s v="FVCF336411"/>
    <s v="891411743_FVCF336411"/>
    <d v="2023-06-30T00:00:00"/>
    <d v="2023-08-03T11:26:26"/>
    <n v="1574590"/>
    <n v="1574590"/>
    <x v="7"/>
    <s v="Devuelta"/>
    <n v="1574590"/>
    <n v="0"/>
    <s v="SE DEVUELVE LA FACTURA POR QUE LA AUTO. 231718524665538 ESTA ASIGNADA O OTRO PRESTADOR"/>
    <n v="0"/>
    <n v="0"/>
    <n v="0"/>
    <n v="0"/>
    <m/>
    <n v="0"/>
    <m/>
    <m/>
    <d v="2023-11-30T00:00:00"/>
  </r>
  <r>
    <n v="891411743"/>
    <s v="CLINICA DE FRACTURAS"/>
    <s v="FVCF333198"/>
    <s v="891411743_FVCF333198"/>
    <d v="2023-06-30T00:00:00"/>
    <d v="2023-08-03T11:06:45"/>
    <n v="2250590"/>
    <n v="2250590"/>
    <x v="7"/>
    <s v="Devuelta"/>
    <n v="2250590"/>
    <n v="0"/>
    <s v="se devuelve la factura por que no enviaron la hoja de cotización #934 donde se evidencie el valor autorizado"/>
    <n v="0"/>
    <n v="0"/>
    <n v="0"/>
    <n v="0"/>
    <m/>
    <n v="0"/>
    <m/>
    <m/>
    <d v="2023-11-30T00:00:00"/>
  </r>
  <r>
    <n v="891411743"/>
    <s v="CLINICA DE FRACTURAS"/>
    <s v="FVCF335743"/>
    <s v="891411743_FVCF335743"/>
    <d v="2023-06-30T00:00:00"/>
    <d v="2023-08-03T11:24:50"/>
    <n v="2645844"/>
    <n v="2645844"/>
    <x v="7"/>
    <s v="Devuelta"/>
    <n v="2645844"/>
    <n v="0"/>
    <s v="SE DEVUELVE LA FACTURA POR QUE NO ENVIARON AUTO. PARA ESTE SERVICIO"/>
    <n v="0"/>
    <n v="0"/>
    <n v="0"/>
    <n v="0"/>
    <m/>
    <n v="0"/>
    <m/>
    <m/>
    <d v="2023-11-30T00:00:00"/>
  </r>
  <r>
    <n v="891411743"/>
    <s v="CLINICA DE FRACTURAS"/>
    <s v="FVCF343602"/>
    <s v="891411743_FVCF343602"/>
    <d v="2023-07-31T00:00:00"/>
    <d v="2023-08-03T09:16:07"/>
    <n v="35340"/>
    <n v="35340"/>
    <x v="6"/>
    <s v="Para auditoria de pertinencia"/>
    <n v="0"/>
    <n v="0"/>
    <m/>
    <n v="0"/>
    <n v="0"/>
    <n v="0"/>
    <n v="0"/>
    <m/>
    <n v="0"/>
    <m/>
    <m/>
    <d v="2023-11-30T00:00:00"/>
  </r>
  <r>
    <n v="891411743"/>
    <s v="CLINICA DE FRACTURAS"/>
    <s v="FVCF345473"/>
    <s v="891411743_FVCF345473"/>
    <d v="2023-07-31T00:00:00"/>
    <d v="2023-08-14T13:51:20"/>
    <n v="35340"/>
    <n v="35340"/>
    <x v="0"/>
    <s v="Finalizada"/>
    <n v="0"/>
    <n v="0"/>
    <m/>
    <n v="39440"/>
    <n v="39440"/>
    <n v="39440"/>
    <n v="0"/>
    <m/>
    <n v="0"/>
    <m/>
    <m/>
    <d v="2023-11-30T00:00:00"/>
  </r>
  <r>
    <n v="891411743"/>
    <s v="CLINICA DE FRACTURAS"/>
    <s v="FVCF339469"/>
    <s v="891411743_FVCF339469"/>
    <d v="2023-07-31T00:00:00"/>
    <d v="2023-08-03T12:22:22"/>
    <n v="39440"/>
    <n v="39440"/>
    <x v="0"/>
    <s v="Finalizada"/>
    <n v="0"/>
    <n v="0"/>
    <m/>
    <n v="39440"/>
    <n v="39440"/>
    <n v="39440"/>
    <n v="0"/>
    <m/>
    <n v="0"/>
    <m/>
    <m/>
    <d v="2023-11-30T00:00:00"/>
  </r>
  <r>
    <n v="891411743"/>
    <s v="CLINICA DE FRACTURAS"/>
    <s v="FVCF339618"/>
    <s v="891411743_FVCF339618"/>
    <d v="2023-07-31T00:00:00"/>
    <d v="2023-08-03T12:23:15"/>
    <n v="39440"/>
    <n v="39440"/>
    <x v="1"/>
    <s v="Finalizada"/>
    <n v="0"/>
    <n v="0"/>
    <m/>
    <n v="39440"/>
    <n v="39440"/>
    <n v="39440"/>
    <n v="0"/>
    <m/>
    <n v="39440"/>
    <n v="4800061741"/>
    <d v="2023-11-17T00:00:00"/>
    <d v="2023-11-30T00:00:00"/>
  </r>
  <r>
    <n v="891411743"/>
    <s v="CLINICA DE FRACTURAS"/>
    <s v="FVCF340897"/>
    <s v="891411743_FVCF340897"/>
    <d v="2023-07-31T00:00:00"/>
    <d v="2023-12-01T07:00:00"/>
    <n v="39440"/>
    <n v="39440"/>
    <x v="6"/>
    <s v="Para auditoria de pertinencia"/>
    <n v="0"/>
    <n v="0"/>
    <m/>
    <n v="0"/>
    <n v="0"/>
    <n v="0"/>
    <n v="0"/>
    <m/>
    <n v="0"/>
    <m/>
    <m/>
    <d v="2023-11-30T00:00:00"/>
  </r>
  <r>
    <n v="891411743"/>
    <s v="CLINICA DE FRACTURAS"/>
    <s v="FVCF340972"/>
    <s v="891411743_FVCF340972"/>
    <d v="2023-07-31T00:00:00"/>
    <d v="2023-08-03T09:13:29"/>
    <n v="39440"/>
    <n v="39440"/>
    <x v="6"/>
    <s v="Para auditoria de pertinencia"/>
    <n v="0"/>
    <n v="0"/>
    <m/>
    <n v="0"/>
    <n v="0"/>
    <n v="0"/>
    <n v="0"/>
    <m/>
    <n v="0"/>
    <m/>
    <m/>
    <d v="2023-11-30T00:00:00"/>
  </r>
  <r>
    <n v="891411743"/>
    <s v="CLINICA DE FRACTURAS"/>
    <s v="FVCF340980"/>
    <s v="891411743_FVCF340980"/>
    <d v="2023-07-31T00:00:00"/>
    <m/>
    <n v="39440"/>
    <n v="39440"/>
    <x v="4"/>
    <e v="#N/A"/>
    <n v="0"/>
    <n v="0"/>
    <m/>
    <n v="0"/>
    <n v="0"/>
    <n v="0"/>
    <n v="0"/>
    <m/>
    <n v="0"/>
    <m/>
    <m/>
    <d v="2023-11-30T00:00:00"/>
  </r>
  <r>
    <n v="891411743"/>
    <s v="CLINICA DE FRACTURAS"/>
    <s v="FVCF341159"/>
    <s v="891411743_FVCF341159"/>
    <d v="2023-07-31T00:00:00"/>
    <m/>
    <n v="39440"/>
    <n v="39440"/>
    <x v="4"/>
    <e v="#N/A"/>
    <n v="0"/>
    <n v="0"/>
    <m/>
    <n v="0"/>
    <n v="0"/>
    <n v="0"/>
    <n v="0"/>
    <m/>
    <n v="0"/>
    <m/>
    <m/>
    <d v="2023-11-30T00:00:00"/>
  </r>
  <r>
    <n v="891411743"/>
    <s v="CLINICA DE FRACTURAS"/>
    <s v="FVCF341689"/>
    <s v="891411743_FVCF341689"/>
    <d v="2023-07-31T00:00:00"/>
    <m/>
    <n v="39440"/>
    <n v="39440"/>
    <x v="4"/>
    <e v="#N/A"/>
    <n v="0"/>
    <n v="0"/>
    <m/>
    <n v="0"/>
    <n v="0"/>
    <n v="0"/>
    <n v="0"/>
    <m/>
    <n v="0"/>
    <m/>
    <m/>
    <d v="2023-11-30T00:00:00"/>
  </r>
  <r>
    <n v="891411743"/>
    <s v="CLINICA DE FRACTURAS"/>
    <s v="FVCF342049"/>
    <s v="891411743_FVCF342049"/>
    <d v="2023-07-31T00:00:00"/>
    <d v="2023-08-03T11:46:28"/>
    <n v="39440"/>
    <n v="39440"/>
    <x v="0"/>
    <s v="Finalizada"/>
    <n v="0"/>
    <n v="0"/>
    <m/>
    <n v="39440"/>
    <n v="39440"/>
    <n v="39440"/>
    <n v="0"/>
    <m/>
    <n v="0"/>
    <m/>
    <m/>
    <d v="2023-11-30T00:00:00"/>
  </r>
  <r>
    <n v="891411743"/>
    <s v="CLINICA DE FRACTURAS"/>
    <s v="FVCF342242"/>
    <s v="891411743_FVCF342242"/>
    <d v="2023-07-31T00:00:00"/>
    <d v="2023-08-03T11:48:28"/>
    <n v="39440"/>
    <n v="39440"/>
    <x v="7"/>
    <s v="Devuelta"/>
    <n v="39440"/>
    <n v="0"/>
    <s v="se devuelve la factura por que la auto 230493360340523 ya se encuentra facturada en la factura fvcf-312712"/>
    <n v="0"/>
    <n v="0"/>
    <n v="0"/>
    <n v="0"/>
    <m/>
    <n v="0"/>
    <m/>
    <m/>
    <d v="2023-11-30T00:00:00"/>
  </r>
  <r>
    <n v="891411743"/>
    <s v="CLINICA DE FRACTURAS"/>
    <s v="FVCF343551"/>
    <s v="891411743_FVCF343551"/>
    <d v="2023-07-31T00:00:00"/>
    <d v="2023-08-03T11:54:21"/>
    <n v="39440"/>
    <n v="39440"/>
    <x v="0"/>
    <s v="Finalizada"/>
    <n v="0"/>
    <n v="0"/>
    <m/>
    <n v="39440"/>
    <n v="39440"/>
    <n v="39440"/>
    <n v="0"/>
    <m/>
    <n v="0"/>
    <m/>
    <m/>
    <d v="2023-11-30T00:00:00"/>
  </r>
  <r>
    <n v="891411743"/>
    <s v="CLINICA DE FRACTURAS"/>
    <s v="FVCF344453"/>
    <s v="891411743_FVCF344453"/>
    <d v="2023-07-31T00:00:00"/>
    <d v="2023-08-03T09:17:21"/>
    <n v="39440"/>
    <n v="39440"/>
    <x v="0"/>
    <s v="Finalizada"/>
    <n v="0"/>
    <n v="0"/>
    <m/>
    <n v="39440"/>
    <n v="39440"/>
    <n v="39440"/>
    <n v="0"/>
    <m/>
    <n v="0"/>
    <m/>
    <m/>
    <d v="2023-11-30T00:00:00"/>
  </r>
  <r>
    <n v="891411743"/>
    <s v="CLINICA DE FRACTURAS"/>
    <s v="FVCF345472"/>
    <s v="891411743_FVCF345472"/>
    <d v="2023-07-31T00:00:00"/>
    <d v="2023-08-14T13:49:23"/>
    <n v="39440"/>
    <n v="39440"/>
    <x v="7"/>
    <s v="Devuelta"/>
    <n v="39440"/>
    <n v="0"/>
    <s v="se devuelve la factura por que la auto.  231103360540228 ya se encuentra facturada en la factura fvcf-328163"/>
    <n v="0"/>
    <n v="0"/>
    <n v="0"/>
    <n v="0"/>
    <m/>
    <n v="0"/>
    <m/>
    <m/>
    <d v="2023-11-30T00:00:00"/>
  </r>
  <r>
    <n v="891411743"/>
    <s v="CLINICA DE FRACTURAS"/>
    <s v="FVCF341158"/>
    <s v="891411743_FVCF341158"/>
    <d v="2023-07-31T00:00:00"/>
    <m/>
    <n v="40240"/>
    <n v="40240"/>
    <x v="4"/>
    <e v="#N/A"/>
    <n v="0"/>
    <n v="0"/>
    <m/>
    <n v="0"/>
    <n v="0"/>
    <n v="0"/>
    <n v="0"/>
    <m/>
    <n v="0"/>
    <m/>
    <m/>
    <d v="2023-11-30T00:00:00"/>
  </r>
  <r>
    <n v="891411743"/>
    <s v="CLINICA DE FRACTURAS"/>
    <s v="FVCF345045"/>
    <s v="891411743_FVCF345045"/>
    <d v="2023-07-31T00:00:00"/>
    <m/>
    <n v="65000"/>
    <n v="65000"/>
    <x v="4"/>
    <e v="#N/A"/>
    <n v="0"/>
    <n v="0"/>
    <m/>
    <n v="0"/>
    <n v="0"/>
    <n v="0"/>
    <n v="0"/>
    <m/>
    <n v="0"/>
    <m/>
    <m/>
    <d v="2023-11-30T00:00:00"/>
  </r>
  <r>
    <n v="891411743"/>
    <s v="CLINICA DE FRACTURAS"/>
    <s v="FVCF343706"/>
    <s v="891411743_FVCF343706"/>
    <d v="2023-07-31T00:00:00"/>
    <d v="2023-08-03T09:16:43"/>
    <n v="65900"/>
    <n v="65900"/>
    <x v="0"/>
    <s v="Finalizada"/>
    <n v="0"/>
    <n v="0"/>
    <m/>
    <n v="70000"/>
    <n v="70000"/>
    <n v="70000"/>
    <n v="0"/>
    <m/>
    <n v="0"/>
    <m/>
    <m/>
    <d v="2023-11-30T00:00:00"/>
  </r>
  <r>
    <n v="891411743"/>
    <s v="CLINICA DE FRACTURAS"/>
    <s v="FVCF346482"/>
    <s v="891411743_FVCF346482"/>
    <d v="2023-08-31T00:00:00"/>
    <d v="2023-08-14T13:56:27"/>
    <n v="35340"/>
    <n v="35340"/>
    <x v="0"/>
    <s v="Finalizada"/>
    <n v="0"/>
    <n v="0"/>
    <m/>
    <n v="39440"/>
    <n v="39440"/>
    <n v="39440"/>
    <n v="0"/>
    <m/>
    <n v="0"/>
    <m/>
    <m/>
    <d v="2023-11-30T00:00:00"/>
  </r>
  <r>
    <n v="891411743"/>
    <s v="CLINICA DE FRACTURAS"/>
    <s v="FVCF350248"/>
    <s v="891411743_FVCF350248"/>
    <d v="2023-08-31T00:00:00"/>
    <m/>
    <n v="35340"/>
    <n v="35340"/>
    <x v="4"/>
    <e v="#N/A"/>
    <n v="0"/>
    <n v="0"/>
    <m/>
    <n v="0"/>
    <n v="0"/>
    <n v="0"/>
    <n v="0"/>
    <m/>
    <n v="0"/>
    <m/>
    <m/>
    <d v="2023-11-30T00:00:00"/>
  </r>
  <r>
    <n v="891411743"/>
    <s v="CLINICA DE FRACTURAS"/>
    <s v="FVCF354195"/>
    <s v="891411743_FVCF354195"/>
    <d v="2023-08-31T00:00:00"/>
    <d v="2023-10-05T11:37:01"/>
    <n v="35340"/>
    <n v="35340"/>
    <x v="0"/>
    <s v="Finalizada"/>
    <n v="0"/>
    <n v="0"/>
    <m/>
    <n v="39440"/>
    <n v="39440"/>
    <n v="39440"/>
    <n v="0"/>
    <m/>
    <n v="0"/>
    <m/>
    <m/>
    <d v="2023-11-30T00:00:00"/>
  </r>
  <r>
    <n v="891411743"/>
    <s v="CLINICA DE FRACTURAS"/>
    <s v="FVCF354238"/>
    <s v="891411743_FVCF354238"/>
    <d v="2023-08-31T00:00:00"/>
    <d v="2023-10-05T11:39:10"/>
    <n v="35340"/>
    <n v="35340"/>
    <x v="0"/>
    <s v="Finalizada"/>
    <n v="0"/>
    <n v="0"/>
    <m/>
    <n v="39440"/>
    <n v="39440"/>
    <n v="39440"/>
    <n v="0"/>
    <m/>
    <n v="0"/>
    <m/>
    <m/>
    <d v="2023-11-30T00:00:00"/>
  </r>
  <r>
    <n v="891411743"/>
    <s v="CLINICA DE FRACTURAS"/>
    <s v="FVCF346245"/>
    <s v="891411743_FVCF346245"/>
    <d v="2023-08-31T00:00:00"/>
    <d v="2023-08-14T13:54:42"/>
    <n v="39440"/>
    <n v="39440"/>
    <x v="6"/>
    <s v="Para auditoria de pertinencia"/>
    <n v="0"/>
    <n v="0"/>
    <m/>
    <n v="0"/>
    <n v="0"/>
    <n v="0"/>
    <n v="0"/>
    <m/>
    <n v="0"/>
    <m/>
    <m/>
    <d v="2023-11-30T00:00:00"/>
  </r>
  <r>
    <n v="891411743"/>
    <s v="CLINICA DE FRACTURAS"/>
    <s v="FVCF346692"/>
    <s v="891411743_FVCF346692"/>
    <d v="2023-08-31T00:00:00"/>
    <m/>
    <n v="39440"/>
    <n v="39440"/>
    <x v="4"/>
    <e v="#N/A"/>
    <n v="0"/>
    <n v="0"/>
    <m/>
    <n v="0"/>
    <n v="0"/>
    <n v="0"/>
    <n v="0"/>
    <m/>
    <n v="0"/>
    <m/>
    <m/>
    <d v="2023-11-30T00:00:00"/>
  </r>
  <r>
    <n v="891411743"/>
    <s v="CLINICA DE FRACTURAS"/>
    <s v="FVCF347698"/>
    <s v="891411743_FVCF347698"/>
    <d v="2023-08-31T00:00:00"/>
    <d v="2023-12-01T07:00:00"/>
    <n v="39440"/>
    <n v="39440"/>
    <x v="6"/>
    <s v="Para auditoria de pertinencia"/>
    <n v="0"/>
    <n v="0"/>
    <m/>
    <n v="0"/>
    <n v="0"/>
    <n v="0"/>
    <n v="0"/>
    <m/>
    <n v="0"/>
    <m/>
    <m/>
    <d v="2023-11-30T00:00:00"/>
  </r>
  <r>
    <n v="891411743"/>
    <s v="CLINICA DE FRACTURAS"/>
    <s v="FVCF348836"/>
    <s v="891411743_FVCF348836"/>
    <d v="2023-08-31T00:00:00"/>
    <d v="2023-09-04T13:51:15"/>
    <n v="39440"/>
    <n v="39440"/>
    <x v="7"/>
    <s v="Devuelta"/>
    <n v="39440"/>
    <n v="0"/>
    <s v="se devuelve la factura por que la auto. 230873360550022 ya esta facturada en la factura fvcf-325333"/>
    <n v="0"/>
    <n v="0"/>
    <n v="0"/>
    <n v="0"/>
    <m/>
    <n v="0"/>
    <m/>
    <m/>
    <d v="2023-11-30T00:00:00"/>
  </r>
  <r>
    <n v="891411743"/>
    <s v="CLINICA DE FRACTURAS"/>
    <s v="FVCF354654"/>
    <s v="891411743_FVCF354654"/>
    <d v="2023-08-31T00:00:00"/>
    <d v="2023-10-05T13:38:48"/>
    <n v="39440"/>
    <n v="39440"/>
    <x v="1"/>
    <s v="Finalizada"/>
    <n v="0"/>
    <n v="0"/>
    <m/>
    <n v="39440"/>
    <n v="39440"/>
    <n v="39440"/>
    <n v="0"/>
    <m/>
    <n v="39440"/>
    <n v="4800061741"/>
    <d v="2023-11-17T00:00:00"/>
    <d v="2023-11-30T00:00:00"/>
  </r>
  <r>
    <n v="891411743"/>
    <s v="CLINICA DE FRACTURAS"/>
    <s v="FVCF352503"/>
    <s v="891411743_FVCF352503"/>
    <d v="2023-08-31T00:00:00"/>
    <d v="2023-10-05T12:31:33"/>
    <n v="53923"/>
    <n v="53923"/>
    <x v="1"/>
    <s v="Finalizada"/>
    <n v="0"/>
    <n v="0"/>
    <m/>
    <n v="53923"/>
    <n v="53923"/>
    <n v="53923"/>
    <n v="0"/>
    <m/>
    <n v="53923"/>
    <n v="4800061741"/>
    <d v="2023-11-17T00:00:00"/>
    <d v="2023-11-30T00:00:00"/>
  </r>
  <r>
    <n v="891411743"/>
    <s v="CLINICA DE FRACTURAS"/>
    <s v="FVCF350122"/>
    <s v="891411743_FVCF350122"/>
    <d v="2023-08-31T00:00:00"/>
    <d v="2023-09-04T12:07:34"/>
    <n v="64400"/>
    <n v="64400"/>
    <x v="0"/>
    <s v="Finalizada"/>
    <n v="0"/>
    <n v="0"/>
    <m/>
    <n v="68500"/>
    <n v="68500"/>
    <n v="68500"/>
    <n v="64400"/>
    <n v="1222310768"/>
    <n v="0"/>
    <m/>
    <m/>
    <d v="2023-11-30T00:00:00"/>
  </r>
  <r>
    <n v="891411743"/>
    <s v="CLINICA DE FRACTURAS"/>
    <s v="FVCF351684"/>
    <s v="891411743_FVCF351684"/>
    <d v="2023-08-31T00:00:00"/>
    <d v="2023-09-04T13:56:33"/>
    <n v="205160"/>
    <n v="205160"/>
    <x v="7"/>
    <s v="Devuelta"/>
    <n v="205160"/>
    <n v="0"/>
    <s v="se devuelve la factura por que la auto 122300012726 ya esta facturada en la factura fvcf-346190"/>
    <n v="0"/>
    <n v="0"/>
    <n v="0"/>
    <n v="0"/>
    <m/>
    <n v="0"/>
    <m/>
    <m/>
    <d v="2023-11-30T00:00:00"/>
  </r>
  <r>
    <n v="891411743"/>
    <s v="CLINICA DE FRACTURAS"/>
    <s v="FVCF357215"/>
    <s v="891411743_FVCF357215"/>
    <d v="2023-09-30T00:00:00"/>
    <d v="2023-10-05T11:41:08"/>
    <n v="35340"/>
    <n v="35340"/>
    <x v="0"/>
    <s v="Finalizada"/>
    <n v="0"/>
    <n v="0"/>
    <m/>
    <n v="39440"/>
    <n v="39440"/>
    <n v="39440"/>
    <n v="0"/>
    <m/>
    <n v="0"/>
    <m/>
    <m/>
    <d v="2023-11-30T00:00:00"/>
  </r>
  <r>
    <n v="891411743"/>
    <s v="CLINICA DE FRACTURAS"/>
    <s v="FVCF357555"/>
    <s v="891411743_FVCF357555"/>
    <d v="2023-09-30T00:00:00"/>
    <d v="2023-10-05T11:42:45"/>
    <n v="35340"/>
    <n v="35340"/>
    <x v="0"/>
    <s v="Finalizada"/>
    <n v="0"/>
    <n v="0"/>
    <m/>
    <n v="39440"/>
    <n v="39440"/>
    <n v="39440"/>
    <n v="0"/>
    <m/>
    <n v="0"/>
    <m/>
    <m/>
    <d v="2023-11-30T00:00:00"/>
  </r>
  <r>
    <n v="891411743"/>
    <s v="CLINICA DE FRACTURAS"/>
    <s v="FVCF357621"/>
    <s v="891411743_FVCF357621"/>
    <d v="2023-09-30T00:00:00"/>
    <d v="2023-10-05T11:44:08"/>
    <n v="35340"/>
    <n v="35340"/>
    <x v="0"/>
    <s v="Finalizada"/>
    <n v="0"/>
    <n v="0"/>
    <m/>
    <n v="39440"/>
    <n v="39440"/>
    <n v="39440"/>
    <n v="0"/>
    <m/>
    <n v="0"/>
    <m/>
    <m/>
    <d v="2023-11-30T00:00:00"/>
  </r>
  <r>
    <n v="891411743"/>
    <s v="CLINICA DE FRACTURAS"/>
    <s v="FVCF359132"/>
    <s v="891411743_FVCF359132"/>
    <d v="2023-09-30T00:00:00"/>
    <d v="2023-10-05T11:46:27"/>
    <n v="35340"/>
    <n v="35340"/>
    <x v="0"/>
    <s v="Finalizada"/>
    <n v="0"/>
    <n v="0"/>
    <m/>
    <n v="39440"/>
    <n v="39440"/>
    <n v="39440"/>
    <n v="0"/>
    <m/>
    <n v="0"/>
    <m/>
    <m/>
    <d v="2023-11-30T00:00:00"/>
  </r>
  <r>
    <n v="891411743"/>
    <s v="CLINICA DE FRACTURAS"/>
    <s v="FVCF359825"/>
    <s v="891411743_FVCF359825"/>
    <d v="2023-09-30T00:00:00"/>
    <d v="2023-10-05T11:48:13"/>
    <n v="35340"/>
    <n v="35340"/>
    <x v="0"/>
    <s v="Finalizada"/>
    <n v="0"/>
    <n v="0"/>
    <m/>
    <n v="39440"/>
    <n v="39440"/>
    <n v="39440"/>
    <n v="0"/>
    <m/>
    <n v="0"/>
    <m/>
    <m/>
    <d v="2023-11-30T00:00:00"/>
  </r>
  <r>
    <n v="891411743"/>
    <s v="CLINICA DE FRACTURAS"/>
    <s v="FVCF360500"/>
    <s v="891411743_FVCF360500"/>
    <d v="2023-09-30T00:00:00"/>
    <d v="2023-10-05T11:49:46"/>
    <n v="35340"/>
    <n v="35340"/>
    <x v="0"/>
    <s v="Finalizada"/>
    <n v="0"/>
    <n v="0"/>
    <m/>
    <n v="39440"/>
    <n v="39440"/>
    <n v="39440"/>
    <n v="0"/>
    <m/>
    <n v="0"/>
    <m/>
    <m/>
    <d v="2023-11-30T00:00:00"/>
  </r>
  <r>
    <n v="891411743"/>
    <s v="CLINICA DE FRACTURAS"/>
    <s v="FVCF354869"/>
    <s v="891411743_FVCF354869"/>
    <d v="2023-09-30T00:00:00"/>
    <d v="2023-10-05T13:40:11"/>
    <n v="39440"/>
    <n v="39440"/>
    <x v="1"/>
    <s v="Finalizada"/>
    <n v="0"/>
    <n v="0"/>
    <m/>
    <n v="39440"/>
    <n v="39440"/>
    <n v="39440"/>
    <n v="0"/>
    <m/>
    <n v="39440"/>
    <n v="4800061741"/>
    <d v="2023-11-17T00:00:00"/>
    <d v="2023-11-30T00:00:00"/>
  </r>
  <r>
    <n v="891411743"/>
    <s v="CLINICA DE FRACTURAS"/>
    <s v="FVCF354875"/>
    <s v="891411743_FVCF354875"/>
    <d v="2023-09-30T00:00:00"/>
    <d v="2023-10-05T13:42:06"/>
    <n v="39440"/>
    <n v="39440"/>
    <x v="1"/>
    <s v="Finalizada"/>
    <n v="0"/>
    <n v="0"/>
    <m/>
    <n v="39440"/>
    <n v="39440"/>
    <n v="39440"/>
    <n v="0"/>
    <m/>
    <n v="39440"/>
    <n v="4800061741"/>
    <d v="2023-11-17T00:00:00"/>
    <d v="2023-11-30T00:00:00"/>
  </r>
  <r>
    <n v="891411743"/>
    <s v="CLINICA DE FRACTURAS"/>
    <s v="FVCF354908"/>
    <s v="891411743_FVCF354908"/>
    <d v="2023-09-30T00:00:00"/>
    <d v="2023-10-05T13:43:31"/>
    <n v="39440"/>
    <n v="39440"/>
    <x v="1"/>
    <s v="Finalizada"/>
    <n v="0"/>
    <n v="0"/>
    <m/>
    <n v="39440"/>
    <n v="39440"/>
    <n v="39440"/>
    <n v="0"/>
    <m/>
    <n v="39440"/>
    <n v="4800061741"/>
    <d v="2023-11-17T00:00:00"/>
    <d v="2023-11-30T00:00:00"/>
  </r>
  <r>
    <n v="891411743"/>
    <s v="CLINICA DE FRACTURAS"/>
    <s v="FVCF354909"/>
    <s v="891411743_FVCF354909"/>
    <d v="2023-09-30T00:00:00"/>
    <d v="2023-10-05T13:45:04"/>
    <n v="39440"/>
    <n v="39440"/>
    <x v="1"/>
    <s v="Finalizada"/>
    <n v="0"/>
    <n v="0"/>
    <m/>
    <n v="39440"/>
    <n v="39440"/>
    <n v="39440"/>
    <n v="0"/>
    <m/>
    <n v="39440"/>
    <n v="4800061741"/>
    <d v="2023-11-17T00:00:00"/>
    <d v="2023-11-30T00:00:00"/>
  </r>
  <r>
    <n v="891411743"/>
    <s v="CLINICA DE FRACTURAS"/>
    <s v="FVCF354913"/>
    <s v="891411743_FVCF354913"/>
    <d v="2023-09-30T00:00:00"/>
    <d v="2023-10-05T13:46:32"/>
    <n v="39440"/>
    <n v="39440"/>
    <x v="1"/>
    <s v="Finalizada"/>
    <n v="0"/>
    <n v="0"/>
    <m/>
    <n v="39440"/>
    <n v="39440"/>
    <n v="39440"/>
    <n v="0"/>
    <m/>
    <n v="39440"/>
    <n v="4800061741"/>
    <d v="2023-11-17T00:00:00"/>
    <d v="2023-11-30T00:00:00"/>
  </r>
  <r>
    <n v="891411743"/>
    <s v="CLINICA DE FRACTURAS"/>
    <s v="FVCF354953"/>
    <s v="891411743_FVCF354953"/>
    <d v="2023-09-30T00:00:00"/>
    <d v="2023-10-05T13:48:00"/>
    <n v="39440"/>
    <n v="39440"/>
    <x v="1"/>
    <s v="Finalizada"/>
    <n v="0"/>
    <n v="0"/>
    <m/>
    <n v="39440"/>
    <n v="39440"/>
    <n v="39440"/>
    <n v="0"/>
    <m/>
    <n v="39440"/>
    <n v="4800061741"/>
    <d v="2023-11-17T00:00:00"/>
    <d v="2023-11-30T00:00:00"/>
  </r>
  <r>
    <n v="891411743"/>
    <s v="CLINICA DE FRACTURAS"/>
    <s v="FVCF355052"/>
    <s v="891411743_FVCF355052"/>
    <d v="2023-09-30T00:00:00"/>
    <d v="2023-10-05T13:54:43"/>
    <n v="39440"/>
    <n v="39440"/>
    <x v="1"/>
    <s v="Finalizada"/>
    <n v="0"/>
    <n v="0"/>
    <m/>
    <n v="39440"/>
    <n v="39440"/>
    <n v="39440"/>
    <n v="0"/>
    <m/>
    <n v="39440"/>
    <n v="4800061741"/>
    <d v="2023-11-17T00:00:00"/>
    <d v="2023-11-30T00:00:00"/>
  </r>
  <r>
    <n v="891411743"/>
    <s v="CLINICA DE FRACTURAS"/>
    <s v="FVCF355530"/>
    <s v="891411743_FVCF355530"/>
    <d v="2023-09-30T00:00:00"/>
    <d v="2023-10-05T13:56:06"/>
    <n v="39440"/>
    <n v="39440"/>
    <x v="1"/>
    <s v="Finalizada"/>
    <n v="0"/>
    <n v="0"/>
    <m/>
    <n v="39440"/>
    <n v="39440"/>
    <n v="39440"/>
    <n v="0"/>
    <m/>
    <n v="39440"/>
    <n v="4800061741"/>
    <d v="2023-11-17T00:00:00"/>
    <d v="2023-11-30T00:00:00"/>
  </r>
  <r>
    <n v="891411743"/>
    <s v="CLINICA DE FRACTURAS"/>
    <s v="FVCF355734"/>
    <s v="891411743_FVCF355734"/>
    <d v="2023-09-30T00:00:00"/>
    <d v="2023-10-05T13:57:48"/>
    <n v="39440"/>
    <n v="39440"/>
    <x v="1"/>
    <s v="Finalizada"/>
    <n v="0"/>
    <n v="0"/>
    <m/>
    <n v="39440"/>
    <n v="39440"/>
    <n v="39440"/>
    <n v="0"/>
    <m/>
    <n v="39440"/>
    <n v="4800061741"/>
    <d v="2023-11-17T00:00:00"/>
    <d v="2023-11-30T00:00:00"/>
  </r>
  <r>
    <n v="891411743"/>
    <s v="CLINICA DE FRACTURAS"/>
    <s v="FVCF355805"/>
    <s v="891411743_FVCF355805"/>
    <d v="2023-09-30T00:00:00"/>
    <d v="2023-10-05T13:59:25"/>
    <n v="39440"/>
    <n v="39440"/>
    <x v="1"/>
    <s v="Finalizada"/>
    <n v="0"/>
    <n v="0"/>
    <m/>
    <n v="39440"/>
    <n v="39440"/>
    <n v="39440"/>
    <n v="0"/>
    <m/>
    <n v="39440"/>
    <n v="4800061741"/>
    <d v="2023-11-17T00:00:00"/>
    <d v="2023-11-30T00:00:00"/>
  </r>
  <r>
    <n v="891411743"/>
    <s v="CLINICA DE FRACTURAS"/>
    <s v="FVCF355808"/>
    <s v="891411743_FVCF355808"/>
    <d v="2023-09-30T00:00:00"/>
    <d v="2023-10-05T14:01:06"/>
    <n v="39440"/>
    <n v="39440"/>
    <x v="1"/>
    <s v="Finalizada"/>
    <n v="0"/>
    <n v="0"/>
    <m/>
    <n v="39440"/>
    <n v="39440"/>
    <n v="39440"/>
    <n v="0"/>
    <m/>
    <n v="39440"/>
    <n v="4800061741"/>
    <d v="2023-11-17T00:00:00"/>
    <d v="2023-11-30T00:00:00"/>
  </r>
  <r>
    <n v="891411743"/>
    <s v="CLINICA DE FRACTURAS"/>
    <s v="FVCF356149"/>
    <s v="891411743_FVCF356149"/>
    <d v="2023-09-30T00:00:00"/>
    <m/>
    <n v="39440"/>
    <n v="39440"/>
    <x v="4"/>
    <e v="#N/A"/>
    <n v="0"/>
    <n v="0"/>
    <m/>
    <n v="0"/>
    <n v="0"/>
    <n v="0"/>
    <n v="0"/>
    <m/>
    <n v="0"/>
    <m/>
    <m/>
    <d v="2023-11-30T00:00:00"/>
  </r>
  <r>
    <n v="891411743"/>
    <s v="CLINICA DE FRACTURAS"/>
    <s v="FVCF356195"/>
    <s v="891411743_FVCF356195"/>
    <d v="2023-09-30T00:00:00"/>
    <d v="2023-10-05T14:02:56"/>
    <n v="39440"/>
    <n v="39440"/>
    <x v="1"/>
    <s v="Finalizada"/>
    <n v="0"/>
    <n v="0"/>
    <m/>
    <n v="39440"/>
    <n v="39440"/>
    <n v="39440"/>
    <n v="0"/>
    <m/>
    <n v="39440"/>
    <n v="4800061741"/>
    <d v="2023-11-17T00:00:00"/>
    <d v="2023-11-30T00:00:00"/>
  </r>
  <r>
    <n v="891411743"/>
    <s v="CLINICA DE FRACTURAS"/>
    <s v="FVCF356366"/>
    <s v="891411743_FVCF356366"/>
    <d v="2023-09-30T00:00:00"/>
    <d v="2023-10-05T14:05:17"/>
    <n v="39440"/>
    <n v="39440"/>
    <x v="1"/>
    <s v="Finalizada"/>
    <n v="0"/>
    <n v="0"/>
    <m/>
    <n v="39440"/>
    <n v="39440"/>
    <n v="39440"/>
    <n v="0"/>
    <m/>
    <n v="39440"/>
    <n v="4800061741"/>
    <d v="2023-11-17T00:00:00"/>
    <d v="2023-11-30T00:00:00"/>
  </r>
  <r>
    <n v="891411743"/>
    <s v="CLINICA DE FRACTURAS"/>
    <s v="FVCF357167"/>
    <s v="891411743_FVCF357167"/>
    <d v="2023-09-30T00:00:00"/>
    <d v="2023-10-05T14:07:08"/>
    <n v="39440"/>
    <n v="39440"/>
    <x v="1"/>
    <s v="Finalizada"/>
    <n v="0"/>
    <n v="0"/>
    <m/>
    <n v="39440"/>
    <n v="39440"/>
    <n v="39440"/>
    <n v="0"/>
    <m/>
    <n v="39440"/>
    <n v="4800061741"/>
    <d v="2023-11-17T00:00:00"/>
    <d v="2023-11-30T00:00:00"/>
  </r>
  <r>
    <n v="891411743"/>
    <s v="CLINICA DE FRACTURAS"/>
    <s v="FVCF357397"/>
    <s v="891411743_FVCF357397"/>
    <d v="2023-09-30T00:00:00"/>
    <d v="2023-10-05T14:08:37"/>
    <n v="39440"/>
    <n v="39440"/>
    <x v="1"/>
    <s v="Finalizada"/>
    <n v="0"/>
    <n v="0"/>
    <m/>
    <n v="39440"/>
    <n v="39440"/>
    <n v="39440"/>
    <n v="0"/>
    <m/>
    <n v="39440"/>
    <n v="4800061741"/>
    <d v="2023-11-17T00:00:00"/>
    <d v="2023-11-30T00:00:00"/>
  </r>
  <r>
    <n v="891411743"/>
    <s v="CLINICA DE FRACTURAS"/>
    <s v="FVCF357584"/>
    <s v="891411743_FVCF357584"/>
    <d v="2023-09-30T00:00:00"/>
    <d v="2023-10-05T14:19:45"/>
    <n v="39440"/>
    <n v="39440"/>
    <x v="1"/>
    <s v="Finalizada"/>
    <n v="0"/>
    <n v="0"/>
    <m/>
    <n v="39440"/>
    <n v="39440"/>
    <n v="39440"/>
    <n v="0"/>
    <m/>
    <n v="39440"/>
    <n v="4800061741"/>
    <d v="2023-11-17T00:00:00"/>
    <d v="2023-11-30T00:00:00"/>
  </r>
  <r>
    <n v="891411743"/>
    <s v="CLINICA DE FRACTURAS"/>
    <s v="FVCF357632"/>
    <s v="891411743_FVCF357632"/>
    <d v="2023-09-30T00:00:00"/>
    <d v="2023-10-05T14:21:29"/>
    <n v="39440"/>
    <n v="39440"/>
    <x v="1"/>
    <s v="Finalizada"/>
    <n v="0"/>
    <n v="0"/>
    <m/>
    <n v="39440"/>
    <n v="39440"/>
    <n v="39440"/>
    <n v="0"/>
    <m/>
    <n v="39440"/>
    <n v="4800061741"/>
    <d v="2023-11-17T00:00:00"/>
    <d v="2023-11-30T00:00:00"/>
  </r>
  <r>
    <n v="891411743"/>
    <s v="CLINICA DE FRACTURAS"/>
    <s v="FVCF357987"/>
    <s v="891411743_FVCF357987"/>
    <d v="2023-09-30T00:00:00"/>
    <d v="2023-10-05T14:25:29"/>
    <n v="39440"/>
    <n v="39440"/>
    <x v="1"/>
    <s v="Finalizada"/>
    <n v="0"/>
    <n v="0"/>
    <m/>
    <n v="39440"/>
    <n v="39440"/>
    <n v="39440"/>
    <n v="0"/>
    <m/>
    <n v="39440"/>
    <n v="4800061741"/>
    <d v="2023-11-17T00:00:00"/>
    <d v="2023-11-30T00:00:00"/>
  </r>
  <r>
    <n v="891411743"/>
    <s v="CLINICA DE FRACTURAS"/>
    <s v="FVCF358497"/>
    <s v="891411743_FVCF358497"/>
    <d v="2023-09-30T00:00:00"/>
    <d v="2023-10-05T14:27:12"/>
    <n v="39440"/>
    <n v="39440"/>
    <x v="1"/>
    <s v="Finalizada"/>
    <n v="0"/>
    <n v="0"/>
    <m/>
    <n v="39440"/>
    <n v="39440"/>
    <n v="39440"/>
    <n v="0"/>
    <m/>
    <n v="39440"/>
    <n v="4800061741"/>
    <d v="2023-11-17T00:00:00"/>
    <d v="2023-11-30T00:00:00"/>
  </r>
  <r>
    <n v="891411743"/>
    <s v="CLINICA DE FRACTURAS"/>
    <s v="FVCF358600"/>
    <s v="891411743_FVCF358600"/>
    <d v="2023-09-30T00:00:00"/>
    <d v="2023-10-05T14:31:43"/>
    <n v="39440"/>
    <n v="39440"/>
    <x v="1"/>
    <s v="Finalizada"/>
    <n v="0"/>
    <n v="0"/>
    <m/>
    <n v="39440"/>
    <n v="39440"/>
    <n v="39440"/>
    <n v="0"/>
    <m/>
    <n v="39440"/>
    <n v="4800061741"/>
    <d v="2023-11-17T00:00:00"/>
    <d v="2023-11-30T00:00:00"/>
  </r>
  <r>
    <n v="891411743"/>
    <s v="CLINICA DE FRACTURAS"/>
    <s v="FVCF358614"/>
    <s v="891411743_FVCF358614"/>
    <d v="2023-09-30T00:00:00"/>
    <d v="2023-10-05T14:33:31"/>
    <n v="39440"/>
    <n v="39440"/>
    <x v="1"/>
    <s v="Finalizada"/>
    <n v="0"/>
    <n v="0"/>
    <m/>
    <n v="39440"/>
    <n v="39440"/>
    <n v="39440"/>
    <n v="0"/>
    <m/>
    <n v="39440"/>
    <n v="4800061741"/>
    <d v="2023-11-17T00:00:00"/>
    <d v="2023-11-30T00:00:00"/>
  </r>
  <r>
    <n v="891411743"/>
    <s v="CLINICA DE FRACTURAS"/>
    <s v="FVCF358709"/>
    <s v="891411743_FVCF358709"/>
    <d v="2023-09-30T00:00:00"/>
    <d v="2023-10-05T14:35:59"/>
    <n v="39440"/>
    <n v="39440"/>
    <x v="1"/>
    <s v="Finalizada"/>
    <n v="0"/>
    <n v="0"/>
    <m/>
    <n v="39440"/>
    <n v="39440"/>
    <n v="39440"/>
    <n v="0"/>
    <m/>
    <n v="39440"/>
    <n v="4800061741"/>
    <d v="2023-11-17T00:00:00"/>
    <d v="2023-11-30T00:00:00"/>
  </r>
  <r>
    <n v="891411743"/>
    <s v="CLINICA DE FRACTURAS"/>
    <s v="FVCF359412"/>
    <s v="891411743_FVCF359412"/>
    <d v="2023-09-30T00:00:00"/>
    <d v="2023-10-05T14:48:32"/>
    <n v="39440"/>
    <n v="39440"/>
    <x v="1"/>
    <s v="Finalizada"/>
    <n v="0"/>
    <n v="0"/>
    <m/>
    <n v="39440"/>
    <n v="39440"/>
    <n v="39440"/>
    <n v="0"/>
    <m/>
    <n v="39440"/>
    <n v="4800061741"/>
    <d v="2023-11-17T00:00:00"/>
    <d v="2023-11-30T00:00:00"/>
  </r>
  <r>
    <n v="891411743"/>
    <s v="CLINICA DE FRACTURAS"/>
    <s v="FVCF359821"/>
    <s v="891411743_FVCF359821"/>
    <d v="2023-09-30T00:00:00"/>
    <d v="2023-10-05T14:54:57"/>
    <n v="39440"/>
    <n v="39440"/>
    <x v="1"/>
    <s v="Finalizada"/>
    <n v="0"/>
    <n v="0"/>
    <m/>
    <n v="39440"/>
    <n v="39440"/>
    <n v="39440"/>
    <n v="0"/>
    <m/>
    <n v="39440"/>
    <n v="4800061741"/>
    <d v="2023-11-17T00:00:00"/>
    <d v="2023-11-30T00:00:00"/>
  </r>
  <r>
    <n v="891411743"/>
    <s v="CLINICA DE FRACTURAS"/>
    <s v="FVCF359824"/>
    <s v="891411743_FVCF359824"/>
    <d v="2023-09-30T00:00:00"/>
    <d v="2023-10-05T14:56:44"/>
    <n v="39440"/>
    <n v="39440"/>
    <x v="1"/>
    <s v="Finalizada"/>
    <n v="0"/>
    <n v="0"/>
    <m/>
    <n v="39440"/>
    <n v="39440"/>
    <n v="39440"/>
    <n v="0"/>
    <m/>
    <n v="39440"/>
    <n v="4800061741"/>
    <d v="2023-11-17T00:00:00"/>
    <d v="2023-11-30T00:00:00"/>
  </r>
  <r>
    <n v="891411743"/>
    <s v="CLINICA DE FRACTURAS"/>
    <s v="FVCF360492"/>
    <s v="891411743_FVCF360492"/>
    <d v="2023-09-30T00:00:00"/>
    <d v="2023-10-05T14:58:31"/>
    <n v="39440"/>
    <n v="39440"/>
    <x v="1"/>
    <s v="Finalizada"/>
    <n v="0"/>
    <n v="0"/>
    <m/>
    <n v="39440"/>
    <n v="39440"/>
    <n v="39440"/>
    <n v="0"/>
    <m/>
    <n v="39440"/>
    <n v="4800061741"/>
    <d v="2023-11-17T00:00:00"/>
    <d v="2023-11-30T00:00:00"/>
  </r>
  <r>
    <n v="891411743"/>
    <s v="CLINICA DE FRACTURAS"/>
    <s v="FVCF360505"/>
    <s v="891411743_FVCF360505"/>
    <d v="2023-09-30T00:00:00"/>
    <d v="2023-10-05T15:00:05"/>
    <n v="39440"/>
    <n v="39440"/>
    <x v="1"/>
    <s v="Finalizada"/>
    <n v="0"/>
    <n v="0"/>
    <m/>
    <n v="39440"/>
    <n v="39440"/>
    <n v="39440"/>
    <n v="0"/>
    <m/>
    <n v="39440"/>
    <n v="4800061741"/>
    <d v="2023-11-17T00:00:00"/>
    <d v="2023-11-30T00:00:00"/>
  </r>
  <r>
    <n v="891411743"/>
    <s v="CLINICA DE FRACTURAS"/>
    <s v="FVCF360612"/>
    <s v="891411743_FVCF360612"/>
    <d v="2023-09-30T00:00:00"/>
    <d v="2023-10-05T15:01:52"/>
    <n v="39440"/>
    <n v="39440"/>
    <x v="1"/>
    <s v="Finalizada"/>
    <n v="0"/>
    <n v="0"/>
    <m/>
    <n v="39440"/>
    <n v="39440"/>
    <n v="39440"/>
    <n v="0"/>
    <m/>
    <n v="39440"/>
    <n v="4800061741"/>
    <d v="2023-11-17T00:00:00"/>
    <d v="2023-11-30T00:00:00"/>
  </r>
  <r>
    <n v="891411743"/>
    <s v="CLINICA DE FRACTURAS"/>
    <s v="FVCF360622"/>
    <s v="891411743_FVCF360622"/>
    <d v="2023-09-30T00:00:00"/>
    <d v="2023-10-05T15:07:31"/>
    <n v="39440"/>
    <n v="39440"/>
    <x v="1"/>
    <s v="Finalizada"/>
    <n v="0"/>
    <n v="0"/>
    <m/>
    <n v="39440"/>
    <n v="39440"/>
    <n v="39440"/>
    <n v="0"/>
    <m/>
    <n v="39440"/>
    <n v="4800061741"/>
    <d v="2023-11-17T00:00:00"/>
    <d v="2023-11-30T00:00:00"/>
  </r>
  <r>
    <n v="891411743"/>
    <s v="CLINICA DE FRACTURAS"/>
    <s v="FVCF361096"/>
    <s v="891411743_FVCF361096"/>
    <d v="2023-09-30T00:00:00"/>
    <d v="2023-10-05T15:11:08"/>
    <n v="39440"/>
    <n v="39440"/>
    <x v="1"/>
    <s v="Finalizada"/>
    <n v="0"/>
    <n v="0"/>
    <m/>
    <n v="39440"/>
    <n v="39440"/>
    <n v="39440"/>
    <n v="0"/>
    <m/>
    <n v="39440"/>
    <n v="4800061741"/>
    <d v="2023-11-17T00:00:00"/>
    <d v="2023-11-30T00:00:00"/>
  </r>
  <r>
    <n v="891411743"/>
    <s v="CLINICA DE FRACTURAS"/>
    <s v="FVCF361141"/>
    <s v="891411743_FVCF361141"/>
    <d v="2023-09-30T00:00:00"/>
    <d v="2023-10-05T15:12:30"/>
    <n v="39440"/>
    <n v="39440"/>
    <x v="1"/>
    <s v="Finalizada"/>
    <n v="0"/>
    <n v="0"/>
    <m/>
    <n v="39440"/>
    <n v="39440"/>
    <n v="39440"/>
    <n v="0"/>
    <m/>
    <n v="39440"/>
    <n v="4800061741"/>
    <d v="2023-11-17T00:00:00"/>
    <d v="2023-11-30T00:00:00"/>
  </r>
  <r>
    <n v="891411743"/>
    <s v="CLINICA DE FRACTURAS"/>
    <s v="FVCF361189"/>
    <s v="891411743_FVCF361189"/>
    <d v="2023-09-30T00:00:00"/>
    <d v="2023-10-05T15:13:54"/>
    <n v="39440"/>
    <n v="39440"/>
    <x v="1"/>
    <s v="Finalizada"/>
    <n v="0"/>
    <n v="0"/>
    <m/>
    <n v="39440"/>
    <n v="39440"/>
    <n v="39440"/>
    <n v="0"/>
    <m/>
    <n v="39440"/>
    <n v="4800061741"/>
    <d v="2023-11-17T00:00:00"/>
    <d v="2023-11-30T00:00:00"/>
  </r>
  <r>
    <n v="891411743"/>
    <s v="CLINICA DE FRACTURAS"/>
    <s v="FVCF361210"/>
    <s v="891411743_FVCF361210"/>
    <d v="2023-09-30T00:00:00"/>
    <d v="2023-10-05T15:15:19"/>
    <n v="39440"/>
    <n v="39440"/>
    <x v="1"/>
    <s v="Finalizada"/>
    <n v="0"/>
    <n v="0"/>
    <m/>
    <n v="39440"/>
    <n v="39440"/>
    <n v="39440"/>
    <n v="0"/>
    <m/>
    <n v="39440"/>
    <n v="4800061741"/>
    <d v="2023-11-17T00:00:00"/>
    <d v="2023-11-30T00:00:00"/>
  </r>
  <r>
    <n v="891411743"/>
    <s v="CLINICA DE FRACTURAS"/>
    <s v="FVCF362502"/>
    <s v="891411743_FVCF362502"/>
    <d v="2023-09-30T00:00:00"/>
    <d v="2023-10-05T15:18:14"/>
    <n v="39440"/>
    <n v="39440"/>
    <x v="1"/>
    <s v="Finalizada"/>
    <n v="0"/>
    <n v="0"/>
    <m/>
    <n v="39440"/>
    <n v="39440"/>
    <n v="39440"/>
    <n v="0"/>
    <m/>
    <n v="39440"/>
    <n v="4800061741"/>
    <d v="2023-11-17T00:00:00"/>
    <d v="2023-11-30T00:00:00"/>
  </r>
  <r>
    <n v="891411743"/>
    <s v="CLINICA DE FRACTURAS"/>
    <s v="FVCF362604"/>
    <s v="891411743_FVCF362604"/>
    <d v="2023-09-30T00:00:00"/>
    <d v="2023-10-05T15:19:39"/>
    <n v="39440"/>
    <n v="39440"/>
    <x v="1"/>
    <s v="Finalizada"/>
    <n v="0"/>
    <n v="0"/>
    <m/>
    <n v="39440"/>
    <n v="39440"/>
    <n v="39440"/>
    <n v="0"/>
    <m/>
    <n v="39440"/>
    <n v="4800061741"/>
    <d v="2023-11-17T00:00:00"/>
    <d v="2023-11-30T00:00:00"/>
  </r>
  <r>
    <n v="891411743"/>
    <s v="CLINICA DE FRACTURAS"/>
    <s v="FVCF362678"/>
    <s v="891411743_FVCF362678"/>
    <d v="2023-09-30T00:00:00"/>
    <d v="2023-10-05T15:21:53"/>
    <n v="39440"/>
    <n v="39440"/>
    <x v="1"/>
    <s v="Finalizada"/>
    <n v="0"/>
    <n v="0"/>
    <m/>
    <n v="39440"/>
    <n v="39440"/>
    <n v="39440"/>
    <n v="0"/>
    <m/>
    <n v="39440"/>
    <n v="4800061741"/>
    <d v="2023-11-17T00:00:00"/>
    <d v="2023-11-30T00:00:00"/>
  </r>
  <r>
    <n v="891411743"/>
    <s v="CLINICA DE FRACTURAS"/>
    <s v="FVCF362715"/>
    <s v="891411743_FVCF362715"/>
    <d v="2023-09-30T00:00:00"/>
    <d v="2023-10-05T15:23:26"/>
    <n v="39440"/>
    <n v="39440"/>
    <x v="1"/>
    <s v="Finalizada"/>
    <n v="0"/>
    <n v="0"/>
    <m/>
    <n v="39440"/>
    <n v="39440"/>
    <n v="39440"/>
    <n v="0"/>
    <m/>
    <n v="39440"/>
    <n v="4800061741"/>
    <d v="2023-11-17T00:00:00"/>
    <d v="2023-11-30T00:00:00"/>
  </r>
  <r>
    <n v="891411743"/>
    <s v="CLINICA DE FRACTURAS"/>
    <s v="FVCF358618"/>
    <s v="891411743_FVCF358618"/>
    <d v="2023-09-30T00:00:00"/>
    <m/>
    <n v="53625"/>
    <n v="53625"/>
    <x v="4"/>
    <e v="#N/A"/>
    <n v="0"/>
    <n v="0"/>
    <m/>
    <n v="0"/>
    <n v="0"/>
    <n v="0"/>
    <n v="0"/>
    <m/>
    <n v="0"/>
    <m/>
    <m/>
    <d v="2023-11-30T00:00:00"/>
  </r>
  <r>
    <n v="891411743"/>
    <s v="CLINICA DE FRACTURAS"/>
    <s v="FVCF361440"/>
    <s v="891411743_FVCF361440"/>
    <d v="2023-09-30T00:00:00"/>
    <d v="2023-10-05T15:16:55"/>
    <n v="53923"/>
    <n v="53923"/>
    <x v="1"/>
    <s v="Finalizada"/>
    <n v="0"/>
    <n v="0"/>
    <m/>
    <n v="53923"/>
    <n v="53923"/>
    <n v="53923"/>
    <n v="0"/>
    <m/>
    <n v="53923"/>
    <n v="4800061741"/>
    <d v="2023-11-17T00:00:00"/>
    <d v="2023-11-30T00:00:00"/>
  </r>
  <r>
    <n v="891411743"/>
    <s v="CLINICA DE FRACTURAS"/>
    <s v="FVCF354992"/>
    <s v="891411743_FVCF354992"/>
    <d v="2023-09-30T00:00:00"/>
    <d v="2023-10-05T13:53:17"/>
    <n v="60900"/>
    <n v="60900"/>
    <x v="0"/>
    <s v="Finalizada"/>
    <n v="0"/>
    <n v="0"/>
    <m/>
    <n v="65000"/>
    <n v="65000"/>
    <n v="65000"/>
    <n v="0"/>
    <m/>
    <n v="0"/>
    <m/>
    <m/>
    <d v="2023-11-30T00:00:00"/>
  </r>
  <r>
    <n v="891411743"/>
    <s v="CLINICA DE FRACTURAS"/>
    <s v="FVCF363519"/>
    <s v="891411743_FVCF363519"/>
    <d v="2023-09-30T00:00:00"/>
    <d v="2023-10-05T12:17:11"/>
    <n v="60900"/>
    <n v="60900"/>
    <x v="0"/>
    <s v="Finalizada"/>
    <n v="0"/>
    <n v="0"/>
    <m/>
    <n v="65000"/>
    <n v="65000"/>
    <n v="65000"/>
    <n v="0"/>
    <m/>
    <n v="0"/>
    <m/>
    <m/>
    <d v="2023-11-30T00:00:00"/>
  </r>
  <r>
    <n v="891411743"/>
    <s v="CLINICA DE FRACTURAS"/>
    <s v="FVCF363633"/>
    <s v="891411743_FVCF363633"/>
    <d v="2023-09-30T00:00:00"/>
    <d v="2023-10-05T12:19:04"/>
    <n v="64400"/>
    <n v="64400"/>
    <x v="0"/>
    <s v="Finalizada"/>
    <n v="0"/>
    <n v="0"/>
    <m/>
    <n v="68500"/>
    <n v="68500"/>
    <n v="68500"/>
    <n v="0"/>
    <m/>
    <n v="0"/>
    <m/>
    <m/>
    <d v="2023-11-30T00:00:00"/>
  </r>
  <r>
    <n v="891411743"/>
    <s v="CLINICA DE FRACTURAS"/>
    <s v="FVCF358582"/>
    <s v="891411743_FVCF358582"/>
    <d v="2023-09-30T00:00:00"/>
    <d v="2023-10-05T14:29:48"/>
    <n v="65000"/>
    <n v="65000"/>
    <x v="1"/>
    <s v="Finalizada"/>
    <n v="0"/>
    <n v="0"/>
    <m/>
    <n v="65000"/>
    <n v="65000"/>
    <n v="65000"/>
    <n v="0"/>
    <m/>
    <n v="65000"/>
    <n v="4800061741"/>
    <d v="2023-11-17T00:00:00"/>
    <d v="2023-11-30T00:00:00"/>
  </r>
  <r>
    <n v="891411743"/>
    <s v="CLINICA DE FRACTURAS"/>
    <s v="FVCF363513"/>
    <s v="891411743_FVCF363513"/>
    <d v="2023-09-30T00:00:00"/>
    <d v="2023-10-05T12:15:37"/>
    <n v="65900"/>
    <n v="65900"/>
    <x v="0"/>
    <s v="Finalizada"/>
    <n v="0"/>
    <n v="0"/>
    <m/>
    <n v="70000"/>
    <n v="70000"/>
    <n v="70000"/>
    <n v="0"/>
    <m/>
    <n v="0"/>
    <m/>
    <m/>
    <d v="2023-11-30T00:00:00"/>
  </r>
  <r>
    <n v="891411743"/>
    <s v="CLINICA DE FRACTURAS"/>
    <s v="FVCF357688"/>
    <s v="891411743_FVCF357688"/>
    <d v="2023-09-30T00:00:00"/>
    <d v="2023-10-05T14:23:09"/>
    <n v="68500"/>
    <n v="68500"/>
    <x v="1"/>
    <s v="Finalizada"/>
    <n v="0"/>
    <n v="0"/>
    <m/>
    <n v="68500"/>
    <n v="68500"/>
    <n v="68500"/>
    <n v="0"/>
    <m/>
    <n v="68500"/>
    <n v="4800061741"/>
    <d v="2023-11-17T00:00:00"/>
    <d v="2023-11-30T00:00:00"/>
  </r>
  <r>
    <n v="891411743"/>
    <s v="CLINICA DE FRACTURAS"/>
    <s v="FVCF354975"/>
    <s v="891411743_FVCF354975"/>
    <d v="2023-09-30T00:00:00"/>
    <d v="2023-10-05T13:49:50"/>
    <n v="70000"/>
    <n v="70000"/>
    <x v="0"/>
    <s v="Finalizada"/>
    <n v="0"/>
    <n v="0"/>
    <m/>
    <n v="70000"/>
    <n v="70000"/>
    <n v="70000"/>
    <n v="70000"/>
    <n v="1222332105"/>
    <n v="0"/>
    <m/>
    <m/>
    <d v="2023-11-30T00:00:00"/>
  </r>
  <r>
    <n v="891411743"/>
    <s v="CLINICA DE FRACTURAS"/>
    <s v="FVCF354988"/>
    <s v="891411743_FVCF354988"/>
    <d v="2023-09-30T00:00:00"/>
    <d v="2023-10-05T13:51:37"/>
    <n v="70000"/>
    <n v="70000"/>
    <x v="1"/>
    <s v="Finalizada"/>
    <n v="0"/>
    <n v="0"/>
    <m/>
    <n v="70000"/>
    <n v="70000"/>
    <n v="70000"/>
    <n v="0"/>
    <m/>
    <n v="70000"/>
    <n v="4800061741"/>
    <d v="2023-11-17T00:00:00"/>
    <d v="2023-11-30T00:00:00"/>
  </r>
  <r>
    <n v="891411743"/>
    <s v="CLINICA DE FRACTURAS"/>
    <s v="FVCF360621"/>
    <s v="891411743_FVCF360621"/>
    <d v="2023-09-30T00:00:00"/>
    <d v="2023-10-05T15:04:52"/>
    <n v="205160"/>
    <n v="205160"/>
    <x v="1"/>
    <s v="Finalizada"/>
    <n v="0"/>
    <n v="0"/>
    <m/>
    <n v="205160"/>
    <n v="205160"/>
    <n v="205160"/>
    <n v="0"/>
    <m/>
    <n v="205160"/>
    <n v="4800061741"/>
    <d v="2023-11-17T00:00:00"/>
    <d v="2023-11-30T00:00:00"/>
  </r>
  <r>
    <n v="891411743"/>
    <s v="CLINICA DE FRACTURAS"/>
    <s v="FVCF359256"/>
    <s v="891411743_FVCF359256"/>
    <d v="2023-09-30T00:00:00"/>
    <d v="2023-10-05T14:43:51"/>
    <n v="266000"/>
    <n v="266000"/>
    <x v="1"/>
    <s v="Finalizada"/>
    <n v="0"/>
    <n v="0"/>
    <m/>
    <n v="266000"/>
    <n v="266000"/>
    <n v="266000"/>
    <n v="0"/>
    <m/>
    <n v="266000"/>
    <n v="4800061741"/>
    <d v="2023-11-17T00:00:00"/>
    <d v="2023-11-30T00:00:00"/>
  </r>
  <r>
    <n v="891411743"/>
    <s v="CLINICA DE FRACTURAS"/>
    <s v="FVCF362633"/>
    <s v="891411743_FVCF362633"/>
    <d v="2023-09-30T00:00:00"/>
    <d v="2023-10-05T12:02:25"/>
    <n v="308400"/>
    <n v="308400"/>
    <x v="1"/>
    <s v="Finalizada"/>
    <n v="0"/>
    <n v="0"/>
    <m/>
    <n v="308400"/>
    <n v="308400"/>
    <n v="308400"/>
    <n v="0"/>
    <m/>
    <n v="308400"/>
    <n v="4800061741"/>
    <d v="2023-11-17T00:00:00"/>
    <d v="2023-11-30T00:00:00"/>
  </r>
  <r>
    <n v="891411743"/>
    <s v="CLINICA DE FRACTURAS"/>
    <s v="FVCF359324"/>
    <s v="891411743_FVCF359324"/>
    <d v="2023-09-30T00:00:00"/>
    <d v="2023-10-05T14:45:53"/>
    <n v="378156"/>
    <n v="378156"/>
    <x v="1"/>
    <s v="Finalizada"/>
    <n v="0"/>
    <n v="0"/>
    <m/>
    <n v="378156"/>
    <n v="378156"/>
    <n v="378156"/>
    <n v="0"/>
    <m/>
    <n v="378156"/>
    <n v="4800061741"/>
    <d v="2023-11-17T00:00:00"/>
    <d v="2023-11-30T00:00:00"/>
  </r>
  <r>
    <n v="891411743"/>
    <s v="CLINICA DE FRACTURAS"/>
    <s v="FVCF360927"/>
    <s v="891411743_FVCF360927"/>
    <d v="2023-09-30T00:00:00"/>
    <d v="2023-10-05T15:09:40"/>
    <n v="737850"/>
    <n v="737850"/>
    <x v="1"/>
    <s v="Finalizada"/>
    <n v="0"/>
    <n v="0"/>
    <m/>
    <n v="737850"/>
    <n v="737850"/>
    <n v="737850"/>
    <n v="0"/>
    <m/>
    <n v="737850"/>
    <n v="4800061741"/>
    <d v="2023-11-17T00:00:00"/>
    <d v="2023-11-30T00:00:00"/>
  </r>
  <r>
    <n v="891411743"/>
    <s v="CLINICA DE FRACTURAS"/>
    <s v="FVCF368464"/>
    <s v="891411743_FVCF368464"/>
    <d v="2023-10-31T00:00:00"/>
    <d v="2023-12-01T07:00:00"/>
    <n v="20516"/>
    <n v="20516"/>
    <x v="6"/>
    <s v="Para auditoria de pertinencia"/>
    <n v="0"/>
    <n v="0"/>
    <m/>
    <n v="0"/>
    <n v="0"/>
    <n v="0"/>
    <n v="0"/>
    <m/>
    <n v="0"/>
    <m/>
    <m/>
    <d v="2023-11-30T00:00:00"/>
  </r>
  <r>
    <n v="891411743"/>
    <s v="CLINICA DE FRACTURAS"/>
    <s v="FVCF368514"/>
    <s v="891411743_FVCF368514"/>
    <d v="2023-10-31T00:00:00"/>
    <d v="2023-12-01T07:00:00"/>
    <n v="35340"/>
    <n v="35340"/>
    <x v="6"/>
    <s v="Para auditoria de pertinencia"/>
    <n v="0"/>
    <n v="0"/>
    <m/>
    <n v="0"/>
    <n v="0"/>
    <n v="0"/>
    <n v="0"/>
    <m/>
    <n v="0"/>
    <m/>
    <m/>
    <d v="2023-11-30T00:00:00"/>
  </r>
  <r>
    <n v="891411743"/>
    <s v="CLINICA DE FRACTURAS"/>
    <s v="FVCF369709"/>
    <s v="891411743_FVCF369709"/>
    <d v="2023-10-31T00:00:00"/>
    <d v="2023-12-01T07:00:00"/>
    <n v="35340"/>
    <n v="35340"/>
    <x v="6"/>
    <s v="Para auditoria de pertinencia"/>
    <n v="0"/>
    <n v="0"/>
    <m/>
    <n v="0"/>
    <n v="0"/>
    <n v="0"/>
    <n v="0"/>
    <m/>
    <n v="0"/>
    <m/>
    <m/>
    <d v="2023-11-30T00:00:00"/>
  </r>
  <r>
    <n v="891411743"/>
    <s v="CLINICA DE FRACTURAS"/>
    <s v="FVCF370104"/>
    <s v="891411743_FVCF370104"/>
    <d v="2023-10-31T00:00:00"/>
    <d v="2023-12-01T07:00:00"/>
    <n v="35340"/>
    <n v="35340"/>
    <x v="6"/>
    <s v="Para auditoria de pertinencia"/>
    <n v="0"/>
    <n v="0"/>
    <m/>
    <n v="0"/>
    <n v="0"/>
    <n v="0"/>
    <n v="0"/>
    <m/>
    <n v="0"/>
    <m/>
    <m/>
    <d v="2023-11-30T00:00:00"/>
  </r>
  <r>
    <n v="891411743"/>
    <s v="CLINICA DE FRACTURAS"/>
    <s v="FVCF371650"/>
    <s v="891411743_FVCF371650"/>
    <d v="2023-10-31T00:00:00"/>
    <d v="2023-12-01T07:00:00"/>
    <n v="35340"/>
    <n v="35340"/>
    <x v="6"/>
    <s v="Para auditoria de pertinencia"/>
    <n v="0"/>
    <n v="0"/>
    <m/>
    <n v="0"/>
    <n v="0"/>
    <n v="0"/>
    <n v="0"/>
    <m/>
    <n v="0"/>
    <m/>
    <m/>
    <d v="2023-11-30T00:00:00"/>
  </r>
  <r>
    <n v="891411743"/>
    <s v="CLINICA DE FRACTURAS"/>
    <s v="FVCF364244"/>
    <s v="891411743_FVCF364244"/>
    <d v="2023-10-31T00:00:00"/>
    <d v="2023-12-01T07:00:00"/>
    <n v="39440"/>
    <n v="39440"/>
    <x v="6"/>
    <s v="Para auditoria de pertinencia"/>
    <n v="0"/>
    <n v="0"/>
    <m/>
    <n v="0"/>
    <n v="0"/>
    <n v="0"/>
    <n v="0"/>
    <m/>
    <n v="0"/>
    <m/>
    <m/>
    <d v="2023-11-30T00:00:00"/>
  </r>
  <r>
    <n v="891411743"/>
    <s v="CLINICA DE FRACTURAS"/>
    <s v="FVCF364803"/>
    <s v="891411743_FVCF364803"/>
    <d v="2023-10-31T00:00:00"/>
    <d v="2023-12-01T07:00:00"/>
    <n v="39440"/>
    <n v="39440"/>
    <x v="6"/>
    <s v="Para auditoria de pertinencia"/>
    <n v="0"/>
    <n v="0"/>
    <m/>
    <n v="0"/>
    <n v="0"/>
    <n v="0"/>
    <n v="0"/>
    <m/>
    <n v="0"/>
    <m/>
    <m/>
    <d v="2023-11-30T00:00:00"/>
  </r>
  <r>
    <n v="891411743"/>
    <s v="CLINICA DE FRACTURAS"/>
    <s v="FVCF364949"/>
    <s v="891411743_FVCF364949"/>
    <d v="2023-10-31T00:00:00"/>
    <d v="2023-12-01T07:00:00"/>
    <n v="39440"/>
    <n v="39440"/>
    <x v="6"/>
    <s v="Para auditoria de pertinencia"/>
    <n v="0"/>
    <n v="0"/>
    <m/>
    <n v="0"/>
    <n v="0"/>
    <n v="0"/>
    <n v="0"/>
    <m/>
    <n v="0"/>
    <m/>
    <m/>
    <d v="2023-11-30T00:00:00"/>
  </r>
  <r>
    <n v="891411743"/>
    <s v="CLINICA DE FRACTURAS"/>
    <s v="FVCF364981"/>
    <s v="891411743_FVCF364981"/>
    <d v="2023-10-31T00:00:00"/>
    <d v="2023-12-01T07:00:00"/>
    <n v="39440"/>
    <n v="39440"/>
    <x v="6"/>
    <s v="Para auditoria de pertinencia"/>
    <n v="0"/>
    <n v="0"/>
    <m/>
    <n v="0"/>
    <n v="0"/>
    <n v="0"/>
    <n v="0"/>
    <m/>
    <n v="0"/>
    <m/>
    <m/>
    <d v="2023-11-30T00:00:00"/>
  </r>
  <r>
    <n v="891411743"/>
    <s v="CLINICA DE FRACTURAS"/>
    <s v="FVCF365063"/>
    <s v="891411743_FVCF365063"/>
    <d v="2023-10-31T00:00:00"/>
    <d v="2023-12-01T07:00:00"/>
    <n v="39440"/>
    <n v="39440"/>
    <x v="6"/>
    <s v="Para auditoria de pertinencia"/>
    <n v="0"/>
    <n v="0"/>
    <m/>
    <n v="0"/>
    <n v="0"/>
    <n v="0"/>
    <n v="0"/>
    <m/>
    <n v="0"/>
    <m/>
    <m/>
    <d v="2023-11-30T00:00:00"/>
  </r>
  <r>
    <n v="891411743"/>
    <s v="CLINICA DE FRACTURAS"/>
    <s v="FVCF365864"/>
    <s v="891411743_FVCF365864"/>
    <d v="2023-10-31T00:00:00"/>
    <d v="2023-12-01T07:00:00"/>
    <n v="39440"/>
    <n v="39440"/>
    <x v="6"/>
    <s v="Para auditoria de pertinencia"/>
    <n v="0"/>
    <n v="0"/>
    <m/>
    <n v="0"/>
    <n v="0"/>
    <n v="0"/>
    <n v="0"/>
    <m/>
    <n v="0"/>
    <m/>
    <m/>
    <d v="2023-11-30T00:00:00"/>
  </r>
  <r>
    <n v="891411743"/>
    <s v="CLINICA DE FRACTURAS"/>
    <s v="FVCF365868"/>
    <s v="891411743_FVCF365868"/>
    <d v="2023-10-31T00:00:00"/>
    <d v="2023-12-01T07:00:00"/>
    <n v="39440"/>
    <n v="39440"/>
    <x v="6"/>
    <s v="Para auditoria de pertinencia"/>
    <n v="0"/>
    <n v="0"/>
    <m/>
    <n v="0"/>
    <n v="0"/>
    <n v="0"/>
    <n v="0"/>
    <m/>
    <n v="0"/>
    <m/>
    <m/>
    <d v="2023-11-30T00:00:00"/>
  </r>
  <r>
    <n v="891411743"/>
    <s v="CLINICA DE FRACTURAS"/>
    <s v="FVCF365918"/>
    <s v="891411743_FVCF365918"/>
    <d v="2023-10-31T00:00:00"/>
    <d v="2023-12-01T07:00:00"/>
    <n v="39440"/>
    <n v="39440"/>
    <x v="6"/>
    <s v="Para auditoria de pertinencia"/>
    <n v="0"/>
    <n v="0"/>
    <m/>
    <n v="0"/>
    <n v="0"/>
    <n v="0"/>
    <n v="0"/>
    <m/>
    <n v="0"/>
    <m/>
    <m/>
    <d v="2023-11-30T00:00:00"/>
  </r>
  <r>
    <n v="891411743"/>
    <s v="CLINICA DE FRACTURAS"/>
    <s v="FVCF366344"/>
    <s v="891411743_FVCF366344"/>
    <d v="2023-10-31T00:00:00"/>
    <d v="2023-12-01T07:00:00"/>
    <n v="39440"/>
    <n v="39440"/>
    <x v="6"/>
    <s v="Para auditoria de pertinencia"/>
    <n v="0"/>
    <n v="0"/>
    <m/>
    <n v="0"/>
    <n v="0"/>
    <n v="0"/>
    <n v="0"/>
    <m/>
    <n v="0"/>
    <m/>
    <m/>
    <d v="2023-11-30T00:00:00"/>
  </r>
  <r>
    <n v="891411743"/>
    <s v="CLINICA DE FRACTURAS"/>
    <s v="FVCF366733"/>
    <s v="891411743_FVCF366733"/>
    <d v="2023-10-31T00:00:00"/>
    <d v="2023-12-01T07:00:00"/>
    <n v="39440"/>
    <n v="39440"/>
    <x v="6"/>
    <s v="Para auditoria de pertinencia"/>
    <n v="0"/>
    <n v="0"/>
    <m/>
    <n v="0"/>
    <n v="0"/>
    <n v="0"/>
    <n v="0"/>
    <m/>
    <n v="0"/>
    <m/>
    <m/>
    <d v="2023-11-30T00:00:00"/>
  </r>
  <r>
    <n v="891411743"/>
    <s v="CLINICA DE FRACTURAS"/>
    <s v="FVCF366941"/>
    <s v="891411743_FVCF366941"/>
    <d v="2023-10-31T00:00:00"/>
    <d v="2023-12-01T07:00:00"/>
    <n v="39440"/>
    <n v="39440"/>
    <x v="6"/>
    <s v="Para auditoria de pertinencia"/>
    <n v="0"/>
    <n v="0"/>
    <m/>
    <n v="0"/>
    <n v="0"/>
    <n v="0"/>
    <n v="0"/>
    <m/>
    <n v="0"/>
    <m/>
    <m/>
    <d v="2023-11-30T00:00:00"/>
  </r>
  <r>
    <n v="891411743"/>
    <s v="CLINICA DE FRACTURAS"/>
    <s v="FVCF367077"/>
    <s v="891411743_FVCF367077"/>
    <d v="2023-10-31T00:00:00"/>
    <d v="2023-12-01T07:00:00"/>
    <n v="39440"/>
    <n v="39440"/>
    <x v="6"/>
    <s v="Para auditoria de pertinencia"/>
    <n v="0"/>
    <n v="0"/>
    <m/>
    <n v="0"/>
    <n v="0"/>
    <n v="0"/>
    <n v="0"/>
    <m/>
    <n v="0"/>
    <m/>
    <m/>
    <d v="2023-11-30T00:00:00"/>
  </r>
  <r>
    <n v="891411743"/>
    <s v="CLINICA DE FRACTURAS"/>
    <s v="FVCF367372"/>
    <s v="891411743_FVCF367372"/>
    <d v="2023-10-31T00:00:00"/>
    <d v="2023-12-01T07:00:00"/>
    <n v="39440"/>
    <n v="39440"/>
    <x v="6"/>
    <s v="Para auditoria de pertinencia"/>
    <n v="0"/>
    <n v="0"/>
    <m/>
    <n v="0"/>
    <n v="0"/>
    <n v="0"/>
    <n v="0"/>
    <m/>
    <n v="0"/>
    <m/>
    <m/>
    <d v="2023-11-30T00:00:00"/>
  </r>
  <r>
    <n v="891411743"/>
    <s v="CLINICA DE FRACTURAS"/>
    <s v="FVCF367393"/>
    <s v="891411743_FVCF367393"/>
    <d v="2023-10-31T00:00:00"/>
    <d v="2023-12-01T07:00:00"/>
    <n v="39440"/>
    <n v="39440"/>
    <x v="6"/>
    <s v="Para auditoria de pertinencia"/>
    <n v="0"/>
    <n v="0"/>
    <m/>
    <n v="0"/>
    <n v="0"/>
    <n v="0"/>
    <n v="0"/>
    <m/>
    <n v="0"/>
    <m/>
    <m/>
    <d v="2023-11-30T00:00:00"/>
  </r>
  <r>
    <n v="891411743"/>
    <s v="CLINICA DE FRACTURAS"/>
    <s v="FVCF367414"/>
    <s v="891411743_FVCF367414"/>
    <d v="2023-10-31T00:00:00"/>
    <d v="2023-12-01T07:00:00"/>
    <n v="39440"/>
    <n v="39440"/>
    <x v="6"/>
    <s v="Para auditoria de pertinencia"/>
    <n v="0"/>
    <n v="0"/>
    <m/>
    <n v="0"/>
    <n v="0"/>
    <n v="0"/>
    <n v="0"/>
    <m/>
    <n v="0"/>
    <m/>
    <m/>
    <d v="2023-11-30T00:00:00"/>
  </r>
  <r>
    <n v="891411743"/>
    <s v="CLINICA DE FRACTURAS"/>
    <s v="FVCF368073"/>
    <s v="891411743_FVCF368073"/>
    <d v="2023-10-31T00:00:00"/>
    <d v="2023-12-01T07:00:00"/>
    <n v="39440"/>
    <n v="39440"/>
    <x v="6"/>
    <s v="Para auditoria de pertinencia"/>
    <n v="0"/>
    <n v="0"/>
    <m/>
    <n v="0"/>
    <n v="0"/>
    <n v="0"/>
    <n v="0"/>
    <m/>
    <n v="0"/>
    <m/>
    <m/>
    <d v="2023-11-30T00:00:00"/>
  </r>
  <r>
    <n v="891411743"/>
    <s v="CLINICA DE FRACTURAS"/>
    <s v="FVCF368081"/>
    <s v="891411743_FVCF368081"/>
    <d v="2023-10-31T00:00:00"/>
    <d v="2023-12-01T07:00:00"/>
    <n v="39440"/>
    <n v="39440"/>
    <x v="6"/>
    <s v="Para auditoria de pertinencia"/>
    <n v="0"/>
    <n v="0"/>
    <m/>
    <n v="0"/>
    <n v="0"/>
    <n v="0"/>
    <n v="0"/>
    <m/>
    <n v="0"/>
    <m/>
    <m/>
    <d v="2023-11-30T00:00:00"/>
  </r>
  <r>
    <n v="891411743"/>
    <s v="CLINICA DE FRACTURAS"/>
    <s v="FVCF368404"/>
    <s v="891411743_FVCF368404"/>
    <d v="2023-10-31T00:00:00"/>
    <d v="2023-12-01T07:00:00"/>
    <n v="39440"/>
    <n v="39440"/>
    <x v="6"/>
    <s v="Para auditoria de pertinencia"/>
    <n v="0"/>
    <n v="0"/>
    <m/>
    <n v="0"/>
    <n v="0"/>
    <n v="0"/>
    <n v="0"/>
    <m/>
    <n v="0"/>
    <m/>
    <m/>
    <d v="2023-11-30T00:00:00"/>
  </r>
  <r>
    <n v="891411743"/>
    <s v="CLINICA DE FRACTURAS"/>
    <s v="FVCF368418"/>
    <s v="891411743_FVCF368418"/>
    <d v="2023-10-31T00:00:00"/>
    <d v="2023-12-01T07:00:00"/>
    <n v="39440"/>
    <n v="39440"/>
    <x v="6"/>
    <s v="Para auditoria de pertinencia"/>
    <n v="0"/>
    <n v="0"/>
    <m/>
    <n v="0"/>
    <n v="0"/>
    <n v="0"/>
    <n v="0"/>
    <m/>
    <n v="0"/>
    <m/>
    <m/>
    <d v="2023-11-30T00:00:00"/>
  </r>
  <r>
    <n v="891411743"/>
    <s v="CLINICA DE FRACTURAS"/>
    <s v="FVCF368423"/>
    <s v="891411743_FVCF368423"/>
    <d v="2023-10-31T00:00:00"/>
    <d v="2023-12-01T07:00:00"/>
    <n v="39440"/>
    <n v="39440"/>
    <x v="6"/>
    <s v="Para auditoria de pertinencia"/>
    <n v="0"/>
    <n v="0"/>
    <m/>
    <n v="0"/>
    <n v="0"/>
    <n v="0"/>
    <n v="0"/>
    <m/>
    <n v="0"/>
    <m/>
    <m/>
    <d v="2023-11-30T00:00:00"/>
  </r>
  <r>
    <n v="891411743"/>
    <s v="CLINICA DE FRACTURAS"/>
    <s v="FVCF369157"/>
    <s v="891411743_FVCF369157"/>
    <d v="2023-10-31T00:00:00"/>
    <d v="2023-12-01T07:00:00"/>
    <n v="39440"/>
    <n v="39440"/>
    <x v="6"/>
    <s v="Para auditoria de pertinencia"/>
    <n v="0"/>
    <n v="0"/>
    <m/>
    <n v="0"/>
    <n v="0"/>
    <n v="0"/>
    <n v="0"/>
    <m/>
    <n v="0"/>
    <m/>
    <m/>
    <d v="2023-11-30T00:00:00"/>
  </r>
  <r>
    <n v="891411743"/>
    <s v="CLINICA DE FRACTURAS"/>
    <s v="FVCF369223"/>
    <s v="891411743_FVCF369223"/>
    <d v="2023-10-31T00:00:00"/>
    <d v="2023-12-01T07:00:00"/>
    <n v="39440"/>
    <n v="39440"/>
    <x v="6"/>
    <s v="Para auditoria de pertinencia"/>
    <n v="0"/>
    <n v="0"/>
    <m/>
    <n v="0"/>
    <n v="0"/>
    <n v="0"/>
    <n v="0"/>
    <m/>
    <n v="0"/>
    <m/>
    <m/>
    <d v="2023-11-30T00:00:00"/>
  </r>
  <r>
    <n v="891411743"/>
    <s v="CLINICA DE FRACTURAS"/>
    <s v="FVCF369295"/>
    <s v="891411743_FVCF369295"/>
    <d v="2023-10-31T00:00:00"/>
    <d v="2023-12-01T07:00:00"/>
    <n v="39440"/>
    <n v="39440"/>
    <x v="6"/>
    <s v="Para auditoria de pertinencia"/>
    <n v="0"/>
    <n v="0"/>
    <m/>
    <n v="0"/>
    <n v="0"/>
    <n v="0"/>
    <n v="0"/>
    <m/>
    <n v="0"/>
    <m/>
    <m/>
    <d v="2023-11-30T00:00:00"/>
  </r>
  <r>
    <n v="891411743"/>
    <s v="CLINICA DE FRACTURAS"/>
    <s v="FVCF369298"/>
    <s v="891411743_FVCF369298"/>
    <d v="2023-10-31T00:00:00"/>
    <d v="2023-12-01T07:00:00"/>
    <n v="39440"/>
    <n v="39440"/>
    <x v="6"/>
    <s v="Para auditoria de pertinencia"/>
    <n v="0"/>
    <n v="0"/>
    <m/>
    <n v="0"/>
    <n v="0"/>
    <n v="0"/>
    <n v="0"/>
    <m/>
    <n v="0"/>
    <m/>
    <m/>
    <d v="2023-11-30T00:00:00"/>
  </r>
  <r>
    <n v="891411743"/>
    <s v="CLINICA DE FRACTURAS"/>
    <s v="FVCF369950"/>
    <s v="891411743_FVCF369950"/>
    <d v="2023-10-31T00:00:00"/>
    <d v="2023-12-01T07:00:00"/>
    <n v="39440"/>
    <n v="39440"/>
    <x v="6"/>
    <s v="Para auditoria de pertinencia"/>
    <n v="0"/>
    <n v="0"/>
    <m/>
    <n v="0"/>
    <n v="0"/>
    <n v="0"/>
    <n v="0"/>
    <m/>
    <n v="0"/>
    <m/>
    <m/>
    <d v="2023-11-30T00:00:00"/>
  </r>
  <r>
    <n v="891411743"/>
    <s v="CLINICA DE FRACTURAS"/>
    <s v="FVCF369954"/>
    <s v="891411743_FVCF369954"/>
    <d v="2023-10-31T00:00:00"/>
    <d v="2023-12-01T07:00:00"/>
    <n v="39440"/>
    <n v="39440"/>
    <x v="6"/>
    <s v="Para auditoria de pertinencia"/>
    <n v="0"/>
    <n v="0"/>
    <m/>
    <n v="0"/>
    <n v="0"/>
    <n v="0"/>
    <n v="0"/>
    <m/>
    <n v="0"/>
    <m/>
    <m/>
    <d v="2023-11-30T00:00:00"/>
  </r>
  <r>
    <n v="891411743"/>
    <s v="CLINICA DE FRACTURAS"/>
    <s v="FVCF371727"/>
    <s v="891411743_FVCF371727"/>
    <d v="2023-10-31T00:00:00"/>
    <d v="2023-12-01T07:00:00"/>
    <n v="39440"/>
    <n v="39440"/>
    <x v="6"/>
    <s v="Para auditoria de pertinencia"/>
    <n v="0"/>
    <n v="0"/>
    <m/>
    <n v="0"/>
    <n v="0"/>
    <n v="0"/>
    <n v="0"/>
    <m/>
    <n v="0"/>
    <m/>
    <m/>
    <d v="2023-11-30T00:00:00"/>
  </r>
  <r>
    <n v="891411743"/>
    <s v="CLINICA DE FRACTURAS"/>
    <s v="FVCF371734"/>
    <s v="891411743_FVCF371734"/>
    <d v="2023-10-31T00:00:00"/>
    <d v="2023-12-01T07:00:00"/>
    <n v="39440"/>
    <n v="39440"/>
    <x v="6"/>
    <s v="Para auditoria de pertinencia"/>
    <n v="0"/>
    <n v="0"/>
    <m/>
    <n v="0"/>
    <n v="0"/>
    <n v="0"/>
    <n v="0"/>
    <m/>
    <n v="0"/>
    <m/>
    <m/>
    <d v="2023-11-30T00:00:00"/>
  </r>
  <r>
    <n v="891411743"/>
    <s v="CLINICA DE FRACTURAS"/>
    <s v="FVCF373916"/>
    <s v="891411743_FVCF373916"/>
    <d v="2023-10-31T00:00:00"/>
    <d v="2023-12-01T07:00:00"/>
    <n v="39440"/>
    <n v="39440"/>
    <x v="6"/>
    <s v="Para auditoria de pertinencia"/>
    <n v="0"/>
    <n v="0"/>
    <m/>
    <n v="0"/>
    <n v="0"/>
    <n v="0"/>
    <n v="0"/>
    <m/>
    <n v="0"/>
    <m/>
    <m/>
    <d v="2023-11-30T00:00:00"/>
  </r>
  <r>
    <n v="891411743"/>
    <s v="CLINICA DE FRACTURAS"/>
    <s v="FVCF370410"/>
    <s v="891411743_FVCF370410"/>
    <d v="2023-10-31T00:00:00"/>
    <d v="2023-12-01T07:00:00"/>
    <n v="49823"/>
    <n v="49823"/>
    <x v="6"/>
    <s v="Para auditoria de pertinencia"/>
    <n v="0"/>
    <n v="0"/>
    <m/>
    <n v="0"/>
    <n v="0"/>
    <n v="0"/>
    <n v="0"/>
    <m/>
    <n v="0"/>
    <m/>
    <m/>
    <d v="2023-11-30T00:00:00"/>
  </r>
  <r>
    <n v="891411743"/>
    <s v="CLINICA DE FRACTURAS"/>
    <s v="FVCF371226"/>
    <s v="891411743_FVCF371226"/>
    <d v="2023-10-31T00:00:00"/>
    <d v="2023-12-01T07:00:00"/>
    <n v="49823"/>
    <n v="49823"/>
    <x v="6"/>
    <s v="Para auditoria de pertinencia"/>
    <n v="0"/>
    <n v="0"/>
    <m/>
    <n v="0"/>
    <n v="0"/>
    <n v="0"/>
    <n v="0"/>
    <m/>
    <n v="0"/>
    <m/>
    <m/>
    <d v="2023-11-30T00:00:00"/>
  </r>
  <r>
    <n v="891411743"/>
    <s v="CLINICA DE FRACTURAS"/>
    <s v="FVCF371185"/>
    <s v="891411743_FVCF371185"/>
    <d v="2023-10-31T00:00:00"/>
    <d v="2023-12-01T07:00:00"/>
    <n v="53923"/>
    <n v="53923"/>
    <x v="6"/>
    <s v="Para auditoria de pertinencia"/>
    <n v="0"/>
    <n v="0"/>
    <m/>
    <n v="0"/>
    <n v="0"/>
    <n v="0"/>
    <n v="0"/>
    <m/>
    <n v="0"/>
    <m/>
    <m/>
    <d v="2023-11-30T00:00:00"/>
  </r>
  <r>
    <n v="891411743"/>
    <s v="CLINICA DE FRACTURAS"/>
    <s v="FVCF371402"/>
    <s v="891411743_FVCF371402"/>
    <d v="2023-10-31T00:00:00"/>
    <d v="2023-12-01T07:00:00"/>
    <n v="53923"/>
    <n v="53923"/>
    <x v="6"/>
    <s v="Para auditoria de pertinencia"/>
    <n v="0"/>
    <n v="0"/>
    <m/>
    <n v="0"/>
    <n v="0"/>
    <n v="0"/>
    <n v="0"/>
    <m/>
    <n v="0"/>
    <m/>
    <m/>
    <d v="2023-11-30T00:00:00"/>
  </r>
  <r>
    <n v="891411743"/>
    <s v="CLINICA DE FRACTURAS"/>
    <s v="FVCF373962"/>
    <s v="891411743_FVCF373962"/>
    <d v="2023-10-31T00:00:00"/>
    <d v="2023-12-01T07:00:00"/>
    <n v="60900"/>
    <n v="60900"/>
    <x v="6"/>
    <s v="Para auditoria de pertinencia"/>
    <n v="0"/>
    <n v="0"/>
    <m/>
    <n v="0"/>
    <n v="0"/>
    <n v="0"/>
    <n v="0"/>
    <m/>
    <n v="0"/>
    <m/>
    <m/>
    <d v="2023-11-30T00:00:00"/>
  </r>
  <r>
    <n v="891411743"/>
    <s v="CLINICA DE FRACTURAS"/>
    <s v="FVCF364189"/>
    <s v="891411743_FVCF364189"/>
    <d v="2023-10-31T00:00:00"/>
    <d v="2023-12-01T07:00:00"/>
    <n v="65000"/>
    <n v="65000"/>
    <x v="6"/>
    <s v="Para auditoria de pertinencia"/>
    <n v="0"/>
    <n v="0"/>
    <m/>
    <n v="0"/>
    <n v="0"/>
    <n v="0"/>
    <n v="0"/>
    <m/>
    <n v="0"/>
    <m/>
    <m/>
    <d v="2023-11-30T00:00:00"/>
  </r>
  <r>
    <n v="891411743"/>
    <s v="CLINICA DE FRACTURAS"/>
    <s v="FVCF364273"/>
    <s v="891411743_FVCF364273"/>
    <d v="2023-10-31T00:00:00"/>
    <d v="2023-12-01T07:00:00"/>
    <n v="65000"/>
    <n v="65000"/>
    <x v="6"/>
    <s v="Para auditoria de pertinencia"/>
    <n v="0"/>
    <n v="0"/>
    <m/>
    <n v="0"/>
    <n v="0"/>
    <n v="0"/>
    <n v="0"/>
    <m/>
    <n v="0"/>
    <m/>
    <m/>
    <d v="2023-11-30T00:00:00"/>
  </r>
  <r>
    <n v="891411743"/>
    <s v="CLINICA DE FRACTURAS"/>
    <s v="FVCF364275"/>
    <s v="891411743_FVCF364275"/>
    <d v="2023-10-31T00:00:00"/>
    <d v="2023-12-01T07:00:00"/>
    <n v="65000"/>
    <n v="65000"/>
    <x v="6"/>
    <s v="Para auditoria de pertinencia"/>
    <n v="0"/>
    <n v="0"/>
    <m/>
    <n v="0"/>
    <n v="0"/>
    <n v="0"/>
    <n v="0"/>
    <m/>
    <n v="0"/>
    <m/>
    <m/>
    <d v="2023-11-30T00:00:00"/>
  </r>
  <r>
    <n v="891411743"/>
    <s v="CLINICA DE FRACTURAS"/>
    <s v="FVCF372095"/>
    <s v="891411743_FVCF372095"/>
    <d v="2023-10-31T00:00:00"/>
    <d v="2023-12-01T07:00:00"/>
    <n v="65000"/>
    <n v="65000"/>
    <x v="6"/>
    <s v="Para auditoria de pertinencia"/>
    <n v="0"/>
    <n v="0"/>
    <m/>
    <n v="0"/>
    <n v="0"/>
    <n v="0"/>
    <n v="0"/>
    <m/>
    <n v="0"/>
    <m/>
    <m/>
    <d v="2023-11-30T00:00:00"/>
  </r>
  <r>
    <n v="891411743"/>
    <s v="CLINICA DE FRACTURAS"/>
    <s v="FVCF372099"/>
    <s v="891411743_FVCF372099"/>
    <d v="2023-10-31T00:00:00"/>
    <d v="2023-12-01T07:00:00"/>
    <n v="65000"/>
    <n v="65000"/>
    <x v="6"/>
    <s v="Para auditoria de pertinencia"/>
    <n v="0"/>
    <n v="0"/>
    <m/>
    <n v="0"/>
    <n v="0"/>
    <n v="0"/>
    <n v="0"/>
    <m/>
    <n v="0"/>
    <m/>
    <m/>
    <d v="2023-11-30T00:00:00"/>
  </r>
  <r>
    <n v="891411743"/>
    <s v="CLINICA DE FRACTURAS"/>
    <s v="FVCF373904"/>
    <s v="891411743_FVCF373904"/>
    <d v="2023-10-31T00:00:00"/>
    <d v="2023-12-01T07:00:00"/>
    <n v="65000"/>
    <n v="65000"/>
    <x v="6"/>
    <s v="Para auditoria de pertinencia"/>
    <n v="0"/>
    <n v="0"/>
    <m/>
    <n v="0"/>
    <n v="0"/>
    <n v="0"/>
    <n v="0"/>
    <m/>
    <n v="0"/>
    <m/>
    <m/>
    <d v="2023-11-30T00:00:00"/>
  </r>
  <r>
    <n v="891411743"/>
    <s v="CLINICA DE FRACTURAS"/>
    <s v="FVCF372306"/>
    <s v="891411743_FVCF372306"/>
    <d v="2023-10-31T00:00:00"/>
    <d v="2023-12-01T07:00:00"/>
    <n v="65900"/>
    <n v="65900"/>
    <x v="6"/>
    <s v="Para auditoria de pertinencia"/>
    <n v="0"/>
    <n v="0"/>
    <m/>
    <n v="0"/>
    <n v="0"/>
    <n v="0"/>
    <n v="0"/>
    <m/>
    <n v="0"/>
    <m/>
    <m/>
    <d v="2023-11-30T00:00:00"/>
  </r>
  <r>
    <n v="891411743"/>
    <s v="CLINICA DE FRACTURAS"/>
    <s v="FVCF366783"/>
    <s v="891411743_FVCF366783"/>
    <d v="2023-10-31T00:00:00"/>
    <d v="2023-12-01T07:00:00"/>
    <n v="68500"/>
    <n v="68500"/>
    <x v="6"/>
    <s v="Para auditoria de pertinencia"/>
    <n v="0"/>
    <n v="0"/>
    <m/>
    <n v="0"/>
    <n v="0"/>
    <n v="0"/>
    <n v="0"/>
    <m/>
    <n v="0"/>
    <m/>
    <m/>
    <d v="2023-11-30T00:00:00"/>
  </r>
  <r>
    <n v="891411743"/>
    <s v="CLINICA DE FRACTURAS"/>
    <s v="FVCF369788"/>
    <s v="891411743_FVCF369788"/>
    <d v="2023-10-31T00:00:00"/>
    <d v="2023-12-01T07:00:00"/>
    <n v="68500"/>
    <n v="68500"/>
    <x v="6"/>
    <s v="Para auditoria de pertinencia"/>
    <n v="0"/>
    <n v="0"/>
    <m/>
    <n v="0"/>
    <n v="0"/>
    <n v="0"/>
    <n v="0"/>
    <m/>
    <n v="0"/>
    <m/>
    <m/>
    <d v="2023-11-30T00:00:00"/>
  </r>
  <r>
    <n v="891411743"/>
    <s v="CLINICA DE FRACTURAS"/>
    <s v="FVCF372089"/>
    <s v="891411743_FVCF372089"/>
    <d v="2023-10-31T00:00:00"/>
    <d v="2023-12-01T07:00:00"/>
    <n v="70000"/>
    <n v="70000"/>
    <x v="6"/>
    <s v="Para auditoria de pertinencia"/>
    <n v="0"/>
    <n v="0"/>
    <m/>
    <n v="0"/>
    <n v="0"/>
    <n v="0"/>
    <n v="0"/>
    <m/>
    <n v="0"/>
    <m/>
    <m/>
    <d v="2023-11-30T00:00:00"/>
  </r>
  <r>
    <n v="891411743"/>
    <s v="CLINICA DE FRACTURAS"/>
    <s v="FVCF372353"/>
    <s v="891411743_FVCF372353"/>
    <d v="2023-10-31T00:00:00"/>
    <d v="2023-12-01T07:00:00"/>
    <n v="70000"/>
    <n v="70000"/>
    <x v="6"/>
    <s v="Para auditoria de pertinencia"/>
    <n v="0"/>
    <n v="0"/>
    <m/>
    <n v="0"/>
    <n v="0"/>
    <n v="0"/>
    <n v="0"/>
    <m/>
    <n v="0"/>
    <m/>
    <m/>
    <d v="2023-11-30T00:00:00"/>
  </r>
  <r>
    <n v="891411743"/>
    <s v="CLINICA DE FRACTURAS"/>
    <s v="FVCF373462"/>
    <s v="891411743_FVCF373462"/>
    <d v="2023-10-31T00:00:00"/>
    <d v="2023-12-01T07:00:00"/>
    <n v="70000"/>
    <n v="70000"/>
    <x v="6"/>
    <s v="Para auditoria de pertinencia"/>
    <n v="0"/>
    <n v="0"/>
    <m/>
    <n v="0"/>
    <n v="0"/>
    <n v="0"/>
    <n v="0"/>
    <m/>
    <n v="0"/>
    <m/>
    <m/>
    <d v="2023-11-30T00:00:00"/>
  </r>
  <r>
    <n v="891411743"/>
    <s v="CLINICA DE FRACTURAS"/>
    <s v="FVCF368488"/>
    <s v="891411743_FVCF368488"/>
    <d v="2023-10-31T00:00:00"/>
    <d v="2023-12-01T07:00:00"/>
    <n v="143612"/>
    <n v="143612"/>
    <x v="6"/>
    <s v="Para auditoria de pertinencia"/>
    <n v="0"/>
    <n v="0"/>
    <m/>
    <n v="0"/>
    <n v="0"/>
    <n v="0"/>
    <n v="0"/>
    <m/>
    <n v="0"/>
    <m/>
    <m/>
    <d v="2023-11-30T00:00:00"/>
  </r>
  <r>
    <n v="891411743"/>
    <s v="CLINICA DE FRACTURAS"/>
    <s v="FVCF374351"/>
    <s v="891411743_FVCF374351"/>
    <d v="2023-10-31T00:00:00"/>
    <d v="2023-12-01T07:00:00"/>
    <n v="266000"/>
    <n v="266000"/>
    <x v="6"/>
    <s v="Para auditoria de pertinencia"/>
    <n v="0"/>
    <n v="0"/>
    <m/>
    <n v="0"/>
    <n v="0"/>
    <n v="0"/>
    <n v="0"/>
    <m/>
    <n v="0"/>
    <m/>
    <m/>
    <d v="2023-11-30T00:00:00"/>
  </r>
  <r>
    <n v="891411743"/>
    <s v="CLINICA DE FRACTURAS"/>
    <s v="FVCF364987"/>
    <s v="891411743_FVCF364987"/>
    <d v="2023-10-31T00:00:00"/>
    <d v="2023-12-01T07:00:00"/>
    <n v="287224"/>
    <n v="287224"/>
    <x v="6"/>
    <s v="Para auditoria de pertinencia"/>
    <n v="0"/>
    <n v="0"/>
    <m/>
    <n v="0"/>
    <n v="0"/>
    <n v="0"/>
    <n v="0"/>
    <m/>
    <n v="0"/>
    <m/>
    <m/>
    <d v="2023-11-30T00:00:00"/>
  </r>
  <r>
    <n v="891411743"/>
    <s v="CLINICA DE FRACTURAS"/>
    <s v="FVCF372611"/>
    <s v="891411743_FVCF372611"/>
    <d v="2023-10-31T00:00:00"/>
    <d v="2023-12-01T07:00:00"/>
    <n v="362508"/>
    <n v="362508"/>
    <x v="6"/>
    <s v="Para auditoria de pertinencia"/>
    <n v="0"/>
    <n v="0"/>
    <m/>
    <n v="0"/>
    <n v="0"/>
    <n v="0"/>
    <n v="0"/>
    <m/>
    <n v="0"/>
    <m/>
    <m/>
    <d v="2023-11-30T00:00:00"/>
  </r>
  <r>
    <n v="891411743"/>
    <s v="CLINICA DE FRACTURAS"/>
    <s v="FVCF368471"/>
    <s v="891411743_FVCF368471"/>
    <d v="2023-10-31T00:00:00"/>
    <d v="2023-12-01T07:00:00"/>
    <n v="472695"/>
    <n v="472695"/>
    <x v="6"/>
    <s v="Para auditoria de pertinencia"/>
    <n v="0"/>
    <n v="0"/>
    <m/>
    <n v="0"/>
    <n v="0"/>
    <n v="0"/>
    <n v="0"/>
    <m/>
    <n v="0"/>
    <m/>
    <m/>
    <d v="2023-11-30T00:00:00"/>
  </r>
  <r>
    <n v="891411743"/>
    <s v="CLINICA DE FRACTURAS"/>
    <s v="FVCF368943"/>
    <s v="891411743_FVCF368943"/>
    <d v="2023-10-31T00:00:00"/>
    <d v="2023-12-01T07:00:00"/>
    <n v="4101272"/>
    <n v="4101272"/>
    <x v="6"/>
    <s v="Para auditoria de pertinencia"/>
    <n v="0"/>
    <n v="0"/>
    <m/>
    <n v="0"/>
    <n v="0"/>
    <n v="0"/>
    <n v="0"/>
    <m/>
    <n v="0"/>
    <m/>
    <m/>
    <d v="2023-11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0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B2:E11" firstHeaderRow="0" firstDataRow="1" firstDataCol="1"/>
  <pivotFields count="22">
    <pivotField showAll="0"/>
    <pivotField showAll="0"/>
    <pivotField showAll="0"/>
    <pivotField showAll="0"/>
    <pivotField numFmtId="14" showAll="0"/>
    <pivotField showAll="0"/>
    <pivotField numFmtId="165" showAll="0"/>
    <pivotField dataField="1" numFmtId="165" showAll="0"/>
    <pivotField axis="axisRow" dataField="1" showAll="0" sortType="ascending">
      <items count="11">
        <item x="1"/>
        <item m="1" x="8"/>
        <item x="7"/>
        <item x="6"/>
        <item x="5"/>
        <item x="4"/>
        <item x="0"/>
        <item x="2"/>
        <item m="1" x="9"/>
        <item x="3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numFmtId="165" showAll="0"/>
    <pivotField dataField="1" numFmtId="165" showAll="0"/>
    <pivotField showAll="0"/>
    <pivotField numFmtId="165" showAll="0"/>
    <pivotField numFmtId="165" showAll="0"/>
    <pivotField numFmtId="165" showAll="0"/>
    <pivotField numFmtId="165" showAll="0"/>
    <pivotField showAll="0"/>
    <pivotField numFmtId="165" showAll="0"/>
    <pivotField showAll="0"/>
    <pivotField showAll="0"/>
    <pivotField numFmtId="14" showAll="0"/>
  </pivotFields>
  <rowFields count="1">
    <field x="8"/>
  </rowFields>
  <rowItems count="9">
    <i>
      <x v="4"/>
    </i>
    <i>
      <x v="9"/>
    </i>
    <i>
      <x v="7"/>
    </i>
    <i>
      <x v="2"/>
    </i>
    <i>
      <x v="5"/>
    </i>
    <i>
      <x v="6"/>
    </i>
    <i>
      <x/>
    </i>
    <i>
      <x v="3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Cant Facturas " fld="8" subtotal="count" baseField="0" baseItem="0"/>
    <dataField name="Saldo Fcaturas " fld="7" baseField="0" baseItem="0" numFmtId="165"/>
    <dataField name="Glosa " fld="11" baseField="0" baseItem="0" numFmtId="165"/>
  </dataFields>
  <formats count="27">
    <format dxfId="26">
      <pivotArea outline="0" collapsedLevelsAreSubtotals="1" fieldPosition="0">
        <references count="1">
          <reference field="4294967294" count="2" selected="0">
            <x v="1"/>
            <x v="2"/>
          </reference>
        </references>
      </pivotArea>
    </format>
    <format dxfId="25">
      <pivotArea dataOnly="0" labelOnly="1" outline="0" fieldPosition="0">
        <references count="1">
          <reference field="4294967294" count="2">
            <x v="1"/>
            <x v="2"/>
          </reference>
        </references>
      </pivotArea>
    </format>
    <format dxfId="24">
      <pivotArea field="8" type="button" dataOnly="0" labelOnly="1" outline="0" axis="axisRow" fieldPosition="0"/>
    </format>
    <format dxfId="23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22">
      <pivotArea field="8" type="button" dataOnly="0" labelOnly="1" outline="0" axis="axisRow" fieldPosition="0"/>
    </format>
    <format dxfId="21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20">
      <pivotArea field="8" type="button" dataOnly="0" labelOnly="1" outline="0" axis="axisRow" fieldPosition="0"/>
    </format>
    <format dxfId="19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8">
      <pivotArea field="8" type="button" dataOnly="0" labelOnly="1" outline="0" axis="axisRow" fieldPosition="0"/>
    </format>
    <format dxfId="17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6">
      <pivotArea field="8" type="button" dataOnly="0" labelOnly="1" outline="0" axis="axisRow" fieldPosition="0"/>
    </format>
    <format dxfId="15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4">
      <pivotArea grandRow="1" outline="0" collapsedLevelsAreSubtotals="1" fieldPosition="0"/>
    </format>
    <format dxfId="13">
      <pivotArea dataOnly="0" labelOnly="1" grandRow="1" outline="0" fieldPosition="0"/>
    </format>
    <format dxfId="12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1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0">
      <pivotArea type="all" dataOnly="0" outline="0" fieldPosition="0"/>
    </format>
    <format dxfId="9">
      <pivotArea outline="0" collapsedLevelsAreSubtotals="1" fieldPosition="0"/>
    </format>
    <format dxfId="8">
      <pivotArea field="8" type="button" dataOnly="0" labelOnly="1" outline="0" axis="axisRow" fieldPosition="0"/>
    </format>
    <format dxfId="7">
      <pivotArea dataOnly="0" labelOnly="1" fieldPosition="0">
        <references count="1">
          <reference field="8" count="0"/>
        </references>
      </pivotArea>
    </format>
    <format dxfId="6">
      <pivotArea dataOnly="0" labelOnly="1" grandRow="1" outline="0" fieldPosition="0"/>
    </format>
    <format dxfId="5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4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3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2">
      <pivotArea dataOnly="0" outline="0" fieldPosition="0">
        <references count="1">
          <reference field="4294967294" count="1">
            <x v="1"/>
          </reference>
        </references>
      </pivotArea>
    </format>
    <format dxfId="1">
      <pivotArea collapsedLevelsAreSubtotals="1" fieldPosition="0">
        <references count="1">
          <reference field="8" count="0"/>
        </references>
      </pivotArea>
    </format>
    <format dxfId="0">
      <pivotArea dataOnly="0" labelOnly="1" fieldPosition="0">
        <references count="1">
          <reference field="8" count="0"/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96"/>
  <sheetViews>
    <sheetView showGridLines="0" topLeftCell="A165" zoomScale="120" zoomScaleNormal="120" workbookViewId="0">
      <selection activeCell="H178" sqref="H178"/>
    </sheetView>
  </sheetViews>
  <sheetFormatPr baseColWidth="10" defaultRowHeight="15" x14ac:dyDescent="0.25"/>
  <cols>
    <col min="2" max="2" width="22" bestFit="1" customWidth="1"/>
    <col min="3" max="3" width="9" customWidth="1"/>
    <col min="4" max="4" width="8.85546875" customWidth="1"/>
    <col min="5" max="5" width="10.140625" customWidth="1"/>
    <col min="6" max="6" width="14.7109375" customWidth="1"/>
    <col min="7" max="7" width="9.28515625" customWidth="1"/>
    <col min="8" max="8" width="12" bestFit="1" customWidth="1"/>
    <col min="9" max="9" width="15.7109375" bestFit="1" customWidth="1"/>
    <col min="10" max="10" width="23.28515625" bestFit="1" customWidth="1"/>
  </cols>
  <sheetData>
    <row r="1" spans="1:11" s="1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25">
      <c r="A2" s="3">
        <v>891411743</v>
      </c>
      <c r="B2" s="3" t="s">
        <v>12</v>
      </c>
      <c r="C2" s="3" t="s">
        <v>11</v>
      </c>
      <c r="D2" s="3">
        <v>312713</v>
      </c>
      <c r="E2" s="3"/>
      <c r="F2" s="4">
        <v>45016</v>
      </c>
      <c r="G2" s="5">
        <v>39440</v>
      </c>
      <c r="H2" s="5">
        <v>39440</v>
      </c>
      <c r="I2" s="6" t="s">
        <v>14</v>
      </c>
      <c r="J2" s="6" t="s">
        <v>13</v>
      </c>
      <c r="K2" s="6"/>
    </row>
    <row r="3" spans="1:11" x14ac:dyDescent="0.25">
      <c r="A3" s="3">
        <v>891411743</v>
      </c>
      <c r="B3" s="3" t="s">
        <v>12</v>
      </c>
      <c r="C3" s="3" t="s">
        <v>11</v>
      </c>
      <c r="D3" s="3">
        <v>312737</v>
      </c>
      <c r="E3" s="3"/>
      <c r="F3" s="4">
        <v>45016</v>
      </c>
      <c r="G3" s="5">
        <v>39440</v>
      </c>
      <c r="H3" s="5">
        <v>39440</v>
      </c>
      <c r="I3" s="6" t="s">
        <v>14</v>
      </c>
      <c r="J3" s="6" t="s">
        <v>13</v>
      </c>
      <c r="K3" s="6"/>
    </row>
    <row r="4" spans="1:11" x14ac:dyDescent="0.25">
      <c r="A4" s="3">
        <v>891411743</v>
      </c>
      <c r="B4" s="3" t="s">
        <v>12</v>
      </c>
      <c r="C4" s="3" t="s">
        <v>11</v>
      </c>
      <c r="D4" s="3">
        <v>312763</v>
      </c>
      <c r="E4" s="3"/>
      <c r="F4" s="4">
        <v>45016</v>
      </c>
      <c r="G4" s="5">
        <v>39440</v>
      </c>
      <c r="H4" s="5">
        <v>39440</v>
      </c>
      <c r="I4" s="6" t="s">
        <v>14</v>
      </c>
      <c r="J4" s="6" t="s">
        <v>13</v>
      </c>
      <c r="K4" s="6"/>
    </row>
    <row r="5" spans="1:11" x14ac:dyDescent="0.25">
      <c r="A5" s="3">
        <v>891411743</v>
      </c>
      <c r="B5" s="3" t="s">
        <v>12</v>
      </c>
      <c r="C5" s="3" t="s">
        <v>11</v>
      </c>
      <c r="D5" s="3">
        <v>312764</v>
      </c>
      <c r="E5" s="3"/>
      <c r="F5" s="4">
        <v>45016</v>
      </c>
      <c r="G5" s="5">
        <v>39440</v>
      </c>
      <c r="H5" s="5">
        <v>39440</v>
      </c>
      <c r="I5" s="6" t="s">
        <v>14</v>
      </c>
      <c r="J5" s="6" t="s">
        <v>13</v>
      </c>
      <c r="K5" s="6"/>
    </row>
    <row r="6" spans="1:11" x14ac:dyDescent="0.25">
      <c r="A6" s="3">
        <v>891411743</v>
      </c>
      <c r="B6" s="3" t="s">
        <v>12</v>
      </c>
      <c r="C6" s="3" t="s">
        <v>11</v>
      </c>
      <c r="D6" s="3">
        <v>315049</v>
      </c>
      <c r="E6" s="3"/>
      <c r="F6" s="4">
        <v>45016</v>
      </c>
      <c r="G6" s="5">
        <v>39440</v>
      </c>
      <c r="H6" s="5">
        <v>39440</v>
      </c>
      <c r="I6" s="6" t="s">
        <v>14</v>
      </c>
      <c r="J6" s="6" t="s">
        <v>13</v>
      </c>
      <c r="K6" s="3"/>
    </row>
    <row r="7" spans="1:11" x14ac:dyDescent="0.25">
      <c r="A7" s="3">
        <v>891411743</v>
      </c>
      <c r="B7" s="3" t="s">
        <v>12</v>
      </c>
      <c r="C7" s="3" t="s">
        <v>11</v>
      </c>
      <c r="D7" s="3">
        <v>316887</v>
      </c>
      <c r="E7" s="3"/>
      <c r="F7" s="4">
        <v>45016</v>
      </c>
      <c r="G7" s="5">
        <v>39440</v>
      </c>
      <c r="H7" s="5">
        <v>39440</v>
      </c>
      <c r="I7" s="6" t="s">
        <v>14</v>
      </c>
      <c r="J7" s="6" t="s">
        <v>13</v>
      </c>
      <c r="K7" s="3"/>
    </row>
    <row r="8" spans="1:11" x14ac:dyDescent="0.25">
      <c r="A8" s="3">
        <v>891411743</v>
      </c>
      <c r="B8" s="3" t="s">
        <v>12</v>
      </c>
      <c r="C8" s="3" t="s">
        <v>11</v>
      </c>
      <c r="D8" s="3">
        <v>316897</v>
      </c>
      <c r="E8" s="3"/>
      <c r="F8" s="4">
        <v>45016</v>
      </c>
      <c r="G8" s="5">
        <v>39440</v>
      </c>
      <c r="H8" s="5">
        <v>39440</v>
      </c>
      <c r="I8" s="6" t="s">
        <v>14</v>
      </c>
      <c r="J8" s="6" t="s">
        <v>13</v>
      </c>
      <c r="K8" s="3"/>
    </row>
    <row r="9" spans="1:11" x14ac:dyDescent="0.25">
      <c r="A9" s="3">
        <v>891411743</v>
      </c>
      <c r="B9" s="3" t="s">
        <v>12</v>
      </c>
      <c r="C9" s="3" t="s">
        <v>11</v>
      </c>
      <c r="D9" s="3">
        <v>312745</v>
      </c>
      <c r="E9" s="3"/>
      <c r="F9" s="4">
        <v>45016</v>
      </c>
      <c r="G9" s="5">
        <v>42892</v>
      </c>
      <c r="H9" s="5">
        <v>42892</v>
      </c>
      <c r="I9" s="6" t="s">
        <v>14</v>
      </c>
      <c r="J9" s="6" t="s">
        <v>13</v>
      </c>
      <c r="K9" s="3"/>
    </row>
    <row r="10" spans="1:11" x14ac:dyDescent="0.25">
      <c r="A10" s="3">
        <v>891411743</v>
      </c>
      <c r="B10" s="3" t="s">
        <v>12</v>
      </c>
      <c r="C10" s="3" t="s">
        <v>11</v>
      </c>
      <c r="D10" s="3">
        <v>312723</v>
      </c>
      <c r="E10" s="3"/>
      <c r="F10" s="4">
        <v>45016</v>
      </c>
      <c r="G10" s="5">
        <v>70000</v>
      </c>
      <c r="H10" s="5">
        <v>70000</v>
      </c>
      <c r="I10" s="6" t="s">
        <v>14</v>
      </c>
      <c r="J10" s="6" t="s">
        <v>13</v>
      </c>
      <c r="K10" s="3"/>
    </row>
    <row r="11" spans="1:11" x14ac:dyDescent="0.25">
      <c r="A11" s="3">
        <v>891411743</v>
      </c>
      <c r="B11" s="3" t="s">
        <v>12</v>
      </c>
      <c r="C11" s="3" t="s">
        <v>11</v>
      </c>
      <c r="D11" s="3">
        <v>318462</v>
      </c>
      <c r="E11" s="3"/>
      <c r="F11" s="4">
        <v>45046</v>
      </c>
      <c r="G11" s="5">
        <v>39440</v>
      </c>
      <c r="H11" s="5">
        <v>39440</v>
      </c>
      <c r="I11" s="6" t="s">
        <v>14</v>
      </c>
      <c r="J11" s="6" t="s">
        <v>13</v>
      </c>
      <c r="K11" s="3"/>
    </row>
    <row r="12" spans="1:11" x14ac:dyDescent="0.25">
      <c r="A12" s="3">
        <v>891411743</v>
      </c>
      <c r="B12" s="3" t="s">
        <v>12</v>
      </c>
      <c r="C12" s="3" t="s">
        <v>11</v>
      </c>
      <c r="D12" s="3">
        <v>318488</v>
      </c>
      <c r="E12" s="3"/>
      <c r="F12" s="4">
        <v>45046</v>
      </c>
      <c r="G12" s="5">
        <v>39440</v>
      </c>
      <c r="H12" s="5">
        <v>39440</v>
      </c>
      <c r="I12" s="6" t="s">
        <v>14</v>
      </c>
      <c r="J12" s="6" t="s">
        <v>13</v>
      </c>
      <c r="K12" s="3"/>
    </row>
    <row r="13" spans="1:11" x14ac:dyDescent="0.25">
      <c r="A13" s="3">
        <v>891411743</v>
      </c>
      <c r="B13" s="3" t="s">
        <v>12</v>
      </c>
      <c r="C13" s="3" t="s">
        <v>11</v>
      </c>
      <c r="D13" s="3">
        <v>319148</v>
      </c>
      <c r="E13" s="3"/>
      <c r="F13" s="4">
        <v>45046</v>
      </c>
      <c r="G13" s="5">
        <v>39440</v>
      </c>
      <c r="H13" s="5">
        <v>39440</v>
      </c>
      <c r="I13" s="6" t="s">
        <v>14</v>
      </c>
      <c r="J13" s="6" t="s">
        <v>13</v>
      </c>
      <c r="K13" s="3"/>
    </row>
    <row r="14" spans="1:11" x14ac:dyDescent="0.25">
      <c r="A14" s="3">
        <v>891411743</v>
      </c>
      <c r="B14" s="3" t="s">
        <v>12</v>
      </c>
      <c r="C14" s="3" t="s">
        <v>11</v>
      </c>
      <c r="D14" s="3">
        <v>321150</v>
      </c>
      <c r="E14" s="3"/>
      <c r="F14" s="4">
        <v>45046</v>
      </c>
      <c r="G14" s="5">
        <v>39440</v>
      </c>
      <c r="H14" s="5">
        <v>39440</v>
      </c>
      <c r="I14" s="6" t="s">
        <v>14</v>
      </c>
      <c r="J14" s="6" t="s">
        <v>13</v>
      </c>
      <c r="K14" s="3"/>
    </row>
    <row r="15" spans="1:11" x14ac:dyDescent="0.25">
      <c r="A15" s="3">
        <v>891411743</v>
      </c>
      <c r="B15" s="3" t="s">
        <v>12</v>
      </c>
      <c r="C15" s="3" t="s">
        <v>11</v>
      </c>
      <c r="D15" s="3">
        <v>322182</v>
      </c>
      <c r="E15" s="3"/>
      <c r="F15" s="4">
        <v>45046</v>
      </c>
      <c r="G15" s="5">
        <v>39440</v>
      </c>
      <c r="H15" s="5">
        <v>39440</v>
      </c>
      <c r="I15" s="6" t="s">
        <v>14</v>
      </c>
      <c r="J15" s="6" t="s">
        <v>13</v>
      </c>
      <c r="K15" s="3"/>
    </row>
    <row r="16" spans="1:11" x14ac:dyDescent="0.25">
      <c r="A16" s="3">
        <v>891411743</v>
      </c>
      <c r="B16" s="3" t="s">
        <v>12</v>
      </c>
      <c r="C16" s="3" t="s">
        <v>11</v>
      </c>
      <c r="D16" s="3">
        <v>323772</v>
      </c>
      <c r="E16" s="3"/>
      <c r="F16" s="4">
        <v>45046</v>
      </c>
      <c r="G16" s="5">
        <v>39440</v>
      </c>
      <c r="H16" s="5">
        <v>39440</v>
      </c>
      <c r="I16" s="6" t="s">
        <v>14</v>
      </c>
      <c r="J16" s="6" t="s">
        <v>13</v>
      </c>
      <c r="K16" s="3"/>
    </row>
    <row r="17" spans="1:11" x14ac:dyDescent="0.25">
      <c r="A17" s="3">
        <v>891411743</v>
      </c>
      <c r="B17" s="3" t="s">
        <v>12</v>
      </c>
      <c r="C17" s="3" t="s">
        <v>11</v>
      </c>
      <c r="D17" s="3">
        <v>323894</v>
      </c>
      <c r="E17" s="3"/>
      <c r="F17" s="4">
        <v>45046</v>
      </c>
      <c r="G17" s="5">
        <v>39440</v>
      </c>
      <c r="H17" s="5">
        <v>39440</v>
      </c>
      <c r="I17" s="6" t="s">
        <v>14</v>
      </c>
      <c r="J17" s="6" t="s">
        <v>13</v>
      </c>
      <c r="K17" s="3"/>
    </row>
    <row r="18" spans="1:11" x14ac:dyDescent="0.25">
      <c r="A18" s="3">
        <v>891411743</v>
      </c>
      <c r="B18" s="3" t="s">
        <v>12</v>
      </c>
      <c r="C18" s="3" t="s">
        <v>11</v>
      </c>
      <c r="D18" s="3">
        <v>323898</v>
      </c>
      <c r="E18" s="3"/>
      <c r="F18" s="4">
        <v>45046</v>
      </c>
      <c r="G18" s="5">
        <v>39440</v>
      </c>
      <c r="H18" s="5">
        <v>39440</v>
      </c>
      <c r="I18" s="6" t="s">
        <v>14</v>
      </c>
      <c r="J18" s="6" t="s">
        <v>13</v>
      </c>
      <c r="K18" s="3"/>
    </row>
    <row r="19" spans="1:11" x14ac:dyDescent="0.25">
      <c r="A19" s="3">
        <v>891411743</v>
      </c>
      <c r="B19" s="3" t="s">
        <v>12</v>
      </c>
      <c r="C19" s="3" t="s">
        <v>11</v>
      </c>
      <c r="D19" s="3">
        <v>323909</v>
      </c>
      <c r="E19" s="3"/>
      <c r="F19" s="4">
        <v>45046</v>
      </c>
      <c r="G19" s="5">
        <v>39440</v>
      </c>
      <c r="H19" s="5">
        <v>39440</v>
      </c>
      <c r="I19" s="6" t="s">
        <v>14</v>
      </c>
      <c r="J19" s="6" t="s">
        <v>13</v>
      </c>
      <c r="K19" s="3"/>
    </row>
    <row r="20" spans="1:11" x14ac:dyDescent="0.25">
      <c r="A20" s="3">
        <v>891411743</v>
      </c>
      <c r="B20" s="3" t="s">
        <v>12</v>
      </c>
      <c r="C20" s="3" t="s">
        <v>11</v>
      </c>
      <c r="D20" s="3">
        <v>323913</v>
      </c>
      <c r="E20" s="3"/>
      <c r="F20" s="4">
        <v>45046</v>
      </c>
      <c r="G20" s="5">
        <v>39440</v>
      </c>
      <c r="H20" s="5">
        <v>39440</v>
      </c>
      <c r="I20" s="6" t="s">
        <v>14</v>
      </c>
      <c r="J20" s="6" t="s">
        <v>13</v>
      </c>
      <c r="K20" s="3"/>
    </row>
    <row r="21" spans="1:11" x14ac:dyDescent="0.25">
      <c r="A21" s="3">
        <v>891411743</v>
      </c>
      <c r="B21" s="3" t="s">
        <v>12</v>
      </c>
      <c r="C21" s="3" t="s">
        <v>11</v>
      </c>
      <c r="D21" s="3">
        <v>321936</v>
      </c>
      <c r="E21" s="3"/>
      <c r="F21" s="4">
        <v>45046</v>
      </c>
      <c r="G21" s="5">
        <v>65000</v>
      </c>
      <c r="H21" s="5">
        <v>65000</v>
      </c>
      <c r="I21" s="6" t="s">
        <v>14</v>
      </c>
      <c r="J21" s="6" t="s">
        <v>13</v>
      </c>
      <c r="K21" s="3"/>
    </row>
    <row r="22" spans="1:11" x14ac:dyDescent="0.25">
      <c r="A22" s="3">
        <v>891411743</v>
      </c>
      <c r="B22" s="3" t="s">
        <v>12</v>
      </c>
      <c r="C22" s="3" t="s">
        <v>11</v>
      </c>
      <c r="D22" s="3">
        <v>323767</v>
      </c>
      <c r="E22" s="3"/>
      <c r="F22" s="4">
        <v>45046</v>
      </c>
      <c r="G22" s="5">
        <v>70000</v>
      </c>
      <c r="H22" s="5">
        <v>70000</v>
      </c>
      <c r="I22" s="6" t="s">
        <v>14</v>
      </c>
      <c r="J22" s="6" t="s">
        <v>13</v>
      </c>
      <c r="K22" s="3"/>
    </row>
    <row r="23" spans="1:11" x14ac:dyDescent="0.25">
      <c r="A23" s="3">
        <v>891411743</v>
      </c>
      <c r="B23" s="3" t="s">
        <v>12</v>
      </c>
      <c r="C23" s="3" t="s">
        <v>11</v>
      </c>
      <c r="D23" s="3">
        <v>324114</v>
      </c>
      <c r="E23" s="3"/>
      <c r="F23" s="4">
        <v>45046</v>
      </c>
      <c r="G23" s="5">
        <v>70000</v>
      </c>
      <c r="H23" s="5">
        <v>70000</v>
      </c>
      <c r="I23" s="6" t="s">
        <v>14</v>
      </c>
      <c r="J23" s="6" t="s">
        <v>13</v>
      </c>
      <c r="K23" s="3"/>
    </row>
    <row r="24" spans="1:11" x14ac:dyDescent="0.25">
      <c r="A24" s="3">
        <v>891411743</v>
      </c>
      <c r="B24" s="3" t="s">
        <v>12</v>
      </c>
      <c r="C24" s="3" t="s">
        <v>11</v>
      </c>
      <c r="D24" s="3">
        <v>320446</v>
      </c>
      <c r="E24" s="3"/>
      <c r="F24" s="4">
        <v>45046</v>
      </c>
      <c r="G24" s="5">
        <v>4527741</v>
      </c>
      <c r="H24" s="5">
        <v>4527741</v>
      </c>
      <c r="I24" s="6" t="s">
        <v>14</v>
      </c>
      <c r="J24" s="6" t="s">
        <v>13</v>
      </c>
      <c r="K24" s="3"/>
    </row>
    <row r="25" spans="1:11" x14ac:dyDescent="0.25">
      <c r="A25" s="3">
        <v>891411743</v>
      </c>
      <c r="B25" s="3" t="s">
        <v>12</v>
      </c>
      <c r="C25" s="3" t="s">
        <v>11</v>
      </c>
      <c r="D25" s="3">
        <v>328110</v>
      </c>
      <c r="E25" s="3"/>
      <c r="F25" s="4">
        <v>45077</v>
      </c>
      <c r="G25" s="5">
        <v>35340</v>
      </c>
      <c r="H25" s="5">
        <v>35340</v>
      </c>
      <c r="I25" s="6" t="s">
        <v>14</v>
      </c>
      <c r="J25" s="6" t="s">
        <v>13</v>
      </c>
      <c r="K25" s="3"/>
    </row>
    <row r="26" spans="1:11" x14ac:dyDescent="0.25">
      <c r="A26" s="3">
        <v>891411743</v>
      </c>
      <c r="B26" s="3" t="s">
        <v>12</v>
      </c>
      <c r="C26" s="3" t="s">
        <v>11</v>
      </c>
      <c r="D26" s="3">
        <v>330646</v>
      </c>
      <c r="E26" s="3"/>
      <c r="F26" s="4">
        <v>45077</v>
      </c>
      <c r="G26" s="5">
        <v>35340</v>
      </c>
      <c r="H26" s="5">
        <v>35340</v>
      </c>
      <c r="I26" s="6" t="s">
        <v>14</v>
      </c>
      <c r="J26" s="6" t="s">
        <v>13</v>
      </c>
      <c r="K26" s="3"/>
    </row>
    <row r="27" spans="1:11" x14ac:dyDescent="0.25">
      <c r="A27" s="3">
        <v>891411743</v>
      </c>
      <c r="B27" s="3" t="s">
        <v>12</v>
      </c>
      <c r="C27" s="3" t="s">
        <v>11</v>
      </c>
      <c r="D27" s="3">
        <v>324533</v>
      </c>
      <c r="E27" s="3"/>
      <c r="F27" s="4">
        <v>45077</v>
      </c>
      <c r="G27" s="5">
        <v>39440</v>
      </c>
      <c r="H27" s="5">
        <v>39440</v>
      </c>
      <c r="I27" s="6" t="s">
        <v>14</v>
      </c>
      <c r="J27" s="6" t="s">
        <v>13</v>
      </c>
      <c r="K27" s="3"/>
    </row>
    <row r="28" spans="1:11" x14ac:dyDescent="0.25">
      <c r="A28" s="3">
        <v>891411743</v>
      </c>
      <c r="B28" s="3" t="s">
        <v>12</v>
      </c>
      <c r="C28" s="3" t="s">
        <v>11</v>
      </c>
      <c r="D28" s="3">
        <v>326400</v>
      </c>
      <c r="E28" s="3"/>
      <c r="F28" s="4">
        <v>45077</v>
      </c>
      <c r="G28" s="5">
        <v>39440</v>
      </c>
      <c r="H28" s="5">
        <v>39440</v>
      </c>
      <c r="I28" s="6" t="s">
        <v>14</v>
      </c>
      <c r="J28" s="6" t="s">
        <v>13</v>
      </c>
      <c r="K28" s="3"/>
    </row>
    <row r="29" spans="1:11" x14ac:dyDescent="0.25">
      <c r="A29" s="3">
        <v>891411743</v>
      </c>
      <c r="B29" s="3" t="s">
        <v>12</v>
      </c>
      <c r="C29" s="3" t="s">
        <v>11</v>
      </c>
      <c r="D29" s="3">
        <v>326405</v>
      </c>
      <c r="E29" s="3"/>
      <c r="F29" s="4">
        <v>45077</v>
      </c>
      <c r="G29" s="5">
        <v>39440</v>
      </c>
      <c r="H29" s="5">
        <v>39440</v>
      </c>
      <c r="I29" s="6" t="s">
        <v>14</v>
      </c>
      <c r="J29" s="6" t="s">
        <v>13</v>
      </c>
      <c r="K29" s="3"/>
    </row>
    <row r="30" spans="1:11" x14ac:dyDescent="0.25">
      <c r="A30" s="3">
        <v>891411743</v>
      </c>
      <c r="B30" s="3" t="s">
        <v>12</v>
      </c>
      <c r="C30" s="3" t="s">
        <v>11</v>
      </c>
      <c r="D30" s="3">
        <v>327297</v>
      </c>
      <c r="E30" s="3"/>
      <c r="F30" s="4">
        <v>45077</v>
      </c>
      <c r="G30" s="5">
        <v>39440</v>
      </c>
      <c r="H30" s="5">
        <v>39440</v>
      </c>
      <c r="I30" s="6" t="s">
        <v>14</v>
      </c>
      <c r="J30" s="6" t="s">
        <v>13</v>
      </c>
      <c r="K30" s="3"/>
    </row>
    <row r="31" spans="1:11" x14ac:dyDescent="0.25">
      <c r="A31" s="3">
        <v>891411743</v>
      </c>
      <c r="B31" s="3" t="s">
        <v>12</v>
      </c>
      <c r="C31" s="3" t="s">
        <v>11</v>
      </c>
      <c r="D31" s="3">
        <v>328163</v>
      </c>
      <c r="E31" s="3"/>
      <c r="F31" s="4">
        <v>45077</v>
      </c>
      <c r="G31" s="5">
        <v>39440</v>
      </c>
      <c r="H31" s="5">
        <v>39440</v>
      </c>
      <c r="I31" s="6" t="s">
        <v>14</v>
      </c>
      <c r="J31" s="6" t="s">
        <v>13</v>
      </c>
      <c r="K31" s="3"/>
    </row>
    <row r="32" spans="1:11" x14ac:dyDescent="0.25">
      <c r="A32" s="3">
        <v>891411743</v>
      </c>
      <c r="B32" s="3" t="s">
        <v>12</v>
      </c>
      <c r="C32" s="3" t="s">
        <v>11</v>
      </c>
      <c r="D32" s="3">
        <v>327452</v>
      </c>
      <c r="E32" s="3"/>
      <c r="F32" s="4">
        <v>45077</v>
      </c>
      <c r="G32" s="5">
        <v>70000</v>
      </c>
      <c r="H32" s="5">
        <v>70000</v>
      </c>
      <c r="I32" s="6" t="s">
        <v>14</v>
      </c>
      <c r="J32" s="6" t="s">
        <v>13</v>
      </c>
      <c r="K32" s="3"/>
    </row>
    <row r="33" spans="1:11" x14ac:dyDescent="0.25">
      <c r="A33" s="3">
        <v>891411743</v>
      </c>
      <c r="B33" s="3" t="s">
        <v>12</v>
      </c>
      <c r="C33" s="3" t="s">
        <v>11</v>
      </c>
      <c r="D33" s="3">
        <v>329418</v>
      </c>
      <c r="E33" s="3"/>
      <c r="F33" s="4">
        <v>45077</v>
      </c>
      <c r="G33" s="5">
        <v>13328297</v>
      </c>
      <c r="H33" s="5">
        <v>13328297</v>
      </c>
      <c r="I33" s="6" t="s">
        <v>14</v>
      </c>
      <c r="J33" s="6" t="s">
        <v>13</v>
      </c>
      <c r="K33" s="3"/>
    </row>
    <row r="34" spans="1:11" x14ac:dyDescent="0.25">
      <c r="A34" s="3">
        <v>891411743</v>
      </c>
      <c r="B34" s="3" t="s">
        <v>12</v>
      </c>
      <c r="C34" s="3" t="s">
        <v>11</v>
      </c>
      <c r="D34" s="3">
        <v>337759</v>
      </c>
      <c r="E34" s="3"/>
      <c r="F34" s="4">
        <v>45107</v>
      </c>
      <c r="G34" s="5">
        <v>35340</v>
      </c>
      <c r="H34" s="5">
        <v>35340</v>
      </c>
      <c r="I34" s="6" t="s">
        <v>14</v>
      </c>
      <c r="J34" s="6" t="s">
        <v>13</v>
      </c>
      <c r="K34" s="3"/>
    </row>
    <row r="35" spans="1:11" x14ac:dyDescent="0.25">
      <c r="A35" s="3">
        <v>891411743</v>
      </c>
      <c r="B35" s="3" t="s">
        <v>12</v>
      </c>
      <c r="C35" s="3" t="s">
        <v>11</v>
      </c>
      <c r="D35" s="3">
        <v>337802</v>
      </c>
      <c r="E35" s="3"/>
      <c r="F35" s="4">
        <v>45107</v>
      </c>
      <c r="G35" s="5">
        <v>35340</v>
      </c>
      <c r="H35" s="5">
        <v>35340</v>
      </c>
      <c r="I35" s="6" t="s">
        <v>14</v>
      </c>
      <c r="J35" s="6" t="s">
        <v>13</v>
      </c>
      <c r="K35" s="3"/>
    </row>
    <row r="36" spans="1:11" x14ac:dyDescent="0.25">
      <c r="A36" s="3">
        <v>891411743</v>
      </c>
      <c r="B36" s="3" t="s">
        <v>12</v>
      </c>
      <c r="C36" s="3" t="s">
        <v>11</v>
      </c>
      <c r="D36" s="3">
        <v>330973</v>
      </c>
      <c r="E36" s="3"/>
      <c r="F36" s="4">
        <v>45107</v>
      </c>
      <c r="G36" s="5">
        <v>39440</v>
      </c>
      <c r="H36" s="5">
        <v>39440</v>
      </c>
      <c r="I36" s="6" t="s">
        <v>14</v>
      </c>
      <c r="J36" s="6" t="s">
        <v>13</v>
      </c>
      <c r="K36" s="3"/>
    </row>
    <row r="37" spans="1:11" x14ac:dyDescent="0.25">
      <c r="A37" s="3">
        <v>891411743</v>
      </c>
      <c r="B37" s="3" t="s">
        <v>12</v>
      </c>
      <c r="C37" s="3" t="s">
        <v>11</v>
      </c>
      <c r="D37" s="3">
        <v>330976</v>
      </c>
      <c r="E37" s="3"/>
      <c r="F37" s="4">
        <v>45107</v>
      </c>
      <c r="G37" s="5">
        <v>39440</v>
      </c>
      <c r="H37" s="5">
        <v>39440</v>
      </c>
      <c r="I37" s="6" t="s">
        <v>14</v>
      </c>
      <c r="J37" s="6" t="s">
        <v>13</v>
      </c>
      <c r="K37" s="3"/>
    </row>
    <row r="38" spans="1:11" x14ac:dyDescent="0.25">
      <c r="A38" s="3">
        <v>891411743</v>
      </c>
      <c r="B38" s="3" t="s">
        <v>12</v>
      </c>
      <c r="C38" s="3" t="s">
        <v>11</v>
      </c>
      <c r="D38" s="3">
        <v>331170</v>
      </c>
      <c r="E38" s="3"/>
      <c r="F38" s="4">
        <v>45107</v>
      </c>
      <c r="G38" s="5">
        <v>39440</v>
      </c>
      <c r="H38" s="5">
        <v>39440</v>
      </c>
      <c r="I38" s="6" t="s">
        <v>14</v>
      </c>
      <c r="J38" s="6" t="s">
        <v>13</v>
      </c>
      <c r="K38" s="3"/>
    </row>
    <row r="39" spans="1:11" x14ac:dyDescent="0.25">
      <c r="A39" s="3">
        <v>891411743</v>
      </c>
      <c r="B39" s="3" t="s">
        <v>12</v>
      </c>
      <c r="C39" s="3" t="s">
        <v>11</v>
      </c>
      <c r="D39" s="3">
        <v>333731</v>
      </c>
      <c r="E39" s="3"/>
      <c r="F39" s="4">
        <v>45107</v>
      </c>
      <c r="G39" s="5">
        <v>39440</v>
      </c>
      <c r="H39" s="5">
        <v>39440</v>
      </c>
      <c r="I39" s="6" t="s">
        <v>14</v>
      </c>
      <c r="J39" s="6" t="s">
        <v>13</v>
      </c>
      <c r="K39" s="3"/>
    </row>
    <row r="40" spans="1:11" x14ac:dyDescent="0.25">
      <c r="A40" s="3">
        <v>891411743</v>
      </c>
      <c r="B40" s="3" t="s">
        <v>12</v>
      </c>
      <c r="C40" s="3" t="s">
        <v>11</v>
      </c>
      <c r="D40" s="3">
        <v>334647</v>
      </c>
      <c r="E40" s="3"/>
      <c r="F40" s="4">
        <v>45107</v>
      </c>
      <c r="G40" s="5">
        <v>39440</v>
      </c>
      <c r="H40" s="5">
        <v>39440</v>
      </c>
      <c r="I40" s="6" t="s">
        <v>14</v>
      </c>
      <c r="J40" s="6" t="s">
        <v>13</v>
      </c>
      <c r="K40" s="3"/>
    </row>
    <row r="41" spans="1:11" x14ac:dyDescent="0.25">
      <c r="A41" s="3">
        <v>891411743</v>
      </c>
      <c r="B41" s="3" t="s">
        <v>12</v>
      </c>
      <c r="C41" s="3" t="s">
        <v>11</v>
      </c>
      <c r="D41" s="3">
        <v>336979</v>
      </c>
      <c r="E41" s="3"/>
      <c r="F41" s="4">
        <v>45107</v>
      </c>
      <c r="G41" s="5">
        <v>39440</v>
      </c>
      <c r="H41" s="5">
        <v>39440</v>
      </c>
      <c r="I41" s="6" t="s">
        <v>14</v>
      </c>
      <c r="J41" s="6" t="s">
        <v>13</v>
      </c>
      <c r="K41" s="3"/>
    </row>
    <row r="42" spans="1:11" x14ac:dyDescent="0.25">
      <c r="A42" s="3">
        <v>891411743</v>
      </c>
      <c r="B42" s="3" t="s">
        <v>12</v>
      </c>
      <c r="C42" s="3" t="s">
        <v>11</v>
      </c>
      <c r="D42" s="3">
        <v>337819</v>
      </c>
      <c r="E42" s="3"/>
      <c r="F42" s="4">
        <v>45107</v>
      </c>
      <c r="G42" s="5">
        <v>39440</v>
      </c>
      <c r="H42" s="5">
        <v>39440</v>
      </c>
      <c r="I42" s="6" t="s">
        <v>14</v>
      </c>
      <c r="J42" s="6" t="s">
        <v>13</v>
      </c>
      <c r="K42" s="3"/>
    </row>
    <row r="43" spans="1:11" x14ac:dyDescent="0.25">
      <c r="A43" s="3">
        <v>891411743</v>
      </c>
      <c r="B43" s="3" t="s">
        <v>12</v>
      </c>
      <c r="C43" s="3" t="s">
        <v>11</v>
      </c>
      <c r="D43" s="3">
        <v>331877</v>
      </c>
      <c r="E43" s="3"/>
      <c r="F43" s="4">
        <v>45107</v>
      </c>
      <c r="G43" s="5">
        <v>65000</v>
      </c>
      <c r="H43" s="5">
        <v>65000</v>
      </c>
      <c r="I43" s="6" t="s">
        <v>14</v>
      </c>
      <c r="J43" s="6" t="s">
        <v>13</v>
      </c>
      <c r="K43" s="3"/>
    </row>
    <row r="44" spans="1:11" x14ac:dyDescent="0.25">
      <c r="A44" s="3">
        <v>891411743</v>
      </c>
      <c r="B44" s="3" t="s">
        <v>12</v>
      </c>
      <c r="C44" s="3" t="s">
        <v>11</v>
      </c>
      <c r="D44" s="3">
        <v>333253</v>
      </c>
      <c r="E44" s="3"/>
      <c r="F44" s="4">
        <v>45107</v>
      </c>
      <c r="G44" s="5">
        <v>65000</v>
      </c>
      <c r="H44" s="5">
        <v>65000</v>
      </c>
      <c r="I44" s="6" t="s">
        <v>14</v>
      </c>
      <c r="J44" s="6" t="s">
        <v>13</v>
      </c>
      <c r="K44" s="3"/>
    </row>
    <row r="45" spans="1:11" x14ac:dyDescent="0.25">
      <c r="A45" s="3">
        <v>891411743</v>
      </c>
      <c r="B45" s="3" t="s">
        <v>12</v>
      </c>
      <c r="C45" s="3" t="s">
        <v>11</v>
      </c>
      <c r="D45" s="3">
        <v>334603</v>
      </c>
      <c r="E45" s="3"/>
      <c r="F45" s="4">
        <v>45107</v>
      </c>
      <c r="G45" s="5">
        <v>65000</v>
      </c>
      <c r="H45" s="5">
        <v>65000</v>
      </c>
      <c r="I45" s="6" t="s">
        <v>14</v>
      </c>
      <c r="J45" s="6" t="s">
        <v>13</v>
      </c>
      <c r="K45" s="3"/>
    </row>
    <row r="46" spans="1:11" x14ac:dyDescent="0.25">
      <c r="A46" s="3">
        <v>891411743</v>
      </c>
      <c r="B46" s="3" t="s">
        <v>12</v>
      </c>
      <c r="C46" s="3" t="s">
        <v>11</v>
      </c>
      <c r="D46" s="3">
        <v>334662</v>
      </c>
      <c r="E46" s="3"/>
      <c r="F46" s="4">
        <v>45107</v>
      </c>
      <c r="G46" s="5">
        <v>70000</v>
      </c>
      <c r="H46" s="5">
        <v>70000</v>
      </c>
      <c r="I46" s="6" t="s">
        <v>14</v>
      </c>
      <c r="J46" s="6" t="s">
        <v>13</v>
      </c>
      <c r="K46" s="3"/>
    </row>
    <row r="47" spans="1:11" x14ac:dyDescent="0.25">
      <c r="A47" s="3">
        <v>891411743</v>
      </c>
      <c r="B47" s="3" t="s">
        <v>12</v>
      </c>
      <c r="C47" s="3" t="s">
        <v>11</v>
      </c>
      <c r="D47" s="3">
        <v>335501</v>
      </c>
      <c r="E47" s="3"/>
      <c r="F47" s="4">
        <v>45107</v>
      </c>
      <c r="G47" s="5">
        <v>84408</v>
      </c>
      <c r="H47" s="5">
        <v>84408</v>
      </c>
      <c r="I47" s="6" t="s">
        <v>14</v>
      </c>
      <c r="J47" s="6" t="s">
        <v>13</v>
      </c>
      <c r="K47" s="3"/>
    </row>
    <row r="48" spans="1:11" x14ac:dyDescent="0.25">
      <c r="A48" s="3">
        <v>891411743</v>
      </c>
      <c r="B48" s="3" t="s">
        <v>12</v>
      </c>
      <c r="C48" s="3" t="s">
        <v>11</v>
      </c>
      <c r="D48" s="3">
        <v>336411</v>
      </c>
      <c r="E48" s="3"/>
      <c r="F48" s="4">
        <v>45107</v>
      </c>
      <c r="G48" s="5">
        <v>1574590</v>
      </c>
      <c r="H48" s="5">
        <v>1574590</v>
      </c>
      <c r="I48" s="6" t="s">
        <v>14</v>
      </c>
      <c r="J48" s="6" t="s">
        <v>13</v>
      </c>
      <c r="K48" s="3"/>
    </row>
    <row r="49" spans="1:11" x14ac:dyDescent="0.25">
      <c r="A49" s="3">
        <v>891411743</v>
      </c>
      <c r="B49" s="3" t="s">
        <v>12</v>
      </c>
      <c r="C49" s="3" t="s">
        <v>11</v>
      </c>
      <c r="D49" s="3">
        <v>333198</v>
      </c>
      <c r="E49" s="3"/>
      <c r="F49" s="4">
        <v>45107</v>
      </c>
      <c r="G49" s="5">
        <v>2250590</v>
      </c>
      <c r="H49" s="5">
        <v>2250590</v>
      </c>
      <c r="I49" s="6" t="s">
        <v>14</v>
      </c>
      <c r="J49" s="6" t="s">
        <v>13</v>
      </c>
      <c r="K49" s="3"/>
    </row>
    <row r="50" spans="1:11" x14ac:dyDescent="0.25">
      <c r="A50" s="3">
        <v>891411743</v>
      </c>
      <c r="B50" s="3" t="s">
        <v>12</v>
      </c>
      <c r="C50" s="3" t="s">
        <v>11</v>
      </c>
      <c r="D50" s="3">
        <v>335743</v>
      </c>
      <c r="E50" s="3"/>
      <c r="F50" s="4">
        <v>45107</v>
      </c>
      <c r="G50" s="5">
        <v>2645844</v>
      </c>
      <c r="H50" s="5">
        <v>2645844</v>
      </c>
      <c r="I50" s="6" t="s">
        <v>14</v>
      </c>
      <c r="J50" s="6" t="s">
        <v>13</v>
      </c>
      <c r="K50" s="3"/>
    </row>
    <row r="51" spans="1:11" x14ac:dyDescent="0.25">
      <c r="A51" s="3">
        <v>891411743</v>
      </c>
      <c r="B51" s="3" t="s">
        <v>12</v>
      </c>
      <c r="C51" s="3" t="s">
        <v>11</v>
      </c>
      <c r="D51" s="3">
        <v>343602</v>
      </c>
      <c r="E51" s="3"/>
      <c r="F51" s="4">
        <v>45138</v>
      </c>
      <c r="G51" s="5">
        <v>35340</v>
      </c>
      <c r="H51" s="5">
        <v>35340</v>
      </c>
      <c r="I51" s="6" t="s">
        <v>14</v>
      </c>
      <c r="J51" s="6" t="s">
        <v>13</v>
      </c>
      <c r="K51" s="3"/>
    </row>
    <row r="52" spans="1:11" x14ac:dyDescent="0.25">
      <c r="A52" s="3">
        <v>891411743</v>
      </c>
      <c r="B52" s="3" t="s">
        <v>12</v>
      </c>
      <c r="C52" s="3" t="s">
        <v>11</v>
      </c>
      <c r="D52" s="3">
        <v>345473</v>
      </c>
      <c r="E52" s="3"/>
      <c r="F52" s="4">
        <v>45138</v>
      </c>
      <c r="G52" s="5">
        <v>35340</v>
      </c>
      <c r="H52" s="5">
        <v>35340</v>
      </c>
      <c r="I52" s="6" t="s">
        <v>14</v>
      </c>
      <c r="J52" s="6" t="s">
        <v>13</v>
      </c>
      <c r="K52" s="3"/>
    </row>
    <row r="53" spans="1:11" x14ac:dyDescent="0.25">
      <c r="A53" s="3">
        <v>891411743</v>
      </c>
      <c r="B53" s="3" t="s">
        <v>12</v>
      </c>
      <c r="C53" s="3" t="s">
        <v>11</v>
      </c>
      <c r="D53" s="3">
        <v>339469</v>
      </c>
      <c r="E53" s="3"/>
      <c r="F53" s="4">
        <v>45138</v>
      </c>
      <c r="G53" s="5">
        <v>39440</v>
      </c>
      <c r="H53" s="5">
        <v>39440</v>
      </c>
      <c r="I53" s="6" t="s">
        <v>14</v>
      </c>
      <c r="J53" s="6" t="s">
        <v>13</v>
      </c>
      <c r="K53" s="3"/>
    </row>
    <row r="54" spans="1:11" x14ac:dyDescent="0.25">
      <c r="A54" s="3">
        <v>891411743</v>
      </c>
      <c r="B54" s="3" t="s">
        <v>12</v>
      </c>
      <c r="C54" s="3" t="s">
        <v>11</v>
      </c>
      <c r="D54" s="3">
        <v>339618</v>
      </c>
      <c r="E54" s="3"/>
      <c r="F54" s="4">
        <v>45138</v>
      </c>
      <c r="G54" s="5">
        <v>39440</v>
      </c>
      <c r="H54" s="5">
        <v>39440</v>
      </c>
      <c r="I54" s="6" t="s">
        <v>14</v>
      </c>
      <c r="J54" s="6" t="s">
        <v>13</v>
      </c>
      <c r="K54" s="3"/>
    </row>
    <row r="55" spans="1:11" x14ac:dyDescent="0.25">
      <c r="A55" s="3">
        <v>891411743</v>
      </c>
      <c r="B55" s="3" t="s">
        <v>12</v>
      </c>
      <c r="C55" s="3" t="s">
        <v>11</v>
      </c>
      <c r="D55" s="3">
        <v>340897</v>
      </c>
      <c r="E55" s="3"/>
      <c r="F55" s="4">
        <v>45138</v>
      </c>
      <c r="G55" s="5">
        <v>39440</v>
      </c>
      <c r="H55" s="5">
        <v>39440</v>
      </c>
      <c r="I55" s="6" t="s">
        <v>14</v>
      </c>
      <c r="J55" s="6" t="s">
        <v>13</v>
      </c>
      <c r="K55" s="3"/>
    </row>
    <row r="56" spans="1:11" x14ac:dyDescent="0.25">
      <c r="A56" s="3">
        <v>891411743</v>
      </c>
      <c r="B56" s="3" t="s">
        <v>12</v>
      </c>
      <c r="C56" s="3" t="s">
        <v>11</v>
      </c>
      <c r="D56" s="3">
        <v>340972</v>
      </c>
      <c r="E56" s="3"/>
      <c r="F56" s="4">
        <v>45138</v>
      </c>
      <c r="G56" s="5">
        <v>39440</v>
      </c>
      <c r="H56" s="5">
        <v>39440</v>
      </c>
      <c r="I56" s="6" t="s">
        <v>14</v>
      </c>
      <c r="J56" s="6" t="s">
        <v>13</v>
      </c>
      <c r="K56" s="3"/>
    </row>
    <row r="57" spans="1:11" x14ac:dyDescent="0.25">
      <c r="A57" s="3">
        <v>891411743</v>
      </c>
      <c r="B57" s="3" t="s">
        <v>12</v>
      </c>
      <c r="C57" s="3" t="s">
        <v>11</v>
      </c>
      <c r="D57" s="3">
        <v>340980</v>
      </c>
      <c r="E57" s="3"/>
      <c r="F57" s="4">
        <v>45138</v>
      </c>
      <c r="G57" s="5">
        <v>39440</v>
      </c>
      <c r="H57" s="5">
        <v>39440</v>
      </c>
      <c r="I57" s="6" t="s">
        <v>14</v>
      </c>
      <c r="J57" s="6" t="s">
        <v>13</v>
      </c>
      <c r="K57" s="3"/>
    </row>
    <row r="58" spans="1:11" x14ac:dyDescent="0.25">
      <c r="A58" s="3">
        <v>891411743</v>
      </c>
      <c r="B58" s="3" t="s">
        <v>12</v>
      </c>
      <c r="C58" s="3" t="s">
        <v>11</v>
      </c>
      <c r="D58" s="3">
        <v>341159</v>
      </c>
      <c r="E58" s="3"/>
      <c r="F58" s="4">
        <v>45138</v>
      </c>
      <c r="G58" s="5">
        <v>39440</v>
      </c>
      <c r="H58" s="5">
        <v>39440</v>
      </c>
      <c r="I58" s="6" t="s">
        <v>14</v>
      </c>
      <c r="J58" s="6" t="s">
        <v>13</v>
      </c>
      <c r="K58" s="3"/>
    </row>
    <row r="59" spans="1:11" x14ac:dyDescent="0.25">
      <c r="A59" s="3">
        <v>891411743</v>
      </c>
      <c r="B59" s="3" t="s">
        <v>12</v>
      </c>
      <c r="C59" s="3" t="s">
        <v>11</v>
      </c>
      <c r="D59" s="3">
        <v>341689</v>
      </c>
      <c r="E59" s="3"/>
      <c r="F59" s="4">
        <v>45138</v>
      </c>
      <c r="G59" s="5">
        <v>39440</v>
      </c>
      <c r="H59" s="5">
        <v>39440</v>
      </c>
      <c r="I59" s="6" t="s">
        <v>14</v>
      </c>
      <c r="J59" s="6" t="s">
        <v>13</v>
      </c>
      <c r="K59" s="3"/>
    </row>
    <row r="60" spans="1:11" x14ac:dyDescent="0.25">
      <c r="A60" s="3">
        <v>891411743</v>
      </c>
      <c r="B60" s="3" t="s">
        <v>12</v>
      </c>
      <c r="C60" s="3" t="s">
        <v>11</v>
      </c>
      <c r="D60" s="3">
        <v>342049</v>
      </c>
      <c r="E60" s="3"/>
      <c r="F60" s="4">
        <v>45138</v>
      </c>
      <c r="G60" s="5">
        <v>39440</v>
      </c>
      <c r="H60" s="5">
        <v>39440</v>
      </c>
      <c r="I60" s="6" t="s">
        <v>14</v>
      </c>
      <c r="J60" s="6" t="s">
        <v>13</v>
      </c>
      <c r="K60" s="3"/>
    </row>
    <row r="61" spans="1:11" x14ac:dyDescent="0.25">
      <c r="A61" s="3">
        <v>891411743</v>
      </c>
      <c r="B61" s="3" t="s">
        <v>12</v>
      </c>
      <c r="C61" s="3" t="s">
        <v>11</v>
      </c>
      <c r="D61" s="3">
        <v>342242</v>
      </c>
      <c r="E61" s="3"/>
      <c r="F61" s="4">
        <v>45138</v>
      </c>
      <c r="G61" s="5">
        <v>39440</v>
      </c>
      <c r="H61" s="5">
        <v>39440</v>
      </c>
      <c r="I61" s="6" t="s">
        <v>14</v>
      </c>
      <c r="J61" s="6" t="s">
        <v>13</v>
      </c>
      <c r="K61" s="3"/>
    </row>
    <row r="62" spans="1:11" x14ac:dyDescent="0.25">
      <c r="A62" s="3">
        <v>891411743</v>
      </c>
      <c r="B62" s="3" t="s">
        <v>12</v>
      </c>
      <c r="C62" s="3" t="s">
        <v>11</v>
      </c>
      <c r="D62" s="3">
        <v>343551</v>
      </c>
      <c r="E62" s="3"/>
      <c r="F62" s="4">
        <v>45138</v>
      </c>
      <c r="G62" s="5">
        <v>39440</v>
      </c>
      <c r="H62" s="5">
        <v>39440</v>
      </c>
      <c r="I62" s="6" t="s">
        <v>14</v>
      </c>
      <c r="J62" s="6" t="s">
        <v>13</v>
      </c>
      <c r="K62" s="3"/>
    </row>
    <row r="63" spans="1:11" x14ac:dyDescent="0.25">
      <c r="A63" s="3">
        <v>891411743</v>
      </c>
      <c r="B63" s="3" t="s">
        <v>12</v>
      </c>
      <c r="C63" s="3" t="s">
        <v>11</v>
      </c>
      <c r="D63" s="3">
        <v>344453</v>
      </c>
      <c r="E63" s="3"/>
      <c r="F63" s="4">
        <v>45138</v>
      </c>
      <c r="G63" s="5">
        <v>39440</v>
      </c>
      <c r="H63" s="5">
        <v>39440</v>
      </c>
      <c r="I63" s="6" t="s">
        <v>14</v>
      </c>
      <c r="J63" s="6" t="s">
        <v>13</v>
      </c>
      <c r="K63" s="3"/>
    </row>
    <row r="64" spans="1:11" x14ac:dyDescent="0.25">
      <c r="A64" s="3">
        <v>891411743</v>
      </c>
      <c r="B64" s="3" t="s">
        <v>12</v>
      </c>
      <c r="C64" s="3" t="s">
        <v>11</v>
      </c>
      <c r="D64" s="3">
        <v>345472</v>
      </c>
      <c r="E64" s="3"/>
      <c r="F64" s="4">
        <v>45138</v>
      </c>
      <c r="G64" s="5">
        <v>39440</v>
      </c>
      <c r="H64" s="5">
        <v>39440</v>
      </c>
      <c r="I64" s="6" t="s">
        <v>14</v>
      </c>
      <c r="J64" s="6" t="s">
        <v>13</v>
      </c>
      <c r="K64" s="3"/>
    </row>
    <row r="65" spans="1:11" x14ac:dyDescent="0.25">
      <c r="A65" s="3">
        <v>891411743</v>
      </c>
      <c r="B65" s="3" t="s">
        <v>12</v>
      </c>
      <c r="C65" s="3" t="s">
        <v>11</v>
      </c>
      <c r="D65" s="3">
        <v>341158</v>
      </c>
      <c r="E65" s="3"/>
      <c r="F65" s="4">
        <v>45138</v>
      </c>
      <c r="G65" s="5">
        <v>40240</v>
      </c>
      <c r="H65" s="5">
        <v>40240</v>
      </c>
      <c r="I65" s="6" t="s">
        <v>14</v>
      </c>
      <c r="J65" s="6" t="s">
        <v>13</v>
      </c>
      <c r="K65" s="3"/>
    </row>
    <row r="66" spans="1:11" x14ac:dyDescent="0.25">
      <c r="A66" s="3">
        <v>891411743</v>
      </c>
      <c r="B66" s="3" t="s">
        <v>12</v>
      </c>
      <c r="C66" s="3" t="s">
        <v>11</v>
      </c>
      <c r="D66" s="3">
        <v>345045</v>
      </c>
      <c r="E66" s="3"/>
      <c r="F66" s="4">
        <v>45138</v>
      </c>
      <c r="G66" s="5">
        <v>65000</v>
      </c>
      <c r="H66" s="5">
        <v>65000</v>
      </c>
      <c r="I66" s="6" t="s">
        <v>14</v>
      </c>
      <c r="J66" s="6" t="s">
        <v>13</v>
      </c>
      <c r="K66" s="3"/>
    </row>
    <row r="67" spans="1:11" x14ac:dyDescent="0.25">
      <c r="A67" s="3">
        <v>891411743</v>
      </c>
      <c r="B67" s="3" t="s">
        <v>12</v>
      </c>
      <c r="C67" s="3" t="s">
        <v>11</v>
      </c>
      <c r="D67" s="3">
        <v>343706</v>
      </c>
      <c r="E67" s="3"/>
      <c r="F67" s="4">
        <v>45138</v>
      </c>
      <c r="G67" s="5">
        <v>65900</v>
      </c>
      <c r="H67" s="5">
        <v>65900</v>
      </c>
      <c r="I67" s="6" t="s">
        <v>14</v>
      </c>
      <c r="J67" s="6" t="s">
        <v>13</v>
      </c>
      <c r="K67" s="3"/>
    </row>
    <row r="68" spans="1:11" x14ac:dyDescent="0.25">
      <c r="A68" s="3">
        <v>891411743</v>
      </c>
      <c r="B68" s="3" t="s">
        <v>12</v>
      </c>
      <c r="C68" s="3" t="s">
        <v>11</v>
      </c>
      <c r="D68" s="3">
        <v>346482</v>
      </c>
      <c r="E68" s="3"/>
      <c r="F68" s="4">
        <v>45169</v>
      </c>
      <c r="G68" s="5">
        <v>35340</v>
      </c>
      <c r="H68" s="5">
        <v>35340</v>
      </c>
      <c r="I68" s="6" t="s">
        <v>14</v>
      </c>
      <c r="J68" s="6" t="s">
        <v>13</v>
      </c>
      <c r="K68" s="3"/>
    </row>
    <row r="69" spans="1:11" x14ac:dyDescent="0.25">
      <c r="A69" s="3">
        <v>891411743</v>
      </c>
      <c r="B69" s="3" t="s">
        <v>12</v>
      </c>
      <c r="C69" s="3" t="s">
        <v>11</v>
      </c>
      <c r="D69" s="3">
        <v>350248</v>
      </c>
      <c r="E69" s="3"/>
      <c r="F69" s="4">
        <v>45169</v>
      </c>
      <c r="G69" s="5">
        <v>35340</v>
      </c>
      <c r="H69" s="5">
        <v>35340</v>
      </c>
      <c r="I69" s="6" t="s">
        <v>14</v>
      </c>
      <c r="J69" s="6" t="s">
        <v>13</v>
      </c>
      <c r="K69" s="3"/>
    </row>
    <row r="70" spans="1:11" x14ac:dyDescent="0.25">
      <c r="A70" s="3">
        <v>891411743</v>
      </c>
      <c r="B70" s="3" t="s">
        <v>12</v>
      </c>
      <c r="C70" s="3" t="s">
        <v>11</v>
      </c>
      <c r="D70" s="3">
        <v>354195</v>
      </c>
      <c r="E70" s="3"/>
      <c r="F70" s="4">
        <v>45169</v>
      </c>
      <c r="G70" s="5">
        <v>35340</v>
      </c>
      <c r="H70" s="5">
        <v>35340</v>
      </c>
      <c r="I70" s="6" t="s">
        <v>14</v>
      </c>
      <c r="J70" s="6" t="s">
        <v>13</v>
      </c>
      <c r="K70" s="3"/>
    </row>
    <row r="71" spans="1:11" x14ac:dyDescent="0.25">
      <c r="A71" s="3">
        <v>891411743</v>
      </c>
      <c r="B71" s="3" t="s">
        <v>12</v>
      </c>
      <c r="C71" s="3" t="s">
        <v>11</v>
      </c>
      <c r="D71" s="3">
        <v>354238</v>
      </c>
      <c r="E71" s="3"/>
      <c r="F71" s="4">
        <v>45169</v>
      </c>
      <c r="G71" s="5">
        <v>35340</v>
      </c>
      <c r="H71" s="5">
        <v>35340</v>
      </c>
      <c r="I71" s="6" t="s">
        <v>14</v>
      </c>
      <c r="J71" s="6" t="s">
        <v>13</v>
      </c>
      <c r="K71" s="3"/>
    </row>
    <row r="72" spans="1:11" x14ac:dyDescent="0.25">
      <c r="A72" s="3">
        <v>891411743</v>
      </c>
      <c r="B72" s="3" t="s">
        <v>12</v>
      </c>
      <c r="C72" s="3" t="s">
        <v>11</v>
      </c>
      <c r="D72" s="3">
        <v>346245</v>
      </c>
      <c r="E72" s="3"/>
      <c r="F72" s="4">
        <v>45169</v>
      </c>
      <c r="G72" s="5">
        <v>39440</v>
      </c>
      <c r="H72" s="5">
        <v>39440</v>
      </c>
      <c r="I72" s="6" t="s">
        <v>14</v>
      </c>
      <c r="J72" s="6" t="s">
        <v>13</v>
      </c>
      <c r="K72" s="3"/>
    </row>
    <row r="73" spans="1:11" x14ac:dyDescent="0.25">
      <c r="A73" s="3">
        <v>891411743</v>
      </c>
      <c r="B73" s="3" t="s">
        <v>12</v>
      </c>
      <c r="C73" s="3" t="s">
        <v>11</v>
      </c>
      <c r="D73" s="3">
        <v>346692</v>
      </c>
      <c r="E73" s="3"/>
      <c r="F73" s="4">
        <v>45169</v>
      </c>
      <c r="G73" s="5">
        <v>39440</v>
      </c>
      <c r="H73" s="5">
        <v>39440</v>
      </c>
      <c r="I73" s="6" t="s">
        <v>14</v>
      </c>
      <c r="J73" s="6" t="s">
        <v>13</v>
      </c>
      <c r="K73" s="3"/>
    </row>
    <row r="74" spans="1:11" x14ac:dyDescent="0.25">
      <c r="A74" s="3">
        <v>891411743</v>
      </c>
      <c r="B74" s="3" t="s">
        <v>12</v>
      </c>
      <c r="C74" s="3" t="s">
        <v>11</v>
      </c>
      <c r="D74" s="3">
        <v>347698</v>
      </c>
      <c r="E74" s="3"/>
      <c r="F74" s="4">
        <v>45169</v>
      </c>
      <c r="G74" s="5">
        <v>39440</v>
      </c>
      <c r="H74" s="5">
        <v>39440</v>
      </c>
      <c r="I74" s="6" t="s">
        <v>14</v>
      </c>
      <c r="J74" s="6" t="s">
        <v>13</v>
      </c>
      <c r="K74" s="3"/>
    </row>
    <row r="75" spans="1:11" x14ac:dyDescent="0.25">
      <c r="A75" s="3">
        <v>891411743</v>
      </c>
      <c r="B75" s="3" t="s">
        <v>12</v>
      </c>
      <c r="C75" s="3" t="s">
        <v>11</v>
      </c>
      <c r="D75" s="3">
        <v>348836</v>
      </c>
      <c r="E75" s="3"/>
      <c r="F75" s="4">
        <v>45169</v>
      </c>
      <c r="G75" s="5">
        <v>39440</v>
      </c>
      <c r="H75" s="5">
        <v>39440</v>
      </c>
      <c r="I75" s="6" t="s">
        <v>14</v>
      </c>
      <c r="J75" s="6" t="s">
        <v>13</v>
      </c>
      <c r="K75" s="3"/>
    </row>
    <row r="76" spans="1:11" x14ac:dyDescent="0.25">
      <c r="A76" s="3">
        <v>891411743</v>
      </c>
      <c r="B76" s="3" t="s">
        <v>12</v>
      </c>
      <c r="C76" s="3" t="s">
        <v>11</v>
      </c>
      <c r="D76" s="3">
        <v>354654</v>
      </c>
      <c r="E76" s="3"/>
      <c r="F76" s="4">
        <v>45169</v>
      </c>
      <c r="G76" s="5">
        <v>39440</v>
      </c>
      <c r="H76" s="5">
        <v>39440</v>
      </c>
      <c r="I76" s="6" t="s">
        <v>14</v>
      </c>
      <c r="J76" s="6" t="s">
        <v>13</v>
      </c>
      <c r="K76" s="3"/>
    </row>
    <row r="77" spans="1:11" x14ac:dyDescent="0.25">
      <c r="A77" s="3">
        <v>891411743</v>
      </c>
      <c r="B77" s="3" t="s">
        <v>12</v>
      </c>
      <c r="C77" s="3" t="s">
        <v>11</v>
      </c>
      <c r="D77" s="3">
        <v>352503</v>
      </c>
      <c r="E77" s="3"/>
      <c r="F77" s="4">
        <v>45169</v>
      </c>
      <c r="G77" s="5">
        <v>53923</v>
      </c>
      <c r="H77" s="5">
        <v>53923</v>
      </c>
      <c r="I77" s="6" t="s">
        <v>14</v>
      </c>
      <c r="J77" s="6" t="s">
        <v>13</v>
      </c>
      <c r="K77" s="3"/>
    </row>
    <row r="78" spans="1:11" x14ac:dyDescent="0.25">
      <c r="A78" s="3">
        <v>891411743</v>
      </c>
      <c r="B78" s="3" t="s">
        <v>12</v>
      </c>
      <c r="C78" s="3" t="s">
        <v>11</v>
      </c>
      <c r="D78" s="3">
        <v>350122</v>
      </c>
      <c r="E78" s="3"/>
      <c r="F78" s="4">
        <v>45169</v>
      </c>
      <c r="G78" s="5">
        <v>64400</v>
      </c>
      <c r="H78" s="5">
        <v>64400</v>
      </c>
      <c r="I78" s="6" t="s">
        <v>14</v>
      </c>
      <c r="J78" s="6" t="s">
        <v>13</v>
      </c>
      <c r="K78" s="3"/>
    </row>
    <row r="79" spans="1:11" x14ac:dyDescent="0.25">
      <c r="A79" s="3">
        <v>891411743</v>
      </c>
      <c r="B79" s="3" t="s">
        <v>12</v>
      </c>
      <c r="C79" s="3" t="s">
        <v>11</v>
      </c>
      <c r="D79" s="3">
        <v>351684</v>
      </c>
      <c r="E79" s="3"/>
      <c r="F79" s="4">
        <v>45169</v>
      </c>
      <c r="G79" s="5">
        <v>205160</v>
      </c>
      <c r="H79" s="5">
        <v>205160</v>
      </c>
      <c r="I79" s="6" t="s">
        <v>14</v>
      </c>
      <c r="J79" s="6" t="s">
        <v>13</v>
      </c>
      <c r="K79" s="3"/>
    </row>
    <row r="80" spans="1:11" x14ac:dyDescent="0.25">
      <c r="A80" s="3">
        <v>891411743</v>
      </c>
      <c r="B80" s="3" t="s">
        <v>12</v>
      </c>
      <c r="C80" s="3" t="s">
        <v>11</v>
      </c>
      <c r="D80" s="3">
        <v>357215</v>
      </c>
      <c r="E80" s="3"/>
      <c r="F80" s="4">
        <v>45199</v>
      </c>
      <c r="G80" s="5">
        <v>35340</v>
      </c>
      <c r="H80" s="5">
        <v>35340</v>
      </c>
      <c r="I80" s="6" t="s">
        <v>14</v>
      </c>
      <c r="J80" s="6" t="s">
        <v>13</v>
      </c>
      <c r="K80" s="3"/>
    </row>
    <row r="81" spans="1:11" x14ac:dyDescent="0.25">
      <c r="A81" s="3">
        <v>891411743</v>
      </c>
      <c r="B81" s="3" t="s">
        <v>12</v>
      </c>
      <c r="C81" s="3" t="s">
        <v>11</v>
      </c>
      <c r="D81" s="3">
        <v>357555</v>
      </c>
      <c r="E81" s="3"/>
      <c r="F81" s="4">
        <v>45199</v>
      </c>
      <c r="G81" s="5">
        <v>35340</v>
      </c>
      <c r="H81" s="5">
        <v>35340</v>
      </c>
      <c r="I81" s="6" t="s">
        <v>14</v>
      </c>
      <c r="J81" s="6" t="s">
        <v>13</v>
      </c>
      <c r="K81" s="3"/>
    </row>
    <row r="82" spans="1:11" x14ac:dyDescent="0.25">
      <c r="A82" s="3">
        <v>891411743</v>
      </c>
      <c r="B82" s="3" t="s">
        <v>12</v>
      </c>
      <c r="C82" s="3" t="s">
        <v>11</v>
      </c>
      <c r="D82" s="3">
        <v>357621</v>
      </c>
      <c r="E82" s="3"/>
      <c r="F82" s="4">
        <v>45199</v>
      </c>
      <c r="G82" s="5">
        <v>35340</v>
      </c>
      <c r="H82" s="5">
        <v>35340</v>
      </c>
      <c r="I82" s="6" t="s">
        <v>14</v>
      </c>
      <c r="J82" s="6" t="s">
        <v>13</v>
      </c>
      <c r="K82" s="3"/>
    </row>
    <row r="83" spans="1:11" x14ac:dyDescent="0.25">
      <c r="A83" s="3">
        <v>891411743</v>
      </c>
      <c r="B83" s="3" t="s">
        <v>12</v>
      </c>
      <c r="C83" s="3" t="s">
        <v>11</v>
      </c>
      <c r="D83" s="3">
        <v>359132</v>
      </c>
      <c r="E83" s="3"/>
      <c r="F83" s="4">
        <v>45199</v>
      </c>
      <c r="G83" s="5">
        <v>35340</v>
      </c>
      <c r="H83" s="5">
        <v>35340</v>
      </c>
      <c r="I83" s="6" t="s">
        <v>14</v>
      </c>
      <c r="J83" s="6" t="s">
        <v>13</v>
      </c>
      <c r="K83" s="3"/>
    </row>
    <row r="84" spans="1:11" x14ac:dyDescent="0.25">
      <c r="A84" s="3">
        <v>891411743</v>
      </c>
      <c r="B84" s="3" t="s">
        <v>12</v>
      </c>
      <c r="C84" s="3" t="s">
        <v>11</v>
      </c>
      <c r="D84" s="3">
        <v>359825</v>
      </c>
      <c r="E84" s="3"/>
      <c r="F84" s="4">
        <v>45199</v>
      </c>
      <c r="G84" s="5">
        <v>35340</v>
      </c>
      <c r="H84" s="5">
        <v>35340</v>
      </c>
      <c r="I84" s="6" t="s">
        <v>14</v>
      </c>
      <c r="J84" s="6" t="s">
        <v>13</v>
      </c>
      <c r="K84" s="3"/>
    </row>
    <row r="85" spans="1:11" x14ac:dyDescent="0.25">
      <c r="A85" s="3">
        <v>891411743</v>
      </c>
      <c r="B85" s="3" t="s">
        <v>12</v>
      </c>
      <c r="C85" s="3" t="s">
        <v>11</v>
      </c>
      <c r="D85" s="3">
        <v>360500</v>
      </c>
      <c r="E85" s="3"/>
      <c r="F85" s="4">
        <v>45199</v>
      </c>
      <c r="G85" s="5">
        <v>35340</v>
      </c>
      <c r="H85" s="5">
        <v>35340</v>
      </c>
      <c r="I85" s="6" t="s">
        <v>14</v>
      </c>
      <c r="J85" s="6" t="s">
        <v>13</v>
      </c>
      <c r="K85" s="3"/>
    </row>
    <row r="86" spans="1:11" x14ac:dyDescent="0.25">
      <c r="A86" s="3">
        <v>891411743</v>
      </c>
      <c r="B86" s="3" t="s">
        <v>12</v>
      </c>
      <c r="C86" s="3" t="s">
        <v>11</v>
      </c>
      <c r="D86" s="3">
        <v>354869</v>
      </c>
      <c r="E86" s="3"/>
      <c r="F86" s="4">
        <v>45199</v>
      </c>
      <c r="G86" s="5">
        <v>39440</v>
      </c>
      <c r="H86" s="5">
        <v>39440</v>
      </c>
      <c r="I86" s="6" t="s">
        <v>14</v>
      </c>
      <c r="J86" s="6" t="s">
        <v>13</v>
      </c>
      <c r="K86" s="3"/>
    </row>
    <row r="87" spans="1:11" x14ac:dyDescent="0.25">
      <c r="A87" s="3">
        <v>891411743</v>
      </c>
      <c r="B87" s="3" t="s">
        <v>12</v>
      </c>
      <c r="C87" s="3" t="s">
        <v>11</v>
      </c>
      <c r="D87" s="3">
        <v>354875</v>
      </c>
      <c r="E87" s="3"/>
      <c r="F87" s="4">
        <v>45199</v>
      </c>
      <c r="G87" s="5">
        <v>39440</v>
      </c>
      <c r="H87" s="5">
        <v>39440</v>
      </c>
      <c r="I87" s="6" t="s">
        <v>14</v>
      </c>
      <c r="J87" s="6" t="s">
        <v>13</v>
      </c>
      <c r="K87" s="3"/>
    </row>
    <row r="88" spans="1:11" x14ac:dyDescent="0.25">
      <c r="A88" s="3">
        <v>891411743</v>
      </c>
      <c r="B88" s="3" t="s">
        <v>12</v>
      </c>
      <c r="C88" s="3" t="s">
        <v>11</v>
      </c>
      <c r="D88" s="3">
        <v>354908</v>
      </c>
      <c r="E88" s="3"/>
      <c r="F88" s="4">
        <v>45199</v>
      </c>
      <c r="G88" s="5">
        <v>39440</v>
      </c>
      <c r="H88" s="5">
        <v>39440</v>
      </c>
      <c r="I88" s="6" t="s">
        <v>14</v>
      </c>
      <c r="J88" s="6" t="s">
        <v>13</v>
      </c>
      <c r="K88" s="3"/>
    </row>
    <row r="89" spans="1:11" x14ac:dyDescent="0.25">
      <c r="A89" s="3">
        <v>891411743</v>
      </c>
      <c r="B89" s="3" t="s">
        <v>12</v>
      </c>
      <c r="C89" s="3" t="s">
        <v>11</v>
      </c>
      <c r="D89" s="3">
        <v>354909</v>
      </c>
      <c r="E89" s="3"/>
      <c r="F89" s="4">
        <v>45199</v>
      </c>
      <c r="G89" s="5">
        <v>39440</v>
      </c>
      <c r="H89" s="5">
        <v>39440</v>
      </c>
      <c r="I89" s="6" t="s">
        <v>14</v>
      </c>
      <c r="J89" s="6" t="s">
        <v>13</v>
      </c>
      <c r="K89" s="3"/>
    </row>
    <row r="90" spans="1:11" x14ac:dyDescent="0.25">
      <c r="A90" s="3">
        <v>891411743</v>
      </c>
      <c r="B90" s="3" t="s">
        <v>12</v>
      </c>
      <c r="C90" s="3" t="s">
        <v>11</v>
      </c>
      <c r="D90" s="3">
        <v>354913</v>
      </c>
      <c r="E90" s="3"/>
      <c r="F90" s="4">
        <v>45199</v>
      </c>
      <c r="G90" s="5">
        <v>39440</v>
      </c>
      <c r="H90" s="5">
        <v>39440</v>
      </c>
      <c r="I90" s="6" t="s">
        <v>14</v>
      </c>
      <c r="J90" s="6" t="s">
        <v>13</v>
      </c>
      <c r="K90" s="3"/>
    </row>
    <row r="91" spans="1:11" x14ac:dyDescent="0.25">
      <c r="A91" s="3">
        <v>891411743</v>
      </c>
      <c r="B91" s="3" t="s">
        <v>12</v>
      </c>
      <c r="C91" s="3" t="s">
        <v>11</v>
      </c>
      <c r="D91" s="3">
        <v>354953</v>
      </c>
      <c r="E91" s="3"/>
      <c r="F91" s="4">
        <v>45199</v>
      </c>
      <c r="G91" s="5">
        <v>39440</v>
      </c>
      <c r="H91" s="5">
        <v>39440</v>
      </c>
      <c r="I91" s="6" t="s">
        <v>14</v>
      </c>
      <c r="J91" s="6" t="s">
        <v>13</v>
      </c>
      <c r="K91" s="3"/>
    </row>
    <row r="92" spans="1:11" x14ac:dyDescent="0.25">
      <c r="A92" s="3">
        <v>891411743</v>
      </c>
      <c r="B92" s="3" t="s">
        <v>12</v>
      </c>
      <c r="C92" s="3" t="s">
        <v>11</v>
      </c>
      <c r="D92" s="3">
        <v>355052</v>
      </c>
      <c r="E92" s="3"/>
      <c r="F92" s="4">
        <v>45199</v>
      </c>
      <c r="G92" s="5">
        <v>39440</v>
      </c>
      <c r="H92" s="5">
        <v>39440</v>
      </c>
      <c r="I92" s="6" t="s">
        <v>14</v>
      </c>
      <c r="J92" s="6" t="s">
        <v>13</v>
      </c>
      <c r="K92" s="3"/>
    </row>
    <row r="93" spans="1:11" x14ac:dyDescent="0.25">
      <c r="A93" s="3">
        <v>891411743</v>
      </c>
      <c r="B93" s="3" t="s">
        <v>12</v>
      </c>
      <c r="C93" s="3" t="s">
        <v>11</v>
      </c>
      <c r="D93" s="3">
        <v>355530</v>
      </c>
      <c r="E93" s="3"/>
      <c r="F93" s="4">
        <v>45199</v>
      </c>
      <c r="G93" s="5">
        <v>39440</v>
      </c>
      <c r="H93" s="5">
        <v>39440</v>
      </c>
      <c r="I93" s="6" t="s">
        <v>14</v>
      </c>
      <c r="J93" s="6" t="s">
        <v>13</v>
      </c>
      <c r="K93" s="3"/>
    </row>
    <row r="94" spans="1:11" x14ac:dyDescent="0.25">
      <c r="A94" s="3">
        <v>891411743</v>
      </c>
      <c r="B94" s="3" t="s">
        <v>12</v>
      </c>
      <c r="C94" s="3" t="s">
        <v>11</v>
      </c>
      <c r="D94" s="3">
        <v>355734</v>
      </c>
      <c r="E94" s="3"/>
      <c r="F94" s="4">
        <v>45199</v>
      </c>
      <c r="G94" s="5">
        <v>39440</v>
      </c>
      <c r="H94" s="5">
        <v>39440</v>
      </c>
      <c r="I94" s="6" t="s">
        <v>14</v>
      </c>
      <c r="J94" s="6" t="s">
        <v>13</v>
      </c>
      <c r="K94" s="3"/>
    </row>
    <row r="95" spans="1:11" x14ac:dyDescent="0.25">
      <c r="A95" s="3">
        <v>891411743</v>
      </c>
      <c r="B95" s="3" t="s">
        <v>12</v>
      </c>
      <c r="C95" s="3" t="s">
        <v>11</v>
      </c>
      <c r="D95" s="3">
        <v>355805</v>
      </c>
      <c r="E95" s="3"/>
      <c r="F95" s="4">
        <v>45199</v>
      </c>
      <c r="G95" s="5">
        <v>39440</v>
      </c>
      <c r="H95" s="5">
        <v>39440</v>
      </c>
      <c r="I95" s="6" t="s">
        <v>14</v>
      </c>
      <c r="J95" s="6" t="s">
        <v>13</v>
      </c>
      <c r="K95" s="3"/>
    </row>
    <row r="96" spans="1:11" x14ac:dyDescent="0.25">
      <c r="A96" s="3">
        <v>891411743</v>
      </c>
      <c r="B96" s="3" t="s">
        <v>12</v>
      </c>
      <c r="C96" s="3" t="s">
        <v>11</v>
      </c>
      <c r="D96" s="3">
        <v>355808</v>
      </c>
      <c r="E96" s="3"/>
      <c r="F96" s="4">
        <v>45199</v>
      </c>
      <c r="G96" s="5">
        <v>39440</v>
      </c>
      <c r="H96" s="5">
        <v>39440</v>
      </c>
      <c r="I96" s="6" t="s">
        <v>14</v>
      </c>
      <c r="J96" s="6" t="s">
        <v>13</v>
      </c>
      <c r="K96" s="3"/>
    </row>
    <row r="97" spans="1:11" x14ac:dyDescent="0.25">
      <c r="A97" s="3">
        <v>891411743</v>
      </c>
      <c r="B97" s="3" t="s">
        <v>12</v>
      </c>
      <c r="C97" s="3" t="s">
        <v>11</v>
      </c>
      <c r="D97" s="3">
        <v>356149</v>
      </c>
      <c r="E97" s="3"/>
      <c r="F97" s="4">
        <v>45199</v>
      </c>
      <c r="G97" s="5">
        <v>39440</v>
      </c>
      <c r="H97" s="5">
        <v>39440</v>
      </c>
      <c r="I97" s="6" t="s">
        <v>14</v>
      </c>
      <c r="J97" s="6" t="s">
        <v>13</v>
      </c>
      <c r="K97" s="3"/>
    </row>
    <row r="98" spans="1:11" x14ac:dyDescent="0.25">
      <c r="A98" s="3">
        <v>891411743</v>
      </c>
      <c r="B98" s="3" t="s">
        <v>12</v>
      </c>
      <c r="C98" s="3" t="s">
        <v>11</v>
      </c>
      <c r="D98" s="3">
        <v>356195</v>
      </c>
      <c r="E98" s="3"/>
      <c r="F98" s="4">
        <v>45199</v>
      </c>
      <c r="G98" s="5">
        <v>39440</v>
      </c>
      <c r="H98" s="5">
        <v>39440</v>
      </c>
      <c r="I98" s="6" t="s">
        <v>14</v>
      </c>
      <c r="J98" s="6" t="s">
        <v>13</v>
      </c>
      <c r="K98" s="3"/>
    </row>
    <row r="99" spans="1:11" x14ac:dyDescent="0.25">
      <c r="A99" s="3">
        <v>891411743</v>
      </c>
      <c r="B99" s="3" t="s">
        <v>12</v>
      </c>
      <c r="C99" s="3" t="s">
        <v>11</v>
      </c>
      <c r="D99" s="3">
        <v>356366</v>
      </c>
      <c r="E99" s="3"/>
      <c r="F99" s="4">
        <v>45199</v>
      </c>
      <c r="G99" s="5">
        <v>39440</v>
      </c>
      <c r="H99" s="5">
        <v>39440</v>
      </c>
      <c r="I99" s="6" t="s">
        <v>14</v>
      </c>
      <c r="J99" s="6" t="s">
        <v>13</v>
      </c>
      <c r="K99" s="3"/>
    </row>
    <row r="100" spans="1:11" x14ac:dyDescent="0.25">
      <c r="A100" s="3">
        <v>891411743</v>
      </c>
      <c r="B100" s="3" t="s">
        <v>12</v>
      </c>
      <c r="C100" s="3" t="s">
        <v>11</v>
      </c>
      <c r="D100" s="3">
        <v>357167</v>
      </c>
      <c r="E100" s="3"/>
      <c r="F100" s="4">
        <v>45199</v>
      </c>
      <c r="G100" s="5">
        <v>39440</v>
      </c>
      <c r="H100" s="5">
        <v>39440</v>
      </c>
      <c r="I100" s="6" t="s">
        <v>14</v>
      </c>
      <c r="J100" s="6" t="s">
        <v>13</v>
      </c>
      <c r="K100" s="3"/>
    </row>
    <row r="101" spans="1:11" x14ac:dyDescent="0.25">
      <c r="A101" s="3">
        <v>891411743</v>
      </c>
      <c r="B101" s="3" t="s">
        <v>12</v>
      </c>
      <c r="C101" s="3" t="s">
        <v>11</v>
      </c>
      <c r="D101" s="3">
        <v>357397</v>
      </c>
      <c r="E101" s="3"/>
      <c r="F101" s="4">
        <v>45199</v>
      </c>
      <c r="G101" s="5">
        <v>39440</v>
      </c>
      <c r="H101" s="5">
        <v>39440</v>
      </c>
      <c r="I101" s="6" t="s">
        <v>14</v>
      </c>
      <c r="J101" s="6" t="s">
        <v>13</v>
      </c>
      <c r="K101" s="3"/>
    </row>
    <row r="102" spans="1:11" x14ac:dyDescent="0.25">
      <c r="A102" s="3">
        <v>891411743</v>
      </c>
      <c r="B102" s="3" t="s">
        <v>12</v>
      </c>
      <c r="C102" s="3" t="s">
        <v>11</v>
      </c>
      <c r="D102" s="3">
        <v>357584</v>
      </c>
      <c r="E102" s="3"/>
      <c r="F102" s="4">
        <v>45199</v>
      </c>
      <c r="G102" s="5">
        <v>39440</v>
      </c>
      <c r="H102" s="5">
        <v>39440</v>
      </c>
      <c r="I102" s="6" t="s">
        <v>14</v>
      </c>
      <c r="J102" s="6" t="s">
        <v>13</v>
      </c>
      <c r="K102" s="3"/>
    </row>
    <row r="103" spans="1:11" x14ac:dyDescent="0.25">
      <c r="A103" s="3">
        <v>891411743</v>
      </c>
      <c r="B103" s="3" t="s">
        <v>12</v>
      </c>
      <c r="C103" s="3" t="s">
        <v>11</v>
      </c>
      <c r="D103" s="3">
        <v>357632</v>
      </c>
      <c r="E103" s="3"/>
      <c r="F103" s="4">
        <v>45199</v>
      </c>
      <c r="G103" s="5">
        <v>39440</v>
      </c>
      <c r="H103" s="5">
        <v>39440</v>
      </c>
      <c r="I103" s="6" t="s">
        <v>14</v>
      </c>
      <c r="J103" s="6" t="s">
        <v>13</v>
      </c>
      <c r="K103" s="3"/>
    </row>
    <row r="104" spans="1:11" x14ac:dyDescent="0.25">
      <c r="A104" s="3">
        <v>891411743</v>
      </c>
      <c r="B104" s="3" t="s">
        <v>12</v>
      </c>
      <c r="C104" s="3" t="s">
        <v>11</v>
      </c>
      <c r="D104" s="3">
        <v>357987</v>
      </c>
      <c r="E104" s="3"/>
      <c r="F104" s="4">
        <v>45199</v>
      </c>
      <c r="G104" s="5">
        <v>39440</v>
      </c>
      <c r="H104" s="5">
        <v>39440</v>
      </c>
      <c r="I104" s="6" t="s">
        <v>14</v>
      </c>
      <c r="J104" s="6" t="s">
        <v>13</v>
      </c>
      <c r="K104" s="3"/>
    </row>
    <row r="105" spans="1:11" x14ac:dyDescent="0.25">
      <c r="A105" s="3">
        <v>891411743</v>
      </c>
      <c r="B105" s="3" t="s">
        <v>12</v>
      </c>
      <c r="C105" s="3" t="s">
        <v>11</v>
      </c>
      <c r="D105" s="3">
        <v>358497</v>
      </c>
      <c r="E105" s="3"/>
      <c r="F105" s="4">
        <v>45199</v>
      </c>
      <c r="G105" s="5">
        <v>39440</v>
      </c>
      <c r="H105" s="5">
        <v>39440</v>
      </c>
      <c r="I105" s="6" t="s">
        <v>14</v>
      </c>
      <c r="J105" s="6" t="s">
        <v>13</v>
      </c>
      <c r="K105" s="3"/>
    </row>
    <row r="106" spans="1:11" x14ac:dyDescent="0.25">
      <c r="A106" s="3">
        <v>891411743</v>
      </c>
      <c r="B106" s="3" t="s">
        <v>12</v>
      </c>
      <c r="C106" s="3" t="s">
        <v>11</v>
      </c>
      <c r="D106" s="3">
        <v>358600</v>
      </c>
      <c r="E106" s="3"/>
      <c r="F106" s="4">
        <v>45199</v>
      </c>
      <c r="G106" s="5">
        <v>39440</v>
      </c>
      <c r="H106" s="5">
        <v>39440</v>
      </c>
      <c r="I106" s="6" t="s">
        <v>14</v>
      </c>
      <c r="J106" s="6" t="s">
        <v>13</v>
      </c>
      <c r="K106" s="3"/>
    </row>
    <row r="107" spans="1:11" x14ac:dyDescent="0.25">
      <c r="A107" s="3">
        <v>891411743</v>
      </c>
      <c r="B107" s="3" t="s">
        <v>12</v>
      </c>
      <c r="C107" s="3" t="s">
        <v>11</v>
      </c>
      <c r="D107" s="3">
        <v>358614</v>
      </c>
      <c r="E107" s="3"/>
      <c r="F107" s="4">
        <v>45199</v>
      </c>
      <c r="G107" s="5">
        <v>39440</v>
      </c>
      <c r="H107" s="5">
        <v>39440</v>
      </c>
      <c r="I107" s="6" t="s">
        <v>14</v>
      </c>
      <c r="J107" s="6" t="s">
        <v>13</v>
      </c>
      <c r="K107" s="3"/>
    </row>
    <row r="108" spans="1:11" x14ac:dyDescent="0.25">
      <c r="A108" s="3">
        <v>891411743</v>
      </c>
      <c r="B108" s="3" t="s">
        <v>12</v>
      </c>
      <c r="C108" s="3" t="s">
        <v>11</v>
      </c>
      <c r="D108" s="3">
        <v>358709</v>
      </c>
      <c r="E108" s="3"/>
      <c r="F108" s="4">
        <v>45199</v>
      </c>
      <c r="G108" s="5">
        <v>39440</v>
      </c>
      <c r="H108" s="5">
        <v>39440</v>
      </c>
      <c r="I108" s="6" t="s">
        <v>14</v>
      </c>
      <c r="J108" s="6" t="s">
        <v>13</v>
      </c>
      <c r="K108" s="3"/>
    </row>
    <row r="109" spans="1:11" x14ac:dyDescent="0.25">
      <c r="A109" s="3">
        <v>891411743</v>
      </c>
      <c r="B109" s="3" t="s">
        <v>12</v>
      </c>
      <c r="C109" s="3" t="s">
        <v>11</v>
      </c>
      <c r="D109" s="3">
        <v>359412</v>
      </c>
      <c r="E109" s="3"/>
      <c r="F109" s="4">
        <v>45199</v>
      </c>
      <c r="G109" s="5">
        <v>39440</v>
      </c>
      <c r="H109" s="5">
        <v>39440</v>
      </c>
      <c r="I109" s="6" t="s">
        <v>14</v>
      </c>
      <c r="J109" s="6" t="s">
        <v>13</v>
      </c>
      <c r="K109" s="3"/>
    </row>
    <row r="110" spans="1:11" x14ac:dyDescent="0.25">
      <c r="A110" s="3">
        <v>891411743</v>
      </c>
      <c r="B110" s="3" t="s">
        <v>12</v>
      </c>
      <c r="C110" s="3" t="s">
        <v>11</v>
      </c>
      <c r="D110" s="3">
        <v>359821</v>
      </c>
      <c r="E110" s="3"/>
      <c r="F110" s="4">
        <v>45199</v>
      </c>
      <c r="G110" s="5">
        <v>39440</v>
      </c>
      <c r="H110" s="5">
        <v>39440</v>
      </c>
      <c r="I110" s="6" t="s">
        <v>14</v>
      </c>
      <c r="J110" s="6" t="s">
        <v>13</v>
      </c>
      <c r="K110" s="3"/>
    </row>
    <row r="111" spans="1:11" x14ac:dyDescent="0.25">
      <c r="A111" s="3">
        <v>891411743</v>
      </c>
      <c r="B111" s="3" t="s">
        <v>12</v>
      </c>
      <c r="C111" s="3" t="s">
        <v>11</v>
      </c>
      <c r="D111" s="3">
        <v>359824</v>
      </c>
      <c r="E111" s="3"/>
      <c r="F111" s="4">
        <v>45199</v>
      </c>
      <c r="G111" s="5">
        <v>39440</v>
      </c>
      <c r="H111" s="5">
        <v>39440</v>
      </c>
      <c r="I111" s="6" t="s">
        <v>14</v>
      </c>
      <c r="J111" s="6" t="s">
        <v>13</v>
      </c>
      <c r="K111" s="3"/>
    </row>
    <row r="112" spans="1:11" x14ac:dyDescent="0.25">
      <c r="A112" s="3">
        <v>891411743</v>
      </c>
      <c r="B112" s="3" t="s">
        <v>12</v>
      </c>
      <c r="C112" s="3" t="s">
        <v>11</v>
      </c>
      <c r="D112" s="3">
        <v>360492</v>
      </c>
      <c r="E112" s="3"/>
      <c r="F112" s="4">
        <v>45199</v>
      </c>
      <c r="G112" s="5">
        <v>39440</v>
      </c>
      <c r="H112" s="5">
        <v>39440</v>
      </c>
      <c r="I112" s="6" t="s">
        <v>14</v>
      </c>
      <c r="J112" s="6" t="s">
        <v>13</v>
      </c>
      <c r="K112" s="3"/>
    </row>
    <row r="113" spans="1:11" x14ac:dyDescent="0.25">
      <c r="A113" s="3">
        <v>891411743</v>
      </c>
      <c r="B113" s="3" t="s">
        <v>12</v>
      </c>
      <c r="C113" s="3" t="s">
        <v>11</v>
      </c>
      <c r="D113" s="3">
        <v>360505</v>
      </c>
      <c r="E113" s="3"/>
      <c r="F113" s="4">
        <v>45199</v>
      </c>
      <c r="G113" s="5">
        <v>39440</v>
      </c>
      <c r="H113" s="5">
        <v>39440</v>
      </c>
      <c r="I113" s="6" t="s">
        <v>14</v>
      </c>
      <c r="J113" s="6" t="s">
        <v>13</v>
      </c>
      <c r="K113" s="3"/>
    </row>
    <row r="114" spans="1:11" x14ac:dyDescent="0.25">
      <c r="A114" s="3">
        <v>891411743</v>
      </c>
      <c r="B114" s="3" t="s">
        <v>12</v>
      </c>
      <c r="C114" s="3" t="s">
        <v>11</v>
      </c>
      <c r="D114" s="3">
        <v>360612</v>
      </c>
      <c r="E114" s="3"/>
      <c r="F114" s="4">
        <v>45199</v>
      </c>
      <c r="G114" s="5">
        <v>39440</v>
      </c>
      <c r="H114" s="5">
        <v>39440</v>
      </c>
      <c r="I114" s="6" t="s">
        <v>14</v>
      </c>
      <c r="J114" s="6" t="s">
        <v>13</v>
      </c>
      <c r="K114" s="3"/>
    </row>
    <row r="115" spans="1:11" x14ac:dyDescent="0.25">
      <c r="A115" s="3">
        <v>891411743</v>
      </c>
      <c r="B115" s="3" t="s">
        <v>12</v>
      </c>
      <c r="C115" s="3" t="s">
        <v>11</v>
      </c>
      <c r="D115" s="3">
        <v>360622</v>
      </c>
      <c r="E115" s="3"/>
      <c r="F115" s="4">
        <v>45199</v>
      </c>
      <c r="G115" s="5">
        <v>39440</v>
      </c>
      <c r="H115" s="5">
        <v>39440</v>
      </c>
      <c r="I115" s="6" t="s">
        <v>14</v>
      </c>
      <c r="J115" s="6" t="s">
        <v>13</v>
      </c>
      <c r="K115" s="3"/>
    </row>
    <row r="116" spans="1:11" x14ac:dyDescent="0.25">
      <c r="A116" s="3">
        <v>891411743</v>
      </c>
      <c r="B116" s="3" t="s">
        <v>12</v>
      </c>
      <c r="C116" s="3" t="s">
        <v>11</v>
      </c>
      <c r="D116" s="3">
        <v>361096</v>
      </c>
      <c r="E116" s="3"/>
      <c r="F116" s="4">
        <v>45199</v>
      </c>
      <c r="G116" s="5">
        <v>39440</v>
      </c>
      <c r="H116" s="5">
        <v>39440</v>
      </c>
      <c r="I116" s="6" t="s">
        <v>14</v>
      </c>
      <c r="J116" s="6" t="s">
        <v>13</v>
      </c>
      <c r="K116" s="3"/>
    </row>
    <row r="117" spans="1:11" x14ac:dyDescent="0.25">
      <c r="A117" s="3">
        <v>891411743</v>
      </c>
      <c r="B117" s="3" t="s">
        <v>12</v>
      </c>
      <c r="C117" s="3" t="s">
        <v>11</v>
      </c>
      <c r="D117" s="3">
        <v>361141</v>
      </c>
      <c r="E117" s="3"/>
      <c r="F117" s="4">
        <v>45199</v>
      </c>
      <c r="G117" s="5">
        <v>39440</v>
      </c>
      <c r="H117" s="5">
        <v>39440</v>
      </c>
      <c r="I117" s="6" t="s">
        <v>14</v>
      </c>
      <c r="J117" s="6" t="s">
        <v>13</v>
      </c>
      <c r="K117" s="3"/>
    </row>
    <row r="118" spans="1:11" x14ac:dyDescent="0.25">
      <c r="A118" s="3">
        <v>891411743</v>
      </c>
      <c r="B118" s="3" t="s">
        <v>12</v>
      </c>
      <c r="C118" s="3" t="s">
        <v>11</v>
      </c>
      <c r="D118" s="3">
        <v>361189</v>
      </c>
      <c r="E118" s="3"/>
      <c r="F118" s="4">
        <v>45199</v>
      </c>
      <c r="G118" s="5">
        <v>39440</v>
      </c>
      <c r="H118" s="5">
        <v>39440</v>
      </c>
      <c r="I118" s="6" t="s">
        <v>14</v>
      </c>
      <c r="J118" s="6" t="s">
        <v>13</v>
      </c>
      <c r="K118" s="3"/>
    </row>
    <row r="119" spans="1:11" x14ac:dyDescent="0.25">
      <c r="A119" s="3">
        <v>891411743</v>
      </c>
      <c r="B119" s="3" t="s">
        <v>12</v>
      </c>
      <c r="C119" s="3" t="s">
        <v>11</v>
      </c>
      <c r="D119" s="3">
        <v>361210</v>
      </c>
      <c r="E119" s="3"/>
      <c r="F119" s="4">
        <v>45199</v>
      </c>
      <c r="G119" s="5">
        <v>39440</v>
      </c>
      <c r="H119" s="5">
        <v>39440</v>
      </c>
      <c r="I119" s="6" t="s">
        <v>14</v>
      </c>
      <c r="J119" s="6" t="s">
        <v>13</v>
      </c>
      <c r="K119" s="3"/>
    </row>
    <row r="120" spans="1:11" x14ac:dyDescent="0.25">
      <c r="A120" s="3">
        <v>891411743</v>
      </c>
      <c r="B120" s="3" t="s">
        <v>12</v>
      </c>
      <c r="C120" s="3" t="s">
        <v>11</v>
      </c>
      <c r="D120" s="3">
        <v>362502</v>
      </c>
      <c r="E120" s="3"/>
      <c r="F120" s="4">
        <v>45199</v>
      </c>
      <c r="G120" s="5">
        <v>39440</v>
      </c>
      <c r="H120" s="5">
        <v>39440</v>
      </c>
      <c r="I120" s="6" t="s">
        <v>14</v>
      </c>
      <c r="J120" s="6" t="s">
        <v>13</v>
      </c>
      <c r="K120" s="3"/>
    </row>
    <row r="121" spans="1:11" x14ac:dyDescent="0.25">
      <c r="A121" s="3">
        <v>891411743</v>
      </c>
      <c r="B121" s="3" t="s">
        <v>12</v>
      </c>
      <c r="C121" s="3" t="s">
        <v>11</v>
      </c>
      <c r="D121" s="3">
        <v>362604</v>
      </c>
      <c r="E121" s="3"/>
      <c r="F121" s="4">
        <v>45199</v>
      </c>
      <c r="G121" s="5">
        <v>39440</v>
      </c>
      <c r="H121" s="5">
        <v>39440</v>
      </c>
      <c r="I121" s="6" t="s">
        <v>14</v>
      </c>
      <c r="J121" s="6" t="s">
        <v>13</v>
      </c>
      <c r="K121" s="3"/>
    </row>
    <row r="122" spans="1:11" x14ac:dyDescent="0.25">
      <c r="A122" s="3">
        <v>891411743</v>
      </c>
      <c r="B122" s="3" t="s">
        <v>12</v>
      </c>
      <c r="C122" s="3" t="s">
        <v>11</v>
      </c>
      <c r="D122" s="3">
        <v>362678</v>
      </c>
      <c r="E122" s="3"/>
      <c r="F122" s="4">
        <v>45199</v>
      </c>
      <c r="G122" s="5">
        <v>39440</v>
      </c>
      <c r="H122" s="5">
        <v>39440</v>
      </c>
      <c r="I122" s="6" t="s">
        <v>14</v>
      </c>
      <c r="J122" s="6" t="s">
        <v>13</v>
      </c>
      <c r="K122" s="3"/>
    </row>
    <row r="123" spans="1:11" x14ac:dyDescent="0.25">
      <c r="A123" s="3">
        <v>891411743</v>
      </c>
      <c r="B123" s="3" t="s">
        <v>12</v>
      </c>
      <c r="C123" s="3" t="s">
        <v>11</v>
      </c>
      <c r="D123" s="3">
        <v>362715</v>
      </c>
      <c r="E123" s="3"/>
      <c r="F123" s="4">
        <v>45199</v>
      </c>
      <c r="G123" s="5">
        <v>39440</v>
      </c>
      <c r="H123" s="5">
        <v>39440</v>
      </c>
      <c r="I123" s="6" t="s">
        <v>14</v>
      </c>
      <c r="J123" s="6" t="s">
        <v>13</v>
      </c>
      <c r="K123" s="3"/>
    </row>
    <row r="124" spans="1:11" x14ac:dyDescent="0.25">
      <c r="A124" s="3">
        <v>891411743</v>
      </c>
      <c r="B124" s="3" t="s">
        <v>12</v>
      </c>
      <c r="C124" s="3" t="s">
        <v>11</v>
      </c>
      <c r="D124" s="3">
        <v>358618</v>
      </c>
      <c r="E124" s="3"/>
      <c r="F124" s="4">
        <v>45199</v>
      </c>
      <c r="G124" s="5">
        <v>53625</v>
      </c>
      <c r="H124" s="5">
        <v>53625</v>
      </c>
      <c r="I124" s="6" t="s">
        <v>14</v>
      </c>
      <c r="J124" s="6" t="s">
        <v>13</v>
      </c>
      <c r="K124" s="3"/>
    </row>
    <row r="125" spans="1:11" x14ac:dyDescent="0.25">
      <c r="A125" s="3">
        <v>891411743</v>
      </c>
      <c r="B125" s="3" t="s">
        <v>12</v>
      </c>
      <c r="C125" s="3" t="s">
        <v>11</v>
      </c>
      <c r="D125" s="3">
        <v>361440</v>
      </c>
      <c r="E125" s="3"/>
      <c r="F125" s="4">
        <v>45199</v>
      </c>
      <c r="G125" s="5">
        <v>53923</v>
      </c>
      <c r="H125" s="5">
        <v>53923</v>
      </c>
      <c r="I125" s="6" t="s">
        <v>14</v>
      </c>
      <c r="J125" s="6" t="s">
        <v>13</v>
      </c>
      <c r="K125" s="3"/>
    </row>
    <row r="126" spans="1:11" x14ac:dyDescent="0.25">
      <c r="A126" s="3">
        <v>891411743</v>
      </c>
      <c r="B126" s="3" t="s">
        <v>12</v>
      </c>
      <c r="C126" s="3" t="s">
        <v>11</v>
      </c>
      <c r="D126" s="3">
        <v>354992</v>
      </c>
      <c r="E126" s="3"/>
      <c r="F126" s="4">
        <v>45199</v>
      </c>
      <c r="G126" s="5">
        <v>60900</v>
      </c>
      <c r="H126" s="5">
        <v>60900</v>
      </c>
      <c r="I126" s="6" t="s">
        <v>14</v>
      </c>
      <c r="J126" s="6" t="s">
        <v>13</v>
      </c>
      <c r="K126" s="3"/>
    </row>
    <row r="127" spans="1:11" x14ac:dyDescent="0.25">
      <c r="A127" s="3">
        <v>891411743</v>
      </c>
      <c r="B127" s="3" t="s">
        <v>12</v>
      </c>
      <c r="C127" s="3" t="s">
        <v>11</v>
      </c>
      <c r="D127" s="3">
        <v>363519</v>
      </c>
      <c r="E127" s="3"/>
      <c r="F127" s="4">
        <v>45199</v>
      </c>
      <c r="G127" s="5">
        <v>60900</v>
      </c>
      <c r="H127" s="5">
        <v>60900</v>
      </c>
      <c r="I127" s="6" t="s">
        <v>14</v>
      </c>
      <c r="J127" s="6" t="s">
        <v>13</v>
      </c>
      <c r="K127" s="3"/>
    </row>
    <row r="128" spans="1:11" x14ac:dyDescent="0.25">
      <c r="A128" s="3">
        <v>891411743</v>
      </c>
      <c r="B128" s="3" t="s">
        <v>12</v>
      </c>
      <c r="C128" s="3" t="s">
        <v>11</v>
      </c>
      <c r="D128" s="3">
        <v>363633</v>
      </c>
      <c r="E128" s="3"/>
      <c r="F128" s="4">
        <v>45199</v>
      </c>
      <c r="G128" s="5">
        <v>64400</v>
      </c>
      <c r="H128" s="5">
        <v>64400</v>
      </c>
      <c r="I128" s="6" t="s">
        <v>14</v>
      </c>
      <c r="J128" s="6" t="s">
        <v>13</v>
      </c>
      <c r="K128" s="3"/>
    </row>
    <row r="129" spans="1:11" x14ac:dyDescent="0.25">
      <c r="A129" s="3">
        <v>891411743</v>
      </c>
      <c r="B129" s="3" t="s">
        <v>12</v>
      </c>
      <c r="C129" s="3" t="s">
        <v>11</v>
      </c>
      <c r="D129" s="3">
        <v>358582</v>
      </c>
      <c r="E129" s="3"/>
      <c r="F129" s="4">
        <v>45199</v>
      </c>
      <c r="G129" s="5">
        <v>65000</v>
      </c>
      <c r="H129" s="5">
        <v>65000</v>
      </c>
      <c r="I129" s="6" t="s">
        <v>14</v>
      </c>
      <c r="J129" s="6" t="s">
        <v>13</v>
      </c>
      <c r="K129" s="3"/>
    </row>
    <row r="130" spans="1:11" x14ac:dyDescent="0.25">
      <c r="A130" s="3">
        <v>891411743</v>
      </c>
      <c r="B130" s="3" t="s">
        <v>12</v>
      </c>
      <c r="C130" s="3" t="s">
        <v>11</v>
      </c>
      <c r="D130" s="3">
        <v>363513</v>
      </c>
      <c r="E130" s="3"/>
      <c r="F130" s="4">
        <v>45199</v>
      </c>
      <c r="G130" s="5">
        <v>65900</v>
      </c>
      <c r="H130" s="5">
        <v>65900</v>
      </c>
      <c r="I130" s="6" t="s">
        <v>14</v>
      </c>
      <c r="J130" s="6" t="s">
        <v>13</v>
      </c>
      <c r="K130" s="3"/>
    </row>
    <row r="131" spans="1:11" x14ac:dyDescent="0.25">
      <c r="A131" s="3">
        <v>891411743</v>
      </c>
      <c r="B131" s="3" t="s">
        <v>12</v>
      </c>
      <c r="C131" s="3" t="s">
        <v>11</v>
      </c>
      <c r="D131" s="3">
        <v>357688</v>
      </c>
      <c r="E131" s="3"/>
      <c r="F131" s="4">
        <v>45199</v>
      </c>
      <c r="G131" s="5">
        <v>68500</v>
      </c>
      <c r="H131" s="5">
        <v>68500</v>
      </c>
      <c r="I131" s="6" t="s">
        <v>14</v>
      </c>
      <c r="J131" s="6" t="s">
        <v>13</v>
      </c>
      <c r="K131" s="3"/>
    </row>
    <row r="132" spans="1:11" x14ac:dyDescent="0.25">
      <c r="A132" s="3">
        <v>891411743</v>
      </c>
      <c r="B132" s="3" t="s">
        <v>12</v>
      </c>
      <c r="C132" s="3" t="s">
        <v>11</v>
      </c>
      <c r="D132" s="3">
        <v>354975</v>
      </c>
      <c r="E132" s="3"/>
      <c r="F132" s="4">
        <v>45199</v>
      </c>
      <c r="G132" s="5">
        <v>70000</v>
      </c>
      <c r="H132" s="5">
        <v>70000</v>
      </c>
      <c r="I132" s="6" t="s">
        <v>14</v>
      </c>
      <c r="J132" s="6" t="s">
        <v>13</v>
      </c>
      <c r="K132" s="3"/>
    </row>
    <row r="133" spans="1:11" x14ac:dyDescent="0.25">
      <c r="A133" s="3">
        <v>891411743</v>
      </c>
      <c r="B133" s="3" t="s">
        <v>12</v>
      </c>
      <c r="C133" s="3" t="s">
        <v>11</v>
      </c>
      <c r="D133" s="3">
        <v>354988</v>
      </c>
      <c r="E133" s="3"/>
      <c r="F133" s="4">
        <v>45199</v>
      </c>
      <c r="G133" s="5">
        <v>70000</v>
      </c>
      <c r="H133" s="5">
        <v>70000</v>
      </c>
      <c r="I133" s="6" t="s">
        <v>14</v>
      </c>
      <c r="J133" s="6" t="s">
        <v>13</v>
      </c>
      <c r="K133" s="3"/>
    </row>
    <row r="134" spans="1:11" x14ac:dyDescent="0.25">
      <c r="A134" s="3">
        <v>891411743</v>
      </c>
      <c r="B134" s="3" t="s">
        <v>12</v>
      </c>
      <c r="C134" s="3" t="s">
        <v>11</v>
      </c>
      <c r="D134" s="3">
        <v>360621</v>
      </c>
      <c r="E134" s="3"/>
      <c r="F134" s="4">
        <v>45199</v>
      </c>
      <c r="G134" s="5">
        <v>205160</v>
      </c>
      <c r="H134" s="5">
        <v>205160</v>
      </c>
      <c r="I134" s="6" t="s">
        <v>14</v>
      </c>
      <c r="J134" s="6" t="s">
        <v>13</v>
      </c>
      <c r="K134" s="3"/>
    </row>
    <row r="135" spans="1:11" x14ac:dyDescent="0.25">
      <c r="A135" s="3">
        <v>891411743</v>
      </c>
      <c r="B135" s="3" t="s">
        <v>12</v>
      </c>
      <c r="C135" s="3" t="s">
        <v>11</v>
      </c>
      <c r="D135" s="3">
        <v>359256</v>
      </c>
      <c r="E135" s="3"/>
      <c r="F135" s="4">
        <v>45199</v>
      </c>
      <c r="G135" s="5">
        <v>266000</v>
      </c>
      <c r="H135" s="5">
        <v>266000</v>
      </c>
      <c r="I135" s="6" t="s">
        <v>14</v>
      </c>
      <c r="J135" s="6" t="s">
        <v>13</v>
      </c>
      <c r="K135" s="3"/>
    </row>
    <row r="136" spans="1:11" x14ac:dyDescent="0.25">
      <c r="A136" s="3">
        <v>891411743</v>
      </c>
      <c r="B136" s="3" t="s">
        <v>12</v>
      </c>
      <c r="C136" s="3" t="s">
        <v>11</v>
      </c>
      <c r="D136" s="3">
        <v>362633</v>
      </c>
      <c r="E136" s="3"/>
      <c r="F136" s="4">
        <v>45199</v>
      </c>
      <c r="G136" s="5">
        <v>308400</v>
      </c>
      <c r="H136" s="5">
        <v>308400</v>
      </c>
      <c r="I136" s="6" t="s">
        <v>14</v>
      </c>
      <c r="J136" s="6" t="s">
        <v>13</v>
      </c>
      <c r="K136" s="3"/>
    </row>
    <row r="137" spans="1:11" x14ac:dyDescent="0.25">
      <c r="A137" s="3">
        <v>891411743</v>
      </c>
      <c r="B137" s="3" t="s">
        <v>12</v>
      </c>
      <c r="C137" s="3" t="s">
        <v>11</v>
      </c>
      <c r="D137" s="3">
        <v>359324</v>
      </c>
      <c r="E137" s="3"/>
      <c r="F137" s="4">
        <v>45199</v>
      </c>
      <c r="G137" s="5">
        <v>378156</v>
      </c>
      <c r="H137" s="5">
        <v>378156</v>
      </c>
      <c r="I137" s="6" t="s">
        <v>14</v>
      </c>
      <c r="J137" s="6" t="s">
        <v>13</v>
      </c>
      <c r="K137" s="3"/>
    </row>
    <row r="138" spans="1:11" x14ac:dyDescent="0.25">
      <c r="A138" s="3">
        <v>891411743</v>
      </c>
      <c r="B138" s="3" t="s">
        <v>12</v>
      </c>
      <c r="C138" s="3" t="s">
        <v>11</v>
      </c>
      <c r="D138" s="3">
        <v>360927</v>
      </c>
      <c r="E138" s="3"/>
      <c r="F138" s="4">
        <v>45199</v>
      </c>
      <c r="G138" s="5">
        <v>737850</v>
      </c>
      <c r="H138" s="5">
        <v>737850</v>
      </c>
      <c r="I138" s="6" t="s">
        <v>14</v>
      </c>
      <c r="J138" s="6" t="s">
        <v>13</v>
      </c>
      <c r="K138" s="3"/>
    </row>
    <row r="139" spans="1:11" x14ac:dyDescent="0.25">
      <c r="A139" s="3">
        <v>891411743</v>
      </c>
      <c r="B139" s="3" t="s">
        <v>12</v>
      </c>
      <c r="C139" s="3" t="s">
        <v>11</v>
      </c>
      <c r="D139" s="3">
        <v>368464</v>
      </c>
      <c r="E139" s="3"/>
      <c r="F139" s="4">
        <v>45230</v>
      </c>
      <c r="G139" s="5">
        <v>20516</v>
      </c>
      <c r="H139" s="5">
        <v>20516</v>
      </c>
      <c r="I139" s="6" t="s">
        <v>14</v>
      </c>
      <c r="J139" s="6" t="s">
        <v>13</v>
      </c>
      <c r="K139" s="3"/>
    </row>
    <row r="140" spans="1:11" x14ac:dyDescent="0.25">
      <c r="A140" s="3">
        <v>891411743</v>
      </c>
      <c r="B140" s="3" t="s">
        <v>12</v>
      </c>
      <c r="C140" s="3" t="s">
        <v>11</v>
      </c>
      <c r="D140" s="3">
        <v>368514</v>
      </c>
      <c r="E140" s="3"/>
      <c r="F140" s="4">
        <v>45230</v>
      </c>
      <c r="G140" s="5">
        <v>35340</v>
      </c>
      <c r="H140" s="5">
        <v>35340</v>
      </c>
      <c r="I140" s="6" t="s">
        <v>14</v>
      </c>
      <c r="J140" s="6" t="s">
        <v>13</v>
      </c>
      <c r="K140" s="3"/>
    </row>
    <row r="141" spans="1:11" x14ac:dyDescent="0.25">
      <c r="A141" s="3">
        <v>891411743</v>
      </c>
      <c r="B141" s="3" t="s">
        <v>12</v>
      </c>
      <c r="C141" s="3" t="s">
        <v>11</v>
      </c>
      <c r="D141" s="3">
        <v>369709</v>
      </c>
      <c r="E141" s="3"/>
      <c r="F141" s="4">
        <v>45230</v>
      </c>
      <c r="G141" s="5">
        <v>35340</v>
      </c>
      <c r="H141" s="5">
        <v>35340</v>
      </c>
      <c r="I141" s="6" t="s">
        <v>14</v>
      </c>
      <c r="J141" s="6" t="s">
        <v>13</v>
      </c>
      <c r="K141" s="3"/>
    </row>
    <row r="142" spans="1:11" x14ac:dyDescent="0.25">
      <c r="A142" s="3">
        <v>891411743</v>
      </c>
      <c r="B142" s="3" t="s">
        <v>12</v>
      </c>
      <c r="C142" s="3" t="s">
        <v>11</v>
      </c>
      <c r="D142" s="3">
        <v>370104</v>
      </c>
      <c r="E142" s="3"/>
      <c r="F142" s="4">
        <v>45230</v>
      </c>
      <c r="G142" s="5">
        <v>35340</v>
      </c>
      <c r="H142" s="5">
        <v>35340</v>
      </c>
      <c r="I142" s="6" t="s">
        <v>14</v>
      </c>
      <c r="J142" s="6" t="s">
        <v>13</v>
      </c>
      <c r="K142" s="3"/>
    </row>
    <row r="143" spans="1:11" x14ac:dyDescent="0.25">
      <c r="A143" s="3">
        <v>891411743</v>
      </c>
      <c r="B143" s="3" t="s">
        <v>12</v>
      </c>
      <c r="C143" s="3" t="s">
        <v>11</v>
      </c>
      <c r="D143" s="3">
        <v>371650</v>
      </c>
      <c r="E143" s="3"/>
      <c r="F143" s="4">
        <v>45230</v>
      </c>
      <c r="G143" s="5">
        <v>35340</v>
      </c>
      <c r="H143" s="5">
        <v>35340</v>
      </c>
      <c r="I143" s="6" t="s">
        <v>14</v>
      </c>
      <c r="J143" s="6" t="s">
        <v>13</v>
      </c>
      <c r="K143" s="3"/>
    </row>
    <row r="144" spans="1:11" x14ac:dyDescent="0.25">
      <c r="A144" s="3">
        <v>891411743</v>
      </c>
      <c r="B144" s="3" t="s">
        <v>12</v>
      </c>
      <c r="C144" s="3" t="s">
        <v>11</v>
      </c>
      <c r="D144" s="3">
        <v>364244</v>
      </c>
      <c r="E144" s="3"/>
      <c r="F144" s="4">
        <v>45230</v>
      </c>
      <c r="G144" s="5">
        <v>39440</v>
      </c>
      <c r="H144" s="5">
        <v>39440</v>
      </c>
      <c r="I144" s="6" t="s">
        <v>14</v>
      </c>
      <c r="J144" s="6" t="s">
        <v>13</v>
      </c>
      <c r="K144" s="3"/>
    </row>
    <row r="145" spans="1:11" x14ac:dyDescent="0.25">
      <c r="A145" s="3">
        <v>891411743</v>
      </c>
      <c r="B145" s="3" t="s">
        <v>12</v>
      </c>
      <c r="C145" s="3" t="s">
        <v>11</v>
      </c>
      <c r="D145" s="3">
        <v>364803</v>
      </c>
      <c r="E145" s="3"/>
      <c r="F145" s="4">
        <v>45230</v>
      </c>
      <c r="G145" s="5">
        <v>39440</v>
      </c>
      <c r="H145" s="5">
        <v>39440</v>
      </c>
      <c r="I145" s="6" t="s">
        <v>14</v>
      </c>
      <c r="J145" s="6" t="s">
        <v>13</v>
      </c>
      <c r="K145" s="3"/>
    </row>
    <row r="146" spans="1:11" x14ac:dyDescent="0.25">
      <c r="A146" s="3">
        <v>891411743</v>
      </c>
      <c r="B146" s="3" t="s">
        <v>12</v>
      </c>
      <c r="C146" s="3" t="s">
        <v>11</v>
      </c>
      <c r="D146" s="3">
        <v>364949</v>
      </c>
      <c r="E146" s="3"/>
      <c r="F146" s="4">
        <v>45230</v>
      </c>
      <c r="G146" s="5">
        <v>39440</v>
      </c>
      <c r="H146" s="5">
        <v>39440</v>
      </c>
      <c r="I146" s="6" t="s">
        <v>14</v>
      </c>
      <c r="J146" s="6" t="s">
        <v>13</v>
      </c>
      <c r="K146" s="3"/>
    </row>
    <row r="147" spans="1:11" x14ac:dyDescent="0.25">
      <c r="A147" s="3">
        <v>891411743</v>
      </c>
      <c r="B147" s="3" t="s">
        <v>12</v>
      </c>
      <c r="C147" s="3" t="s">
        <v>11</v>
      </c>
      <c r="D147" s="3">
        <v>364981</v>
      </c>
      <c r="E147" s="3"/>
      <c r="F147" s="4">
        <v>45230</v>
      </c>
      <c r="G147" s="5">
        <v>39440</v>
      </c>
      <c r="H147" s="5">
        <v>39440</v>
      </c>
      <c r="I147" s="6" t="s">
        <v>14</v>
      </c>
      <c r="J147" s="6" t="s">
        <v>13</v>
      </c>
      <c r="K147" s="3"/>
    </row>
    <row r="148" spans="1:11" x14ac:dyDescent="0.25">
      <c r="A148" s="3">
        <v>891411743</v>
      </c>
      <c r="B148" s="3" t="s">
        <v>12</v>
      </c>
      <c r="C148" s="3" t="s">
        <v>11</v>
      </c>
      <c r="D148" s="3">
        <v>365063</v>
      </c>
      <c r="E148" s="3"/>
      <c r="F148" s="4">
        <v>45230</v>
      </c>
      <c r="G148" s="5">
        <v>39440</v>
      </c>
      <c r="H148" s="5">
        <v>39440</v>
      </c>
      <c r="I148" s="6" t="s">
        <v>14</v>
      </c>
      <c r="J148" s="6" t="s">
        <v>13</v>
      </c>
      <c r="K148" s="3"/>
    </row>
    <row r="149" spans="1:11" x14ac:dyDescent="0.25">
      <c r="A149" s="3">
        <v>891411743</v>
      </c>
      <c r="B149" s="3" t="s">
        <v>12</v>
      </c>
      <c r="C149" s="3" t="s">
        <v>11</v>
      </c>
      <c r="D149" s="3">
        <v>365864</v>
      </c>
      <c r="E149" s="3"/>
      <c r="F149" s="4">
        <v>45230</v>
      </c>
      <c r="G149" s="5">
        <v>39440</v>
      </c>
      <c r="H149" s="5">
        <v>39440</v>
      </c>
      <c r="I149" s="6" t="s">
        <v>14</v>
      </c>
      <c r="J149" s="6" t="s">
        <v>13</v>
      </c>
      <c r="K149" s="3"/>
    </row>
    <row r="150" spans="1:11" x14ac:dyDescent="0.25">
      <c r="A150" s="3">
        <v>891411743</v>
      </c>
      <c r="B150" s="3" t="s">
        <v>12</v>
      </c>
      <c r="C150" s="3" t="s">
        <v>11</v>
      </c>
      <c r="D150" s="3">
        <v>365868</v>
      </c>
      <c r="E150" s="3"/>
      <c r="F150" s="4">
        <v>45230</v>
      </c>
      <c r="G150" s="5">
        <v>39440</v>
      </c>
      <c r="H150" s="5">
        <v>39440</v>
      </c>
      <c r="I150" s="6" t="s">
        <v>14</v>
      </c>
      <c r="J150" s="6" t="s">
        <v>13</v>
      </c>
      <c r="K150" s="3"/>
    </row>
    <row r="151" spans="1:11" x14ac:dyDescent="0.25">
      <c r="A151" s="3">
        <v>891411743</v>
      </c>
      <c r="B151" s="3" t="s">
        <v>12</v>
      </c>
      <c r="C151" s="3" t="s">
        <v>11</v>
      </c>
      <c r="D151" s="3">
        <v>365918</v>
      </c>
      <c r="E151" s="3"/>
      <c r="F151" s="4">
        <v>45230</v>
      </c>
      <c r="G151" s="5">
        <v>39440</v>
      </c>
      <c r="H151" s="5">
        <v>39440</v>
      </c>
      <c r="I151" s="6" t="s">
        <v>14</v>
      </c>
      <c r="J151" s="6" t="s">
        <v>13</v>
      </c>
      <c r="K151" s="3"/>
    </row>
    <row r="152" spans="1:11" x14ac:dyDescent="0.25">
      <c r="A152" s="3">
        <v>891411743</v>
      </c>
      <c r="B152" s="3" t="s">
        <v>12</v>
      </c>
      <c r="C152" s="3" t="s">
        <v>11</v>
      </c>
      <c r="D152" s="3">
        <v>366344</v>
      </c>
      <c r="E152" s="3"/>
      <c r="F152" s="4">
        <v>45230</v>
      </c>
      <c r="G152" s="5">
        <v>39440</v>
      </c>
      <c r="H152" s="5">
        <v>39440</v>
      </c>
      <c r="I152" s="6" t="s">
        <v>14</v>
      </c>
      <c r="J152" s="6" t="s">
        <v>13</v>
      </c>
      <c r="K152" s="3"/>
    </row>
    <row r="153" spans="1:11" x14ac:dyDescent="0.25">
      <c r="A153" s="3">
        <v>891411743</v>
      </c>
      <c r="B153" s="3" t="s">
        <v>12</v>
      </c>
      <c r="C153" s="3" t="s">
        <v>11</v>
      </c>
      <c r="D153" s="3">
        <v>366733</v>
      </c>
      <c r="E153" s="3"/>
      <c r="F153" s="4">
        <v>45230</v>
      </c>
      <c r="G153" s="5">
        <v>39440</v>
      </c>
      <c r="H153" s="5">
        <v>39440</v>
      </c>
      <c r="I153" s="6" t="s">
        <v>14</v>
      </c>
      <c r="J153" s="6" t="s">
        <v>13</v>
      </c>
      <c r="K153" s="3"/>
    </row>
    <row r="154" spans="1:11" x14ac:dyDescent="0.25">
      <c r="A154" s="3">
        <v>891411743</v>
      </c>
      <c r="B154" s="3" t="s">
        <v>12</v>
      </c>
      <c r="C154" s="3" t="s">
        <v>11</v>
      </c>
      <c r="D154" s="3">
        <v>366941</v>
      </c>
      <c r="E154" s="3"/>
      <c r="F154" s="4">
        <v>45230</v>
      </c>
      <c r="G154" s="5">
        <v>39440</v>
      </c>
      <c r="H154" s="5">
        <v>39440</v>
      </c>
      <c r="I154" s="6" t="s">
        <v>14</v>
      </c>
      <c r="J154" s="6" t="s">
        <v>13</v>
      </c>
      <c r="K154" s="3"/>
    </row>
    <row r="155" spans="1:11" x14ac:dyDescent="0.25">
      <c r="A155" s="3">
        <v>891411743</v>
      </c>
      <c r="B155" s="3" t="s">
        <v>12</v>
      </c>
      <c r="C155" s="3" t="s">
        <v>11</v>
      </c>
      <c r="D155" s="3">
        <v>367077</v>
      </c>
      <c r="E155" s="3"/>
      <c r="F155" s="4">
        <v>45230</v>
      </c>
      <c r="G155" s="5">
        <v>39440</v>
      </c>
      <c r="H155" s="5">
        <v>39440</v>
      </c>
      <c r="I155" s="6" t="s">
        <v>14</v>
      </c>
      <c r="J155" s="6" t="s">
        <v>13</v>
      </c>
      <c r="K155" s="3"/>
    </row>
    <row r="156" spans="1:11" x14ac:dyDescent="0.25">
      <c r="A156" s="3">
        <v>891411743</v>
      </c>
      <c r="B156" s="3" t="s">
        <v>12</v>
      </c>
      <c r="C156" s="3" t="s">
        <v>11</v>
      </c>
      <c r="D156" s="3">
        <v>367372</v>
      </c>
      <c r="E156" s="3"/>
      <c r="F156" s="4">
        <v>45230</v>
      </c>
      <c r="G156" s="5">
        <v>39440</v>
      </c>
      <c r="H156" s="5">
        <v>39440</v>
      </c>
      <c r="I156" s="6" t="s">
        <v>14</v>
      </c>
      <c r="J156" s="6" t="s">
        <v>13</v>
      </c>
      <c r="K156" s="3"/>
    </row>
    <row r="157" spans="1:11" x14ac:dyDescent="0.25">
      <c r="A157" s="3">
        <v>891411743</v>
      </c>
      <c r="B157" s="3" t="s">
        <v>12</v>
      </c>
      <c r="C157" s="3" t="s">
        <v>11</v>
      </c>
      <c r="D157" s="3">
        <v>367393</v>
      </c>
      <c r="E157" s="3"/>
      <c r="F157" s="4">
        <v>45230</v>
      </c>
      <c r="G157" s="5">
        <v>39440</v>
      </c>
      <c r="H157" s="5">
        <v>39440</v>
      </c>
      <c r="I157" s="6" t="s">
        <v>14</v>
      </c>
      <c r="J157" s="6" t="s">
        <v>13</v>
      </c>
      <c r="K157" s="3"/>
    </row>
    <row r="158" spans="1:11" x14ac:dyDescent="0.25">
      <c r="A158" s="3">
        <v>891411743</v>
      </c>
      <c r="B158" s="3" t="s">
        <v>12</v>
      </c>
      <c r="C158" s="3" t="s">
        <v>11</v>
      </c>
      <c r="D158" s="3">
        <v>367414</v>
      </c>
      <c r="E158" s="3"/>
      <c r="F158" s="4">
        <v>45230</v>
      </c>
      <c r="G158" s="5">
        <v>39440</v>
      </c>
      <c r="H158" s="5">
        <v>39440</v>
      </c>
      <c r="I158" s="6" t="s">
        <v>14</v>
      </c>
      <c r="J158" s="6" t="s">
        <v>13</v>
      </c>
      <c r="K158" s="3"/>
    </row>
    <row r="159" spans="1:11" x14ac:dyDescent="0.25">
      <c r="A159" s="3">
        <v>891411743</v>
      </c>
      <c r="B159" s="3" t="s">
        <v>12</v>
      </c>
      <c r="C159" s="3" t="s">
        <v>11</v>
      </c>
      <c r="D159" s="3">
        <v>368073</v>
      </c>
      <c r="E159" s="3"/>
      <c r="F159" s="4">
        <v>45230</v>
      </c>
      <c r="G159" s="5">
        <v>39440</v>
      </c>
      <c r="H159" s="5">
        <v>39440</v>
      </c>
      <c r="I159" s="6" t="s">
        <v>14</v>
      </c>
      <c r="J159" s="6" t="s">
        <v>13</v>
      </c>
      <c r="K159" s="3"/>
    </row>
    <row r="160" spans="1:11" x14ac:dyDescent="0.25">
      <c r="A160" s="3">
        <v>891411743</v>
      </c>
      <c r="B160" s="3" t="s">
        <v>12</v>
      </c>
      <c r="C160" s="3" t="s">
        <v>11</v>
      </c>
      <c r="D160" s="3">
        <v>368081</v>
      </c>
      <c r="E160" s="3"/>
      <c r="F160" s="4">
        <v>45230</v>
      </c>
      <c r="G160" s="5">
        <v>39440</v>
      </c>
      <c r="H160" s="5">
        <v>39440</v>
      </c>
      <c r="I160" s="6" t="s">
        <v>14</v>
      </c>
      <c r="J160" s="6" t="s">
        <v>13</v>
      </c>
      <c r="K160" s="3"/>
    </row>
    <row r="161" spans="1:11" x14ac:dyDescent="0.25">
      <c r="A161" s="3">
        <v>891411743</v>
      </c>
      <c r="B161" s="3" t="s">
        <v>12</v>
      </c>
      <c r="C161" s="3" t="s">
        <v>11</v>
      </c>
      <c r="D161" s="3">
        <v>368404</v>
      </c>
      <c r="E161" s="3"/>
      <c r="F161" s="4">
        <v>45230</v>
      </c>
      <c r="G161" s="5">
        <v>39440</v>
      </c>
      <c r="H161" s="5">
        <v>39440</v>
      </c>
      <c r="I161" s="6" t="s">
        <v>14</v>
      </c>
      <c r="J161" s="6" t="s">
        <v>13</v>
      </c>
      <c r="K161" s="3"/>
    </row>
    <row r="162" spans="1:11" x14ac:dyDescent="0.25">
      <c r="A162" s="3">
        <v>891411743</v>
      </c>
      <c r="B162" s="3" t="s">
        <v>12</v>
      </c>
      <c r="C162" s="3" t="s">
        <v>11</v>
      </c>
      <c r="D162" s="3">
        <v>368418</v>
      </c>
      <c r="E162" s="3"/>
      <c r="F162" s="4">
        <v>45230</v>
      </c>
      <c r="G162" s="5">
        <v>39440</v>
      </c>
      <c r="H162" s="5">
        <v>39440</v>
      </c>
      <c r="I162" s="6" t="s">
        <v>14</v>
      </c>
      <c r="J162" s="6" t="s">
        <v>13</v>
      </c>
      <c r="K162" s="3"/>
    </row>
    <row r="163" spans="1:11" x14ac:dyDescent="0.25">
      <c r="A163" s="3">
        <v>891411743</v>
      </c>
      <c r="B163" s="3" t="s">
        <v>12</v>
      </c>
      <c r="C163" s="3" t="s">
        <v>11</v>
      </c>
      <c r="D163" s="3">
        <v>368423</v>
      </c>
      <c r="E163" s="3"/>
      <c r="F163" s="4">
        <v>45230</v>
      </c>
      <c r="G163" s="5">
        <v>39440</v>
      </c>
      <c r="H163" s="5">
        <v>39440</v>
      </c>
      <c r="I163" s="6" t="s">
        <v>14</v>
      </c>
      <c r="J163" s="6" t="s">
        <v>13</v>
      </c>
      <c r="K163" s="3"/>
    </row>
    <row r="164" spans="1:11" x14ac:dyDescent="0.25">
      <c r="A164" s="3">
        <v>891411743</v>
      </c>
      <c r="B164" s="3" t="s">
        <v>12</v>
      </c>
      <c r="C164" s="3" t="s">
        <v>11</v>
      </c>
      <c r="D164" s="3">
        <v>369157</v>
      </c>
      <c r="E164" s="3"/>
      <c r="F164" s="4">
        <v>45230</v>
      </c>
      <c r="G164" s="5">
        <v>39440</v>
      </c>
      <c r="H164" s="5">
        <v>39440</v>
      </c>
      <c r="I164" s="6" t="s">
        <v>14</v>
      </c>
      <c r="J164" s="6" t="s">
        <v>13</v>
      </c>
      <c r="K164" s="3"/>
    </row>
    <row r="165" spans="1:11" x14ac:dyDescent="0.25">
      <c r="A165" s="3">
        <v>891411743</v>
      </c>
      <c r="B165" s="3" t="s">
        <v>12</v>
      </c>
      <c r="C165" s="3" t="s">
        <v>11</v>
      </c>
      <c r="D165" s="3">
        <v>369223</v>
      </c>
      <c r="E165" s="3"/>
      <c r="F165" s="4">
        <v>45230</v>
      </c>
      <c r="G165" s="5">
        <v>39440</v>
      </c>
      <c r="H165" s="5">
        <v>39440</v>
      </c>
      <c r="I165" s="6" t="s">
        <v>14</v>
      </c>
      <c r="J165" s="6" t="s">
        <v>13</v>
      </c>
      <c r="K165" s="3"/>
    </row>
    <row r="166" spans="1:11" x14ac:dyDescent="0.25">
      <c r="A166" s="3">
        <v>891411743</v>
      </c>
      <c r="B166" s="3" t="s">
        <v>12</v>
      </c>
      <c r="C166" s="3" t="s">
        <v>11</v>
      </c>
      <c r="D166" s="3">
        <v>369295</v>
      </c>
      <c r="E166" s="3"/>
      <c r="F166" s="4">
        <v>45230</v>
      </c>
      <c r="G166" s="5">
        <v>39440</v>
      </c>
      <c r="H166" s="5">
        <v>39440</v>
      </c>
      <c r="I166" s="6" t="s">
        <v>14</v>
      </c>
      <c r="J166" s="6" t="s">
        <v>13</v>
      </c>
      <c r="K166" s="3"/>
    </row>
    <row r="167" spans="1:11" x14ac:dyDescent="0.25">
      <c r="A167" s="3">
        <v>891411743</v>
      </c>
      <c r="B167" s="3" t="s">
        <v>12</v>
      </c>
      <c r="C167" s="3" t="s">
        <v>11</v>
      </c>
      <c r="D167" s="3">
        <v>369298</v>
      </c>
      <c r="E167" s="3"/>
      <c r="F167" s="4">
        <v>45230</v>
      </c>
      <c r="G167" s="5">
        <v>39440</v>
      </c>
      <c r="H167" s="5">
        <v>39440</v>
      </c>
      <c r="I167" s="6" t="s">
        <v>14</v>
      </c>
      <c r="J167" s="6" t="s">
        <v>13</v>
      </c>
      <c r="K167" s="3"/>
    </row>
    <row r="168" spans="1:11" x14ac:dyDescent="0.25">
      <c r="A168" s="3">
        <v>891411743</v>
      </c>
      <c r="B168" s="3" t="s">
        <v>12</v>
      </c>
      <c r="C168" s="3" t="s">
        <v>11</v>
      </c>
      <c r="D168" s="3">
        <v>369950</v>
      </c>
      <c r="E168" s="3"/>
      <c r="F168" s="4">
        <v>45230</v>
      </c>
      <c r="G168" s="5">
        <v>39440</v>
      </c>
      <c r="H168" s="5">
        <v>39440</v>
      </c>
      <c r="I168" s="6" t="s">
        <v>14</v>
      </c>
      <c r="J168" s="6" t="s">
        <v>13</v>
      </c>
      <c r="K168" s="3"/>
    </row>
    <row r="169" spans="1:11" x14ac:dyDescent="0.25">
      <c r="A169" s="3">
        <v>891411743</v>
      </c>
      <c r="B169" s="3" t="s">
        <v>12</v>
      </c>
      <c r="C169" s="3" t="s">
        <v>11</v>
      </c>
      <c r="D169" s="3">
        <v>369954</v>
      </c>
      <c r="E169" s="3"/>
      <c r="F169" s="4">
        <v>45230</v>
      </c>
      <c r="G169" s="5">
        <v>39440</v>
      </c>
      <c r="H169" s="5">
        <v>39440</v>
      </c>
      <c r="I169" s="6" t="s">
        <v>14</v>
      </c>
      <c r="J169" s="6" t="s">
        <v>13</v>
      </c>
      <c r="K169" s="3"/>
    </row>
    <row r="170" spans="1:11" x14ac:dyDescent="0.25">
      <c r="A170" s="3">
        <v>891411743</v>
      </c>
      <c r="B170" s="3" t="s">
        <v>12</v>
      </c>
      <c r="C170" s="3" t="s">
        <v>11</v>
      </c>
      <c r="D170" s="3">
        <v>371727</v>
      </c>
      <c r="E170" s="3"/>
      <c r="F170" s="4">
        <v>45230</v>
      </c>
      <c r="G170" s="5">
        <v>39440</v>
      </c>
      <c r="H170" s="5">
        <v>39440</v>
      </c>
      <c r="I170" s="6" t="s">
        <v>14</v>
      </c>
      <c r="J170" s="6" t="s">
        <v>13</v>
      </c>
      <c r="K170" s="3"/>
    </row>
    <row r="171" spans="1:11" x14ac:dyDescent="0.25">
      <c r="A171" s="3">
        <v>891411743</v>
      </c>
      <c r="B171" s="3" t="s">
        <v>12</v>
      </c>
      <c r="C171" s="3" t="s">
        <v>11</v>
      </c>
      <c r="D171" s="3">
        <v>371734</v>
      </c>
      <c r="E171" s="3"/>
      <c r="F171" s="4">
        <v>45230</v>
      </c>
      <c r="G171" s="5">
        <v>39440</v>
      </c>
      <c r="H171" s="5">
        <v>39440</v>
      </c>
      <c r="I171" s="6" t="s">
        <v>14</v>
      </c>
      <c r="J171" s="6" t="s">
        <v>13</v>
      </c>
      <c r="K171" s="3"/>
    </row>
    <row r="172" spans="1:11" x14ac:dyDescent="0.25">
      <c r="A172" s="3">
        <v>891411743</v>
      </c>
      <c r="B172" s="3" t="s">
        <v>12</v>
      </c>
      <c r="C172" s="3" t="s">
        <v>11</v>
      </c>
      <c r="D172" s="3">
        <v>373916</v>
      </c>
      <c r="E172" s="3"/>
      <c r="F172" s="4">
        <v>45230</v>
      </c>
      <c r="G172" s="5">
        <v>39440</v>
      </c>
      <c r="H172" s="5">
        <v>39440</v>
      </c>
      <c r="I172" s="6" t="s">
        <v>14</v>
      </c>
      <c r="J172" s="6" t="s">
        <v>13</v>
      </c>
      <c r="K172" s="3"/>
    </row>
    <row r="173" spans="1:11" x14ac:dyDescent="0.25">
      <c r="A173" s="3">
        <v>891411743</v>
      </c>
      <c r="B173" s="3" t="s">
        <v>12</v>
      </c>
      <c r="C173" s="3" t="s">
        <v>11</v>
      </c>
      <c r="D173" s="3">
        <v>370410</v>
      </c>
      <c r="E173" s="3"/>
      <c r="F173" s="4">
        <v>45230</v>
      </c>
      <c r="G173" s="5">
        <v>49823</v>
      </c>
      <c r="H173" s="5">
        <v>49823</v>
      </c>
      <c r="I173" s="6" t="s">
        <v>14</v>
      </c>
      <c r="J173" s="6" t="s">
        <v>13</v>
      </c>
      <c r="K173" s="3"/>
    </row>
    <row r="174" spans="1:11" x14ac:dyDescent="0.25">
      <c r="A174" s="3">
        <v>891411743</v>
      </c>
      <c r="B174" s="3" t="s">
        <v>12</v>
      </c>
      <c r="C174" s="3" t="s">
        <v>11</v>
      </c>
      <c r="D174" s="3">
        <v>371226</v>
      </c>
      <c r="E174" s="3"/>
      <c r="F174" s="4">
        <v>45230</v>
      </c>
      <c r="G174" s="5">
        <v>49823</v>
      </c>
      <c r="H174" s="5">
        <v>49823</v>
      </c>
      <c r="I174" s="6" t="s">
        <v>14</v>
      </c>
      <c r="J174" s="6" t="s">
        <v>13</v>
      </c>
      <c r="K174" s="3"/>
    </row>
    <row r="175" spans="1:11" x14ac:dyDescent="0.25">
      <c r="A175" s="3">
        <v>891411743</v>
      </c>
      <c r="B175" s="3" t="s">
        <v>12</v>
      </c>
      <c r="C175" s="3" t="s">
        <v>11</v>
      </c>
      <c r="D175" s="3">
        <v>371185</v>
      </c>
      <c r="E175" s="3"/>
      <c r="F175" s="4">
        <v>45230</v>
      </c>
      <c r="G175" s="5">
        <v>53923</v>
      </c>
      <c r="H175" s="5">
        <v>53923</v>
      </c>
      <c r="I175" s="6" t="s">
        <v>14</v>
      </c>
      <c r="J175" s="6" t="s">
        <v>13</v>
      </c>
      <c r="K175" s="3"/>
    </row>
    <row r="176" spans="1:11" x14ac:dyDescent="0.25">
      <c r="A176" s="3">
        <v>891411743</v>
      </c>
      <c r="B176" s="3" t="s">
        <v>12</v>
      </c>
      <c r="C176" s="3" t="s">
        <v>11</v>
      </c>
      <c r="D176" s="3">
        <v>371402</v>
      </c>
      <c r="E176" s="3"/>
      <c r="F176" s="4">
        <v>45230</v>
      </c>
      <c r="G176" s="5">
        <v>53923</v>
      </c>
      <c r="H176" s="5">
        <v>53923</v>
      </c>
      <c r="I176" s="6" t="s">
        <v>14</v>
      </c>
      <c r="J176" s="6" t="s">
        <v>13</v>
      </c>
      <c r="K176" s="3"/>
    </row>
    <row r="177" spans="1:11" x14ac:dyDescent="0.25">
      <c r="A177" s="3">
        <v>891411743</v>
      </c>
      <c r="B177" s="3" t="s">
        <v>12</v>
      </c>
      <c r="C177" s="3" t="s">
        <v>11</v>
      </c>
      <c r="D177" s="3">
        <v>373962</v>
      </c>
      <c r="E177" s="3"/>
      <c r="F177" s="4">
        <v>45230</v>
      </c>
      <c r="G177" s="5">
        <v>60900</v>
      </c>
      <c r="H177" s="5">
        <v>60900</v>
      </c>
      <c r="I177" s="6" t="s">
        <v>14</v>
      </c>
      <c r="J177" s="6" t="s">
        <v>13</v>
      </c>
      <c r="K177" s="3"/>
    </row>
    <row r="178" spans="1:11" x14ac:dyDescent="0.25">
      <c r="A178" s="3">
        <v>891411743</v>
      </c>
      <c r="B178" s="3" t="s">
        <v>12</v>
      </c>
      <c r="C178" s="3" t="s">
        <v>11</v>
      </c>
      <c r="D178" s="3">
        <v>364189</v>
      </c>
      <c r="E178" s="3"/>
      <c r="F178" s="4">
        <v>45230</v>
      </c>
      <c r="G178" s="5">
        <v>65000</v>
      </c>
      <c r="H178" s="5">
        <v>65000</v>
      </c>
      <c r="I178" s="6" t="s">
        <v>14</v>
      </c>
      <c r="J178" s="6" t="s">
        <v>13</v>
      </c>
      <c r="K178" s="3"/>
    </row>
    <row r="179" spans="1:11" x14ac:dyDescent="0.25">
      <c r="A179" s="3">
        <v>891411743</v>
      </c>
      <c r="B179" s="3" t="s">
        <v>12</v>
      </c>
      <c r="C179" s="3" t="s">
        <v>11</v>
      </c>
      <c r="D179" s="3">
        <v>364273</v>
      </c>
      <c r="E179" s="3"/>
      <c r="F179" s="4">
        <v>45230</v>
      </c>
      <c r="G179" s="5">
        <v>65000</v>
      </c>
      <c r="H179" s="5">
        <v>65000</v>
      </c>
      <c r="I179" s="6" t="s">
        <v>14</v>
      </c>
      <c r="J179" s="6" t="s">
        <v>13</v>
      </c>
      <c r="K179" s="3"/>
    </row>
    <row r="180" spans="1:11" x14ac:dyDescent="0.25">
      <c r="A180" s="3">
        <v>891411743</v>
      </c>
      <c r="B180" s="3" t="s">
        <v>12</v>
      </c>
      <c r="C180" s="3" t="s">
        <v>11</v>
      </c>
      <c r="D180" s="3">
        <v>364275</v>
      </c>
      <c r="E180" s="3"/>
      <c r="F180" s="4">
        <v>45230</v>
      </c>
      <c r="G180" s="5">
        <v>65000</v>
      </c>
      <c r="H180" s="5">
        <v>65000</v>
      </c>
      <c r="I180" s="6" t="s">
        <v>14</v>
      </c>
      <c r="J180" s="6" t="s">
        <v>13</v>
      </c>
      <c r="K180" s="3"/>
    </row>
    <row r="181" spans="1:11" x14ac:dyDescent="0.25">
      <c r="A181" s="3">
        <v>891411743</v>
      </c>
      <c r="B181" s="3" t="s">
        <v>12</v>
      </c>
      <c r="C181" s="3" t="s">
        <v>11</v>
      </c>
      <c r="D181" s="3">
        <v>372095</v>
      </c>
      <c r="E181" s="3"/>
      <c r="F181" s="4">
        <v>45230</v>
      </c>
      <c r="G181" s="5">
        <v>65000</v>
      </c>
      <c r="H181" s="5">
        <v>65000</v>
      </c>
      <c r="I181" s="6" t="s">
        <v>14</v>
      </c>
      <c r="J181" s="6" t="s">
        <v>13</v>
      </c>
      <c r="K181" s="3"/>
    </row>
    <row r="182" spans="1:11" x14ac:dyDescent="0.25">
      <c r="A182" s="3">
        <v>891411743</v>
      </c>
      <c r="B182" s="3" t="s">
        <v>12</v>
      </c>
      <c r="C182" s="3" t="s">
        <v>11</v>
      </c>
      <c r="D182" s="3">
        <v>372099</v>
      </c>
      <c r="E182" s="3"/>
      <c r="F182" s="4">
        <v>45230</v>
      </c>
      <c r="G182" s="5">
        <v>65000</v>
      </c>
      <c r="H182" s="5">
        <v>65000</v>
      </c>
      <c r="I182" s="6" t="s">
        <v>14</v>
      </c>
      <c r="J182" s="6" t="s">
        <v>13</v>
      </c>
      <c r="K182" s="3"/>
    </row>
    <row r="183" spans="1:11" x14ac:dyDescent="0.25">
      <c r="A183" s="3">
        <v>891411743</v>
      </c>
      <c r="B183" s="3" t="s">
        <v>12</v>
      </c>
      <c r="C183" s="3" t="s">
        <v>11</v>
      </c>
      <c r="D183" s="3">
        <v>373904</v>
      </c>
      <c r="E183" s="3"/>
      <c r="F183" s="4">
        <v>45230</v>
      </c>
      <c r="G183" s="5">
        <v>65000</v>
      </c>
      <c r="H183" s="5">
        <v>65000</v>
      </c>
      <c r="I183" s="6" t="s">
        <v>14</v>
      </c>
      <c r="J183" s="6" t="s">
        <v>13</v>
      </c>
      <c r="K183" s="3"/>
    </row>
    <row r="184" spans="1:11" x14ac:dyDescent="0.25">
      <c r="A184" s="3">
        <v>891411743</v>
      </c>
      <c r="B184" s="3" t="s">
        <v>12</v>
      </c>
      <c r="C184" s="3" t="s">
        <v>11</v>
      </c>
      <c r="D184" s="3">
        <v>372306</v>
      </c>
      <c r="E184" s="3"/>
      <c r="F184" s="4">
        <v>45230</v>
      </c>
      <c r="G184" s="5">
        <v>65900</v>
      </c>
      <c r="H184" s="5">
        <v>65900</v>
      </c>
      <c r="I184" s="6" t="s">
        <v>14</v>
      </c>
      <c r="J184" s="6" t="s">
        <v>13</v>
      </c>
      <c r="K184" s="3"/>
    </row>
    <row r="185" spans="1:11" x14ac:dyDescent="0.25">
      <c r="A185" s="3">
        <v>891411743</v>
      </c>
      <c r="B185" s="3" t="s">
        <v>12</v>
      </c>
      <c r="C185" s="3" t="s">
        <v>11</v>
      </c>
      <c r="D185" s="3">
        <v>366783</v>
      </c>
      <c r="E185" s="3"/>
      <c r="F185" s="4">
        <v>45230</v>
      </c>
      <c r="G185" s="5">
        <v>68500</v>
      </c>
      <c r="H185" s="5">
        <v>68500</v>
      </c>
      <c r="I185" s="6" t="s">
        <v>14</v>
      </c>
      <c r="J185" s="6" t="s">
        <v>13</v>
      </c>
      <c r="K185" s="3"/>
    </row>
    <row r="186" spans="1:11" x14ac:dyDescent="0.25">
      <c r="A186" s="3">
        <v>891411743</v>
      </c>
      <c r="B186" s="3" t="s">
        <v>12</v>
      </c>
      <c r="C186" s="3" t="s">
        <v>11</v>
      </c>
      <c r="D186" s="3">
        <v>369788</v>
      </c>
      <c r="E186" s="3"/>
      <c r="F186" s="4">
        <v>45230</v>
      </c>
      <c r="G186" s="5">
        <v>68500</v>
      </c>
      <c r="H186" s="5">
        <v>68500</v>
      </c>
      <c r="I186" s="6" t="s">
        <v>14</v>
      </c>
      <c r="J186" s="6" t="s">
        <v>13</v>
      </c>
      <c r="K186" s="3"/>
    </row>
    <row r="187" spans="1:11" x14ac:dyDescent="0.25">
      <c r="A187" s="3">
        <v>891411743</v>
      </c>
      <c r="B187" s="3" t="s">
        <v>12</v>
      </c>
      <c r="C187" s="3" t="s">
        <v>11</v>
      </c>
      <c r="D187" s="3">
        <v>372089</v>
      </c>
      <c r="E187" s="3"/>
      <c r="F187" s="4">
        <v>45230</v>
      </c>
      <c r="G187" s="5">
        <v>70000</v>
      </c>
      <c r="H187" s="5">
        <v>70000</v>
      </c>
      <c r="I187" s="6" t="s">
        <v>14</v>
      </c>
      <c r="J187" s="6" t="s">
        <v>13</v>
      </c>
      <c r="K187" s="3"/>
    </row>
    <row r="188" spans="1:11" x14ac:dyDescent="0.25">
      <c r="A188" s="3">
        <v>891411743</v>
      </c>
      <c r="B188" s="3" t="s">
        <v>12</v>
      </c>
      <c r="C188" s="3" t="s">
        <v>11</v>
      </c>
      <c r="D188" s="3">
        <v>372353</v>
      </c>
      <c r="E188" s="3"/>
      <c r="F188" s="4">
        <v>45230</v>
      </c>
      <c r="G188" s="5">
        <v>70000</v>
      </c>
      <c r="H188" s="5">
        <v>70000</v>
      </c>
      <c r="I188" s="6" t="s">
        <v>14</v>
      </c>
      <c r="J188" s="6" t="s">
        <v>13</v>
      </c>
      <c r="K188" s="3"/>
    </row>
    <row r="189" spans="1:11" x14ac:dyDescent="0.25">
      <c r="A189" s="3">
        <v>891411743</v>
      </c>
      <c r="B189" s="3" t="s">
        <v>12</v>
      </c>
      <c r="C189" s="3" t="s">
        <v>11</v>
      </c>
      <c r="D189" s="3">
        <v>373462</v>
      </c>
      <c r="E189" s="3"/>
      <c r="F189" s="4">
        <v>45230</v>
      </c>
      <c r="G189" s="5">
        <v>70000</v>
      </c>
      <c r="H189" s="5">
        <v>70000</v>
      </c>
      <c r="I189" s="6" t="s">
        <v>14</v>
      </c>
      <c r="J189" s="6" t="s">
        <v>13</v>
      </c>
      <c r="K189" s="3"/>
    </row>
    <row r="190" spans="1:11" x14ac:dyDescent="0.25">
      <c r="A190" s="3">
        <v>891411743</v>
      </c>
      <c r="B190" s="3" t="s">
        <v>12</v>
      </c>
      <c r="C190" s="3" t="s">
        <v>11</v>
      </c>
      <c r="D190" s="3">
        <v>368488</v>
      </c>
      <c r="E190" s="3"/>
      <c r="F190" s="4">
        <v>45230</v>
      </c>
      <c r="G190" s="5">
        <v>143612</v>
      </c>
      <c r="H190" s="5">
        <v>143612</v>
      </c>
      <c r="I190" s="6" t="s">
        <v>14</v>
      </c>
      <c r="J190" s="6" t="s">
        <v>13</v>
      </c>
      <c r="K190" s="3"/>
    </row>
    <row r="191" spans="1:11" x14ac:dyDescent="0.25">
      <c r="A191" s="3">
        <v>891411743</v>
      </c>
      <c r="B191" s="3" t="s">
        <v>12</v>
      </c>
      <c r="C191" s="3" t="s">
        <v>11</v>
      </c>
      <c r="D191" s="3">
        <v>374351</v>
      </c>
      <c r="E191" s="3"/>
      <c r="F191" s="4">
        <v>45230</v>
      </c>
      <c r="G191" s="5">
        <v>266000</v>
      </c>
      <c r="H191" s="5">
        <v>266000</v>
      </c>
      <c r="I191" s="6" t="s">
        <v>14</v>
      </c>
      <c r="J191" s="6" t="s">
        <v>13</v>
      </c>
      <c r="K191" s="3"/>
    </row>
    <row r="192" spans="1:11" x14ac:dyDescent="0.25">
      <c r="A192" s="3">
        <v>891411743</v>
      </c>
      <c r="B192" s="3" t="s">
        <v>12</v>
      </c>
      <c r="C192" s="3" t="s">
        <v>11</v>
      </c>
      <c r="D192" s="3">
        <v>364987</v>
      </c>
      <c r="E192" s="3"/>
      <c r="F192" s="4">
        <v>45230</v>
      </c>
      <c r="G192" s="5">
        <v>287224</v>
      </c>
      <c r="H192" s="5">
        <v>287224</v>
      </c>
      <c r="I192" s="6" t="s">
        <v>14</v>
      </c>
      <c r="J192" s="6" t="s">
        <v>13</v>
      </c>
      <c r="K192" s="3"/>
    </row>
    <row r="193" spans="1:11" x14ac:dyDescent="0.25">
      <c r="A193" s="3">
        <v>891411743</v>
      </c>
      <c r="B193" s="3" t="s">
        <v>12</v>
      </c>
      <c r="C193" s="3" t="s">
        <v>11</v>
      </c>
      <c r="D193" s="3">
        <v>372611</v>
      </c>
      <c r="E193" s="3"/>
      <c r="F193" s="4">
        <v>45230</v>
      </c>
      <c r="G193" s="5">
        <v>362508</v>
      </c>
      <c r="H193" s="5">
        <v>362508</v>
      </c>
      <c r="I193" s="6" t="s">
        <v>14</v>
      </c>
      <c r="J193" s="6" t="s">
        <v>13</v>
      </c>
      <c r="K193" s="3"/>
    </row>
    <row r="194" spans="1:11" x14ac:dyDescent="0.25">
      <c r="A194" s="3">
        <v>891411743</v>
      </c>
      <c r="B194" s="3" t="s">
        <v>12</v>
      </c>
      <c r="C194" s="3" t="s">
        <v>11</v>
      </c>
      <c r="D194" s="3">
        <v>368471</v>
      </c>
      <c r="E194" s="3"/>
      <c r="F194" s="4">
        <v>45230</v>
      </c>
      <c r="G194" s="5">
        <v>472695</v>
      </c>
      <c r="H194" s="5">
        <v>472695</v>
      </c>
      <c r="I194" s="6" t="s">
        <v>14</v>
      </c>
      <c r="J194" s="6" t="s">
        <v>13</v>
      </c>
      <c r="K194" s="3"/>
    </row>
    <row r="195" spans="1:11" x14ac:dyDescent="0.25">
      <c r="A195" s="3">
        <v>891411743</v>
      </c>
      <c r="B195" s="3" t="s">
        <v>12</v>
      </c>
      <c r="C195" s="3" t="s">
        <v>11</v>
      </c>
      <c r="D195" s="3">
        <v>368943</v>
      </c>
      <c r="E195" s="3"/>
      <c r="F195" s="4">
        <v>45230</v>
      </c>
      <c r="G195" s="5">
        <v>4101272</v>
      </c>
      <c r="H195" s="5">
        <v>4101272</v>
      </c>
      <c r="I195" s="6" t="s">
        <v>14</v>
      </c>
      <c r="J195" s="6" t="s">
        <v>13</v>
      </c>
      <c r="K195" s="3"/>
    </row>
    <row r="196" spans="1:11" x14ac:dyDescent="0.25">
      <c r="H196" s="7">
        <f>SUM(H2:H195)</f>
        <v>39976338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6"/>
  <sheetViews>
    <sheetView showGridLines="0" zoomScale="73" zoomScaleNormal="73" workbookViewId="0">
      <selection activeCell="I2" sqref="I2"/>
    </sheetView>
  </sheetViews>
  <sheetFormatPr baseColWidth="10" defaultRowHeight="15" x14ac:dyDescent="0.25"/>
  <cols>
    <col min="1" max="1" width="13.42578125" bestFit="1" customWidth="1"/>
    <col min="2" max="2" width="21.85546875" bestFit="1" customWidth="1"/>
    <col min="3" max="3" width="12.7109375" bestFit="1" customWidth="1"/>
    <col min="4" max="4" width="24.42578125" bestFit="1" customWidth="1"/>
    <col min="5" max="5" width="13.7109375" style="15" bestFit="1" customWidth="1"/>
    <col min="6" max="6" width="15.140625" style="15" bestFit="1" customWidth="1"/>
    <col min="7" max="8" width="16" style="61" bestFit="1" customWidth="1"/>
    <col min="9" max="9" width="30.28515625" customWidth="1"/>
    <col min="10" max="10" width="28.85546875" bestFit="1" customWidth="1"/>
    <col min="11" max="11" width="18.140625" style="61" bestFit="1" customWidth="1"/>
    <col min="12" max="12" width="22.85546875" style="61" bestFit="1" customWidth="1"/>
    <col min="13" max="13" width="28.85546875" customWidth="1"/>
    <col min="14" max="14" width="17.7109375" style="61" bestFit="1" customWidth="1"/>
    <col min="15" max="15" width="16" style="61" bestFit="1" customWidth="1"/>
    <col min="16" max="16" width="12.7109375" style="61" bestFit="1" customWidth="1"/>
    <col min="17" max="17" width="14" style="61" bestFit="1" customWidth="1"/>
    <col min="18" max="18" width="15" bestFit="1" customWidth="1"/>
    <col min="19" max="19" width="14.5703125" style="61" bestFit="1" customWidth="1"/>
    <col min="20" max="20" width="14.5703125" bestFit="1" customWidth="1"/>
    <col min="21" max="21" width="23.28515625" style="15" bestFit="1" customWidth="1"/>
    <col min="22" max="22" width="12.42578125" bestFit="1" customWidth="1"/>
  </cols>
  <sheetData>
    <row r="1" spans="1:22" s="63" customFormat="1" x14ac:dyDescent="0.25">
      <c r="E1" s="64"/>
      <c r="F1" s="64"/>
      <c r="G1" s="65">
        <f>SUBTOTAL(9,G3:G196)</f>
        <v>39976338</v>
      </c>
      <c r="H1" s="65">
        <f>SUBTOTAL(9,H3:H196)</f>
        <v>39976338</v>
      </c>
      <c r="K1" s="65">
        <f>SUBTOTAL(9,K3:K196)</f>
        <v>6859504</v>
      </c>
      <c r="L1" s="65">
        <f>SUBTOTAL(9,L3:L196)</f>
        <v>5094400</v>
      </c>
      <c r="N1" s="65">
        <f>SUBTOTAL(9,N3:N196)</f>
        <v>14602921</v>
      </c>
      <c r="O1" s="65">
        <f>SUBTOTAL(9,O3:O196)</f>
        <v>14602921</v>
      </c>
      <c r="P1" s="65">
        <f>SUBTOTAL(9,P3:P196)</f>
        <v>10503421</v>
      </c>
      <c r="Q1" s="65">
        <f>SUBTOTAL(9,Q3:Q196)</f>
        <v>843084</v>
      </c>
      <c r="S1" s="65">
        <f>SUBTOTAL(9,S3:S196)</f>
        <v>7708544</v>
      </c>
      <c r="U1" s="64"/>
    </row>
    <row r="2" spans="1:22" ht="30" x14ac:dyDescent="0.25">
      <c r="A2" s="8" t="s">
        <v>15</v>
      </c>
      <c r="B2" s="8" t="s">
        <v>16</v>
      </c>
      <c r="C2" s="8" t="s">
        <v>1</v>
      </c>
      <c r="D2" s="60" t="s">
        <v>17</v>
      </c>
      <c r="E2" s="9" t="s">
        <v>18</v>
      </c>
      <c r="F2" s="9" t="s">
        <v>19</v>
      </c>
      <c r="G2" s="10" t="s">
        <v>20</v>
      </c>
      <c r="H2" s="10" t="s">
        <v>21</v>
      </c>
      <c r="I2" s="11" t="s">
        <v>22</v>
      </c>
      <c r="J2" s="66" t="s">
        <v>23</v>
      </c>
      <c r="K2" s="68" t="s">
        <v>454</v>
      </c>
      <c r="L2" s="68" t="s">
        <v>451</v>
      </c>
      <c r="M2" s="69" t="s">
        <v>453</v>
      </c>
      <c r="N2" s="67" t="s">
        <v>20</v>
      </c>
      <c r="O2" s="67" t="s">
        <v>450</v>
      </c>
      <c r="P2" s="67" t="s">
        <v>452</v>
      </c>
      <c r="Q2" s="12" t="s">
        <v>24</v>
      </c>
      <c r="R2" s="12" t="s">
        <v>25</v>
      </c>
      <c r="S2" s="12" t="s">
        <v>26</v>
      </c>
      <c r="T2" s="12" t="s">
        <v>27</v>
      </c>
      <c r="U2" s="70" t="s">
        <v>28</v>
      </c>
      <c r="V2" s="12" t="s">
        <v>29</v>
      </c>
    </row>
    <row r="3" spans="1:22" x14ac:dyDescent="0.25">
      <c r="A3" s="13">
        <v>891411743</v>
      </c>
      <c r="B3" s="14" t="s">
        <v>12</v>
      </c>
      <c r="C3" s="58" t="s">
        <v>54</v>
      </c>
      <c r="D3" s="58" t="s">
        <v>248</v>
      </c>
      <c r="E3" s="59">
        <v>45016</v>
      </c>
      <c r="F3" s="59">
        <v>45033</v>
      </c>
      <c r="G3" s="62">
        <v>39440</v>
      </c>
      <c r="H3" s="62">
        <v>39440</v>
      </c>
      <c r="I3" s="58" t="s">
        <v>469</v>
      </c>
      <c r="J3" s="58" t="s">
        <v>444</v>
      </c>
      <c r="K3" s="62">
        <v>0</v>
      </c>
      <c r="L3" s="62">
        <v>0</v>
      </c>
      <c r="M3" s="58"/>
      <c r="N3" s="62">
        <v>39440</v>
      </c>
      <c r="O3" s="62">
        <v>39440</v>
      </c>
      <c r="P3" s="62">
        <v>39440</v>
      </c>
      <c r="Q3" s="62">
        <v>35102</v>
      </c>
      <c r="R3" s="58">
        <v>1222272242</v>
      </c>
      <c r="S3" s="62">
        <v>0</v>
      </c>
      <c r="T3" s="58"/>
      <c r="U3" s="59"/>
      <c r="V3" s="59">
        <v>45260</v>
      </c>
    </row>
    <row r="4" spans="1:22" x14ac:dyDescent="0.25">
      <c r="A4" s="58">
        <v>891411743</v>
      </c>
      <c r="B4" s="58" t="s">
        <v>12</v>
      </c>
      <c r="C4" s="58" t="s">
        <v>55</v>
      </c>
      <c r="D4" s="58" t="s">
        <v>249</v>
      </c>
      <c r="E4" s="59">
        <v>45016</v>
      </c>
      <c r="F4" s="59">
        <v>45040</v>
      </c>
      <c r="G4" s="62">
        <v>39440</v>
      </c>
      <c r="H4" s="62">
        <v>39440</v>
      </c>
      <c r="I4" s="58" t="s">
        <v>469</v>
      </c>
      <c r="J4" s="58" t="s">
        <v>444</v>
      </c>
      <c r="K4" s="62">
        <v>0</v>
      </c>
      <c r="L4" s="62">
        <v>0</v>
      </c>
      <c r="M4" s="58"/>
      <c r="N4" s="62">
        <v>39440</v>
      </c>
      <c r="O4" s="62">
        <v>39440</v>
      </c>
      <c r="P4" s="62">
        <v>39440</v>
      </c>
      <c r="Q4" s="62">
        <v>35102</v>
      </c>
      <c r="R4" s="58">
        <v>1222272256</v>
      </c>
      <c r="S4" s="62">
        <v>0</v>
      </c>
      <c r="T4" s="58"/>
      <c r="U4" s="59"/>
      <c r="V4" s="59">
        <v>45260</v>
      </c>
    </row>
    <row r="5" spans="1:22" x14ac:dyDescent="0.25">
      <c r="A5" s="58">
        <v>891411743</v>
      </c>
      <c r="B5" s="58" t="s">
        <v>12</v>
      </c>
      <c r="C5" s="58" t="s">
        <v>56</v>
      </c>
      <c r="D5" s="58" t="s">
        <v>250</v>
      </c>
      <c r="E5" s="59">
        <v>45016</v>
      </c>
      <c r="F5" s="59">
        <v>45040</v>
      </c>
      <c r="G5" s="62">
        <v>39440</v>
      </c>
      <c r="H5" s="62">
        <v>39440</v>
      </c>
      <c r="I5" s="58" t="s">
        <v>469</v>
      </c>
      <c r="J5" s="58" t="s">
        <v>444</v>
      </c>
      <c r="K5" s="62">
        <v>0</v>
      </c>
      <c r="L5" s="62">
        <v>0</v>
      </c>
      <c r="M5" s="58"/>
      <c r="N5" s="62">
        <v>39440</v>
      </c>
      <c r="O5" s="62">
        <v>39440</v>
      </c>
      <c r="P5" s="62">
        <v>39440</v>
      </c>
      <c r="Q5" s="62">
        <v>35102</v>
      </c>
      <c r="R5" s="58">
        <v>1222272257</v>
      </c>
      <c r="S5" s="62">
        <v>0</v>
      </c>
      <c r="T5" s="58"/>
      <c r="U5" s="59"/>
      <c r="V5" s="59">
        <v>45260</v>
      </c>
    </row>
    <row r="6" spans="1:22" x14ac:dyDescent="0.25">
      <c r="A6" s="58">
        <v>891411743</v>
      </c>
      <c r="B6" s="58" t="s">
        <v>12</v>
      </c>
      <c r="C6" s="58" t="s">
        <v>57</v>
      </c>
      <c r="D6" s="58" t="s">
        <v>251</v>
      </c>
      <c r="E6" s="59">
        <v>45016</v>
      </c>
      <c r="F6" s="59">
        <v>45040</v>
      </c>
      <c r="G6" s="62">
        <v>39440</v>
      </c>
      <c r="H6" s="62">
        <v>39440</v>
      </c>
      <c r="I6" s="58" t="s">
        <v>469</v>
      </c>
      <c r="J6" s="58" t="s">
        <v>444</v>
      </c>
      <c r="K6" s="62">
        <v>0</v>
      </c>
      <c r="L6" s="62">
        <v>0</v>
      </c>
      <c r="M6" s="58"/>
      <c r="N6" s="62">
        <v>39440</v>
      </c>
      <c r="O6" s="62">
        <v>39440</v>
      </c>
      <c r="P6" s="62">
        <v>39440</v>
      </c>
      <c r="Q6" s="62">
        <v>35102</v>
      </c>
      <c r="R6" s="58">
        <v>1222272258</v>
      </c>
      <c r="S6" s="62">
        <v>0</v>
      </c>
      <c r="T6" s="58"/>
      <c r="U6" s="59"/>
      <c r="V6" s="59">
        <v>45260</v>
      </c>
    </row>
    <row r="7" spans="1:22" x14ac:dyDescent="0.25">
      <c r="A7" s="58">
        <v>891411743</v>
      </c>
      <c r="B7" s="58" t="s">
        <v>12</v>
      </c>
      <c r="C7" s="58" t="s">
        <v>58</v>
      </c>
      <c r="D7" s="58" t="s">
        <v>252</v>
      </c>
      <c r="E7" s="59">
        <v>45016</v>
      </c>
      <c r="F7" s="59">
        <v>45040</v>
      </c>
      <c r="G7" s="62">
        <v>39440</v>
      </c>
      <c r="H7" s="62">
        <v>39440</v>
      </c>
      <c r="I7" s="58" t="s">
        <v>469</v>
      </c>
      <c r="J7" s="58" t="s">
        <v>444</v>
      </c>
      <c r="K7" s="62">
        <v>0</v>
      </c>
      <c r="L7" s="62">
        <v>0</v>
      </c>
      <c r="M7" s="58"/>
      <c r="N7" s="62">
        <v>39440</v>
      </c>
      <c r="O7" s="62">
        <v>39440</v>
      </c>
      <c r="P7" s="62">
        <v>39440</v>
      </c>
      <c r="Q7" s="62">
        <v>35102</v>
      </c>
      <c r="R7" s="58">
        <v>1222272259</v>
      </c>
      <c r="S7" s="62">
        <v>0</v>
      </c>
      <c r="T7" s="58"/>
      <c r="U7" s="59"/>
      <c r="V7" s="59">
        <v>45260</v>
      </c>
    </row>
    <row r="8" spans="1:22" x14ac:dyDescent="0.25">
      <c r="A8" s="58">
        <v>891411743</v>
      </c>
      <c r="B8" s="58" t="s">
        <v>12</v>
      </c>
      <c r="C8" s="58" t="s">
        <v>59</v>
      </c>
      <c r="D8" s="58" t="s">
        <v>253</v>
      </c>
      <c r="E8" s="59">
        <v>45016</v>
      </c>
      <c r="F8" s="59">
        <v>45033</v>
      </c>
      <c r="G8" s="62">
        <v>39440</v>
      </c>
      <c r="H8" s="62">
        <v>39440</v>
      </c>
      <c r="I8" s="58" t="s">
        <v>468</v>
      </c>
      <c r="J8" s="58" t="s">
        <v>444</v>
      </c>
      <c r="K8" s="62">
        <v>0</v>
      </c>
      <c r="L8" s="62">
        <v>0</v>
      </c>
      <c r="M8" s="58"/>
      <c r="N8" s="62">
        <v>39440</v>
      </c>
      <c r="O8" s="62">
        <v>39440</v>
      </c>
      <c r="P8" s="62">
        <v>39440</v>
      </c>
      <c r="Q8" s="62">
        <v>0</v>
      </c>
      <c r="R8" s="58"/>
      <c r="S8" s="62">
        <v>35102</v>
      </c>
      <c r="T8" s="58">
        <v>4800060162</v>
      </c>
      <c r="U8" s="59">
        <v>45091</v>
      </c>
      <c r="V8" s="59">
        <v>45260</v>
      </c>
    </row>
    <row r="9" spans="1:22" x14ac:dyDescent="0.25">
      <c r="A9" s="58">
        <v>891411743</v>
      </c>
      <c r="B9" s="58" t="s">
        <v>12</v>
      </c>
      <c r="C9" s="58" t="s">
        <v>60</v>
      </c>
      <c r="D9" s="58" t="s">
        <v>254</v>
      </c>
      <c r="E9" s="59">
        <v>45016</v>
      </c>
      <c r="F9" s="59">
        <v>45040</v>
      </c>
      <c r="G9" s="62">
        <v>39440</v>
      </c>
      <c r="H9" s="62">
        <v>39440</v>
      </c>
      <c r="I9" s="58" t="s">
        <v>470</v>
      </c>
      <c r="J9" s="58" t="s">
        <v>445</v>
      </c>
      <c r="K9" s="62">
        <v>0</v>
      </c>
      <c r="L9" s="62">
        <v>4100</v>
      </c>
      <c r="M9" s="58" t="s">
        <v>456</v>
      </c>
      <c r="N9" s="62">
        <v>39440</v>
      </c>
      <c r="O9" s="62">
        <v>39440</v>
      </c>
      <c r="P9" s="62">
        <v>35340</v>
      </c>
      <c r="Q9" s="62">
        <v>31453</v>
      </c>
      <c r="R9" s="58">
        <v>1222272260</v>
      </c>
      <c r="S9" s="62">
        <v>0</v>
      </c>
      <c r="T9" s="58"/>
      <c r="U9" s="59"/>
      <c r="V9" s="59">
        <v>45260</v>
      </c>
    </row>
    <row r="10" spans="1:22" x14ac:dyDescent="0.25">
      <c r="A10" s="58">
        <v>891411743</v>
      </c>
      <c r="B10" s="58" t="s">
        <v>12</v>
      </c>
      <c r="C10" s="58" t="s">
        <v>61</v>
      </c>
      <c r="D10" s="58" t="s">
        <v>255</v>
      </c>
      <c r="E10" s="59">
        <v>45016</v>
      </c>
      <c r="F10" s="59">
        <v>45033</v>
      </c>
      <c r="G10" s="62">
        <v>42892</v>
      </c>
      <c r="H10" s="62">
        <v>42892</v>
      </c>
      <c r="I10" s="58" t="s">
        <v>470</v>
      </c>
      <c r="J10" s="58" t="s">
        <v>445</v>
      </c>
      <c r="K10" s="62">
        <v>0</v>
      </c>
      <c r="L10" s="62">
        <v>10900</v>
      </c>
      <c r="M10" s="58" t="s">
        <v>457</v>
      </c>
      <c r="N10" s="62">
        <v>42892</v>
      </c>
      <c r="O10" s="62">
        <v>42892</v>
      </c>
      <c r="P10" s="62">
        <v>31992</v>
      </c>
      <c r="Q10" s="62">
        <v>28473</v>
      </c>
      <c r="R10" s="58">
        <v>1222272244</v>
      </c>
      <c r="S10" s="62">
        <v>0</v>
      </c>
      <c r="T10" s="58"/>
      <c r="U10" s="59"/>
      <c r="V10" s="59">
        <v>45260</v>
      </c>
    </row>
    <row r="11" spans="1:22" x14ac:dyDescent="0.25">
      <c r="A11" s="58">
        <v>891411743</v>
      </c>
      <c r="B11" s="58" t="s">
        <v>12</v>
      </c>
      <c r="C11" s="58" t="s">
        <v>62</v>
      </c>
      <c r="D11" s="58" t="s">
        <v>256</v>
      </c>
      <c r="E11" s="59">
        <v>45016</v>
      </c>
      <c r="F11" s="59">
        <v>45033</v>
      </c>
      <c r="G11" s="62">
        <v>70000</v>
      </c>
      <c r="H11" s="62">
        <v>70000</v>
      </c>
      <c r="I11" s="58" t="s">
        <v>469</v>
      </c>
      <c r="J11" s="58" t="s">
        <v>444</v>
      </c>
      <c r="K11" s="62">
        <v>0</v>
      </c>
      <c r="L11" s="62">
        <v>0</v>
      </c>
      <c r="M11" s="58"/>
      <c r="N11" s="62">
        <v>70000</v>
      </c>
      <c r="O11" s="62">
        <v>70000</v>
      </c>
      <c r="P11" s="62">
        <v>70000</v>
      </c>
      <c r="Q11" s="62">
        <v>62300</v>
      </c>
      <c r="R11" s="58">
        <v>1222272243</v>
      </c>
      <c r="S11" s="62">
        <v>0</v>
      </c>
      <c r="T11" s="58"/>
      <c r="U11" s="59"/>
      <c r="V11" s="59">
        <v>45260</v>
      </c>
    </row>
    <row r="12" spans="1:22" x14ac:dyDescent="0.25">
      <c r="A12" s="58">
        <v>891411743</v>
      </c>
      <c r="B12" s="58" t="s">
        <v>12</v>
      </c>
      <c r="C12" s="58" t="s">
        <v>63</v>
      </c>
      <c r="D12" s="58" t="s">
        <v>257</v>
      </c>
      <c r="E12" s="59">
        <v>45046</v>
      </c>
      <c r="F12" s="59">
        <v>45061</v>
      </c>
      <c r="G12" s="62">
        <v>39440</v>
      </c>
      <c r="H12" s="62">
        <v>39440</v>
      </c>
      <c r="I12" s="58" t="s">
        <v>478</v>
      </c>
      <c r="J12" s="58" t="s">
        <v>444</v>
      </c>
      <c r="K12" s="62">
        <v>0</v>
      </c>
      <c r="L12" s="62">
        <v>0</v>
      </c>
      <c r="M12" s="58"/>
      <c r="N12" s="62">
        <v>39440</v>
      </c>
      <c r="O12" s="62">
        <v>39440</v>
      </c>
      <c r="P12" s="62">
        <v>39440</v>
      </c>
      <c r="Q12" s="62">
        <v>12852</v>
      </c>
      <c r="R12" s="58">
        <v>4800060053</v>
      </c>
      <c r="S12" s="62">
        <v>35102</v>
      </c>
      <c r="T12" s="58">
        <v>4800060053</v>
      </c>
      <c r="U12" s="59">
        <v>45077</v>
      </c>
      <c r="V12" s="59">
        <v>45260</v>
      </c>
    </row>
    <row r="13" spans="1:22" x14ac:dyDescent="0.25">
      <c r="A13" s="58">
        <v>891411743</v>
      </c>
      <c r="B13" s="58" t="s">
        <v>12</v>
      </c>
      <c r="C13" s="58" t="s">
        <v>64</v>
      </c>
      <c r="D13" s="58" t="s">
        <v>258</v>
      </c>
      <c r="E13" s="59">
        <v>45046</v>
      </c>
      <c r="F13" s="59">
        <v>45061</v>
      </c>
      <c r="G13" s="62">
        <v>39440</v>
      </c>
      <c r="H13" s="62">
        <v>39440</v>
      </c>
      <c r="I13" s="58" t="s">
        <v>470</v>
      </c>
      <c r="J13" s="58" t="s">
        <v>445</v>
      </c>
      <c r="K13" s="62">
        <v>0</v>
      </c>
      <c r="L13" s="62">
        <v>16400</v>
      </c>
      <c r="M13" s="58" t="s">
        <v>458</v>
      </c>
      <c r="N13" s="62">
        <v>39440</v>
      </c>
      <c r="O13" s="62">
        <v>39440</v>
      </c>
      <c r="P13" s="62">
        <v>23040</v>
      </c>
      <c r="Q13" s="62">
        <v>20506</v>
      </c>
      <c r="R13" s="58">
        <v>1222272265</v>
      </c>
      <c r="S13" s="62">
        <v>0</v>
      </c>
      <c r="T13" s="58"/>
      <c r="U13" s="59"/>
      <c r="V13" s="59">
        <v>45260</v>
      </c>
    </row>
    <row r="14" spans="1:22" x14ac:dyDescent="0.25">
      <c r="A14" s="58">
        <v>891411743</v>
      </c>
      <c r="B14" s="58" t="s">
        <v>12</v>
      </c>
      <c r="C14" s="58" t="s">
        <v>65</v>
      </c>
      <c r="D14" s="58" t="s">
        <v>259</v>
      </c>
      <c r="E14" s="59">
        <v>45046</v>
      </c>
      <c r="F14" s="59">
        <v>45061</v>
      </c>
      <c r="G14" s="62">
        <v>39440</v>
      </c>
      <c r="H14" s="62">
        <v>39440</v>
      </c>
      <c r="I14" s="58" t="s">
        <v>469</v>
      </c>
      <c r="J14" s="58" t="s">
        <v>444</v>
      </c>
      <c r="K14" s="62">
        <v>0</v>
      </c>
      <c r="L14" s="62">
        <v>0</v>
      </c>
      <c r="M14" s="58"/>
      <c r="N14" s="62">
        <v>39440</v>
      </c>
      <c r="O14" s="62">
        <v>39440</v>
      </c>
      <c r="P14" s="62">
        <v>39440</v>
      </c>
      <c r="Q14" s="62">
        <v>35102</v>
      </c>
      <c r="R14" s="58">
        <v>1222272266</v>
      </c>
      <c r="S14" s="62">
        <v>0</v>
      </c>
      <c r="T14" s="58"/>
      <c r="U14" s="59"/>
      <c r="V14" s="59">
        <v>45260</v>
      </c>
    </row>
    <row r="15" spans="1:22" x14ac:dyDescent="0.25">
      <c r="A15" s="58">
        <v>891411743</v>
      </c>
      <c r="B15" s="58" t="s">
        <v>12</v>
      </c>
      <c r="C15" s="58" t="s">
        <v>66</v>
      </c>
      <c r="D15" s="58" t="s">
        <v>260</v>
      </c>
      <c r="E15" s="59">
        <v>45046</v>
      </c>
      <c r="F15" s="59">
        <v>45061</v>
      </c>
      <c r="G15" s="62">
        <v>39440</v>
      </c>
      <c r="H15" s="62">
        <v>39440</v>
      </c>
      <c r="I15" s="58" t="s">
        <v>469</v>
      </c>
      <c r="J15" s="58" t="s">
        <v>444</v>
      </c>
      <c r="K15" s="62">
        <v>0</v>
      </c>
      <c r="L15" s="62">
        <v>0</v>
      </c>
      <c r="M15" s="58"/>
      <c r="N15" s="62">
        <v>39440</v>
      </c>
      <c r="O15" s="62">
        <v>39440</v>
      </c>
      <c r="P15" s="62">
        <v>39440</v>
      </c>
      <c r="Q15" s="62">
        <v>35102</v>
      </c>
      <c r="R15" s="58">
        <v>1222272267</v>
      </c>
      <c r="S15" s="62">
        <v>0</v>
      </c>
      <c r="T15" s="58"/>
      <c r="U15" s="59"/>
      <c r="V15" s="59">
        <v>45260</v>
      </c>
    </row>
    <row r="16" spans="1:22" x14ac:dyDescent="0.25">
      <c r="A16" s="58">
        <v>891411743</v>
      </c>
      <c r="B16" s="58" t="s">
        <v>12</v>
      </c>
      <c r="C16" s="58" t="s">
        <v>67</v>
      </c>
      <c r="D16" s="58" t="s">
        <v>261</v>
      </c>
      <c r="E16" s="59">
        <v>45046</v>
      </c>
      <c r="F16" s="59">
        <v>45061</v>
      </c>
      <c r="G16" s="62">
        <v>39440</v>
      </c>
      <c r="H16" s="62">
        <v>39440</v>
      </c>
      <c r="I16" s="58" t="s">
        <v>469</v>
      </c>
      <c r="J16" s="58" t="s">
        <v>444</v>
      </c>
      <c r="K16" s="62">
        <v>0</v>
      </c>
      <c r="L16" s="62">
        <v>0</v>
      </c>
      <c r="M16" s="58"/>
      <c r="N16" s="62">
        <v>39440</v>
      </c>
      <c r="O16" s="62">
        <v>39440</v>
      </c>
      <c r="P16" s="62">
        <v>39440</v>
      </c>
      <c r="Q16" s="62">
        <v>35102</v>
      </c>
      <c r="R16" s="58">
        <v>1222272268</v>
      </c>
      <c r="S16" s="62">
        <v>0</v>
      </c>
      <c r="T16" s="58"/>
      <c r="U16" s="59"/>
      <c r="V16" s="59">
        <v>45260</v>
      </c>
    </row>
    <row r="17" spans="1:22" x14ac:dyDescent="0.25">
      <c r="A17" s="58">
        <v>891411743</v>
      </c>
      <c r="B17" s="58" t="s">
        <v>12</v>
      </c>
      <c r="C17" s="58" t="s">
        <v>68</v>
      </c>
      <c r="D17" s="58" t="s">
        <v>262</v>
      </c>
      <c r="E17" s="59">
        <v>45046</v>
      </c>
      <c r="F17" s="59"/>
      <c r="G17" s="62">
        <v>39440</v>
      </c>
      <c r="H17" s="62">
        <v>39440</v>
      </c>
      <c r="I17" s="58" t="s">
        <v>449</v>
      </c>
      <c r="J17" s="58" t="e">
        <v>#N/A</v>
      </c>
      <c r="K17" s="62">
        <v>0</v>
      </c>
      <c r="L17" s="62">
        <v>0</v>
      </c>
      <c r="M17" s="58"/>
      <c r="N17" s="62">
        <v>0</v>
      </c>
      <c r="O17" s="62">
        <v>0</v>
      </c>
      <c r="P17" s="62">
        <v>0</v>
      </c>
      <c r="Q17" s="62">
        <v>0</v>
      </c>
      <c r="R17" s="58"/>
      <c r="S17" s="62">
        <v>0</v>
      </c>
      <c r="T17" s="58"/>
      <c r="U17" s="59"/>
      <c r="V17" s="59">
        <v>45260</v>
      </c>
    </row>
    <row r="18" spans="1:22" x14ac:dyDescent="0.25">
      <c r="A18" s="58">
        <v>891411743</v>
      </c>
      <c r="B18" s="58" t="s">
        <v>12</v>
      </c>
      <c r="C18" s="58" t="s">
        <v>69</v>
      </c>
      <c r="D18" s="58" t="s">
        <v>263</v>
      </c>
      <c r="E18" s="59">
        <v>45046</v>
      </c>
      <c r="F18" s="59"/>
      <c r="G18" s="62">
        <v>39440</v>
      </c>
      <c r="H18" s="62">
        <v>39440</v>
      </c>
      <c r="I18" s="58" t="s">
        <v>449</v>
      </c>
      <c r="J18" s="58" t="e">
        <v>#N/A</v>
      </c>
      <c r="K18" s="62">
        <v>0</v>
      </c>
      <c r="L18" s="62">
        <v>0</v>
      </c>
      <c r="M18" s="58"/>
      <c r="N18" s="62">
        <v>0</v>
      </c>
      <c r="O18" s="62">
        <v>0</v>
      </c>
      <c r="P18" s="62">
        <v>0</v>
      </c>
      <c r="Q18" s="62">
        <v>0</v>
      </c>
      <c r="R18" s="58"/>
      <c r="S18" s="62">
        <v>0</v>
      </c>
      <c r="T18" s="58"/>
      <c r="U18" s="59"/>
      <c r="V18" s="59">
        <v>45260</v>
      </c>
    </row>
    <row r="19" spans="1:22" x14ac:dyDescent="0.25">
      <c r="A19" s="58">
        <v>891411743</v>
      </c>
      <c r="B19" s="58" t="s">
        <v>12</v>
      </c>
      <c r="C19" s="58" t="s">
        <v>70</v>
      </c>
      <c r="D19" s="58" t="s">
        <v>264</v>
      </c>
      <c r="E19" s="59">
        <v>45046</v>
      </c>
      <c r="F19" s="59"/>
      <c r="G19" s="62">
        <v>39440</v>
      </c>
      <c r="H19" s="62">
        <v>39440</v>
      </c>
      <c r="I19" s="58" t="s">
        <v>449</v>
      </c>
      <c r="J19" s="58" t="e">
        <v>#N/A</v>
      </c>
      <c r="K19" s="62">
        <v>0</v>
      </c>
      <c r="L19" s="62">
        <v>0</v>
      </c>
      <c r="M19" s="58"/>
      <c r="N19" s="62">
        <v>0</v>
      </c>
      <c r="O19" s="62">
        <v>0</v>
      </c>
      <c r="P19" s="62">
        <v>0</v>
      </c>
      <c r="Q19" s="62">
        <v>0</v>
      </c>
      <c r="R19" s="58"/>
      <c r="S19" s="62">
        <v>0</v>
      </c>
      <c r="T19" s="58"/>
      <c r="U19" s="59"/>
      <c r="V19" s="59">
        <v>45260</v>
      </c>
    </row>
    <row r="20" spans="1:22" x14ac:dyDescent="0.25">
      <c r="A20" s="58">
        <v>891411743</v>
      </c>
      <c r="B20" s="58" t="s">
        <v>12</v>
      </c>
      <c r="C20" s="58" t="s">
        <v>71</v>
      </c>
      <c r="D20" s="58" t="s">
        <v>265</v>
      </c>
      <c r="E20" s="59">
        <v>45046</v>
      </c>
      <c r="F20" s="59"/>
      <c r="G20" s="62">
        <v>39440</v>
      </c>
      <c r="H20" s="62">
        <v>39440</v>
      </c>
      <c r="I20" s="58" t="s">
        <v>449</v>
      </c>
      <c r="J20" s="58" t="e">
        <v>#N/A</v>
      </c>
      <c r="K20" s="62">
        <v>0</v>
      </c>
      <c r="L20" s="62">
        <v>0</v>
      </c>
      <c r="M20" s="58"/>
      <c r="N20" s="62">
        <v>0</v>
      </c>
      <c r="O20" s="62">
        <v>0</v>
      </c>
      <c r="P20" s="62">
        <v>0</v>
      </c>
      <c r="Q20" s="62">
        <v>0</v>
      </c>
      <c r="R20" s="58"/>
      <c r="S20" s="62">
        <v>0</v>
      </c>
      <c r="T20" s="58"/>
      <c r="U20" s="59"/>
      <c r="V20" s="59">
        <v>45260</v>
      </c>
    </row>
    <row r="21" spans="1:22" x14ac:dyDescent="0.25">
      <c r="A21" s="58">
        <v>891411743</v>
      </c>
      <c r="B21" s="58" t="s">
        <v>12</v>
      </c>
      <c r="C21" s="58" t="s">
        <v>72</v>
      </c>
      <c r="D21" s="58" t="s">
        <v>266</v>
      </c>
      <c r="E21" s="59">
        <v>45046</v>
      </c>
      <c r="F21" s="59"/>
      <c r="G21" s="62">
        <v>39440</v>
      </c>
      <c r="H21" s="62">
        <v>39440</v>
      </c>
      <c r="I21" s="58" t="s">
        <v>449</v>
      </c>
      <c r="J21" s="58" t="e">
        <v>#N/A</v>
      </c>
      <c r="K21" s="62">
        <v>0</v>
      </c>
      <c r="L21" s="62">
        <v>0</v>
      </c>
      <c r="M21" s="58"/>
      <c r="N21" s="62">
        <v>0</v>
      </c>
      <c r="O21" s="62">
        <v>0</v>
      </c>
      <c r="P21" s="62">
        <v>0</v>
      </c>
      <c r="Q21" s="62">
        <v>0</v>
      </c>
      <c r="R21" s="58"/>
      <c r="S21" s="62">
        <v>0</v>
      </c>
      <c r="T21" s="58"/>
      <c r="U21" s="59"/>
      <c r="V21" s="59">
        <v>45260</v>
      </c>
    </row>
    <row r="22" spans="1:22" x14ac:dyDescent="0.25">
      <c r="A22" s="58">
        <v>891411743</v>
      </c>
      <c r="B22" s="58" t="s">
        <v>12</v>
      </c>
      <c r="C22" s="58" t="s">
        <v>73</v>
      </c>
      <c r="D22" s="58" t="s">
        <v>267</v>
      </c>
      <c r="E22" s="59">
        <v>45046</v>
      </c>
      <c r="F22" s="59">
        <v>45107</v>
      </c>
      <c r="G22" s="62">
        <v>65000</v>
      </c>
      <c r="H22" s="62">
        <v>65000</v>
      </c>
      <c r="I22" s="58" t="s">
        <v>469</v>
      </c>
      <c r="J22" s="58" t="s">
        <v>444</v>
      </c>
      <c r="K22" s="62">
        <v>0</v>
      </c>
      <c r="L22" s="62">
        <v>0</v>
      </c>
      <c r="M22" s="58"/>
      <c r="N22" s="62">
        <v>65000</v>
      </c>
      <c r="O22" s="62">
        <v>65000</v>
      </c>
      <c r="P22" s="62">
        <v>65000</v>
      </c>
      <c r="Q22" s="62">
        <v>65000</v>
      </c>
      <c r="R22" s="58">
        <v>1222331978</v>
      </c>
      <c r="S22" s="62">
        <v>0</v>
      </c>
      <c r="T22" s="58"/>
      <c r="U22" s="59"/>
      <c r="V22" s="59">
        <v>45260</v>
      </c>
    </row>
    <row r="23" spans="1:22" x14ac:dyDescent="0.25">
      <c r="A23" s="58">
        <v>891411743</v>
      </c>
      <c r="B23" s="58" t="s">
        <v>12</v>
      </c>
      <c r="C23" s="58" t="s">
        <v>74</v>
      </c>
      <c r="D23" s="58" t="s">
        <v>268</v>
      </c>
      <c r="E23" s="59">
        <v>45046</v>
      </c>
      <c r="F23" s="59">
        <v>45061</v>
      </c>
      <c r="G23" s="62">
        <v>70000</v>
      </c>
      <c r="H23" s="62">
        <v>70000</v>
      </c>
      <c r="I23" s="58" t="s">
        <v>468</v>
      </c>
      <c r="J23" s="58" t="s">
        <v>444</v>
      </c>
      <c r="K23" s="62">
        <v>0</v>
      </c>
      <c r="L23" s="62">
        <v>0</v>
      </c>
      <c r="M23" s="58"/>
      <c r="N23" s="62">
        <v>70000</v>
      </c>
      <c r="O23" s="62">
        <v>70000</v>
      </c>
      <c r="P23" s="62">
        <v>70000</v>
      </c>
      <c r="Q23" s="62">
        <v>0</v>
      </c>
      <c r="R23" s="58"/>
      <c r="S23" s="62">
        <v>62300</v>
      </c>
      <c r="T23" s="58">
        <v>4800060053</v>
      </c>
      <c r="U23" s="59">
        <v>45077</v>
      </c>
      <c r="V23" s="59">
        <v>45260</v>
      </c>
    </row>
    <row r="24" spans="1:22" x14ac:dyDescent="0.25">
      <c r="A24" s="58">
        <v>891411743</v>
      </c>
      <c r="B24" s="58" t="s">
        <v>12</v>
      </c>
      <c r="C24" s="58" t="s">
        <v>75</v>
      </c>
      <c r="D24" s="58" t="s">
        <v>269</v>
      </c>
      <c r="E24" s="59">
        <v>45046</v>
      </c>
      <c r="F24" s="59"/>
      <c r="G24" s="62">
        <v>70000</v>
      </c>
      <c r="H24" s="62">
        <v>70000</v>
      </c>
      <c r="I24" s="58" t="s">
        <v>449</v>
      </c>
      <c r="J24" s="58" t="e">
        <v>#N/A</v>
      </c>
      <c r="K24" s="62">
        <v>0</v>
      </c>
      <c r="L24" s="62">
        <v>0</v>
      </c>
      <c r="M24" s="58"/>
      <c r="N24" s="62">
        <v>0</v>
      </c>
      <c r="O24" s="62">
        <v>0</v>
      </c>
      <c r="P24" s="62">
        <v>0</v>
      </c>
      <c r="Q24" s="62">
        <v>0</v>
      </c>
      <c r="R24" s="58"/>
      <c r="S24" s="62">
        <v>0</v>
      </c>
      <c r="T24" s="58"/>
      <c r="U24" s="59"/>
      <c r="V24" s="59">
        <v>45260</v>
      </c>
    </row>
    <row r="25" spans="1:22" x14ac:dyDescent="0.25">
      <c r="A25" s="58">
        <v>891411743</v>
      </c>
      <c r="B25" s="58" t="s">
        <v>12</v>
      </c>
      <c r="C25" s="58" t="s">
        <v>76</v>
      </c>
      <c r="D25" s="58" t="s">
        <v>270</v>
      </c>
      <c r="E25" s="59">
        <v>45046</v>
      </c>
      <c r="F25" s="59">
        <v>45065</v>
      </c>
      <c r="G25" s="62">
        <v>4527741</v>
      </c>
      <c r="H25" s="62">
        <v>4527741</v>
      </c>
      <c r="I25" s="58" t="s">
        <v>471</v>
      </c>
      <c r="J25" s="58" t="s">
        <v>445</v>
      </c>
      <c r="K25" s="62">
        <v>0</v>
      </c>
      <c r="L25" s="62">
        <v>4064000</v>
      </c>
      <c r="M25" s="58" t="s">
        <v>459</v>
      </c>
      <c r="N25" s="62">
        <v>8279829</v>
      </c>
      <c r="O25" s="62">
        <v>8279829</v>
      </c>
      <c r="P25" s="62">
        <v>4215829</v>
      </c>
      <c r="Q25" s="62">
        <v>0</v>
      </c>
      <c r="R25" s="58"/>
      <c r="S25" s="62">
        <v>3752088</v>
      </c>
      <c r="T25" s="58">
        <v>4800060510</v>
      </c>
      <c r="U25" s="59">
        <v>45125</v>
      </c>
      <c r="V25" s="59">
        <v>45260</v>
      </c>
    </row>
    <row r="26" spans="1:22" x14ac:dyDescent="0.25">
      <c r="A26" s="58">
        <v>891411743</v>
      </c>
      <c r="B26" s="58" t="s">
        <v>12</v>
      </c>
      <c r="C26" s="58" t="s">
        <v>77</v>
      </c>
      <c r="D26" s="58" t="s">
        <v>271</v>
      </c>
      <c r="E26" s="59">
        <v>45077</v>
      </c>
      <c r="F26" s="59">
        <v>45085</v>
      </c>
      <c r="G26" s="62">
        <v>35340</v>
      </c>
      <c r="H26" s="62">
        <v>35340</v>
      </c>
      <c r="I26" s="58" t="s">
        <v>469</v>
      </c>
      <c r="J26" s="58" t="s">
        <v>444</v>
      </c>
      <c r="K26" s="62">
        <v>0</v>
      </c>
      <c r="L26" s="62">
        <v>0</v>
      </c>
      <c r="M26" s="58"/>
      <c r="N26" s="62">
        <v>39440</v>
      </c>
      <c r="O26" s="62">
        <v>39440</v>
      </c>
      <c r="P26" s="62">
        <v>35340</v>
      </c>
      <c r="Q26" s="62">
        <v>31002</v>
      </c>
      <c r="R26" s="58">
        <v>1222282173</v>
      </c>
      <c r="S26" s="62">
        <v>0</v>
      </c>
      <c r="T26" s="58"/>
      <c r="U26" s="59"/>
      <c r="V26" s="59">
        <v>45260</v>
      </c>
    </row>
    <row r="27" spans="1:22" x14ac:dyDescent="0.25">
      <c r="A27" s="58">
        <v>891411743</v>
      </c>
      <c r="B27" s="58" t="s">
        <v>12</v>
      </c>
      <c r="C27" s="58" t="s">
        <v>78</v>
      </c>
      <c r="D27" s="58" t="s">
        <v>272</v>
      </c>
      <c r="E27" s="59">
        <v>45077</v>
      </c>
      <c r="F27" s="59">
        <v>45141.381634375</v>
      </c>
      <c r="G27" s="62">
        <v>35340</v>
      </c>
      <c r="H27" s="62">
        <v>35340</v>
      </c>
      <c r="I27" s="58" t="s">
        <v>469</v>
      </c>
      <c r="J27" s="58" t="s">
        <v>444</v>
      </c>
      <c r="K27" s="62">
        <v>0</v>
      </c>
      <c r="L27" s="62">
        <v>0</v>
      </c>
      <c r="M27" s="58"/>
      <c r="N27" s="62">
        <v>39440</v>
      </c>
      <c r="O27" s="62">
        <v>39440</v>
      </c>
      <c r="P27" s="62">
        <v>39440</v>
      </c>
      <c r="Q27" s="62">
        <v>0</v>
      </c>
      <c r="R27" s="58"/>
      <c r="S27" s="62">
        <v>0</v>
      </c>
      <c r="T27" s="58"/>
      <c r="U27" s="59"/>
      <c r="V27" s="59">
        <v>45260</v>
      </c>
    </row>
    <row r="28" spans="1:22" x14ac:dyDescent="0.25">
      <c r="A28" s="58">
        <v>891411743</v>
      </c>
      <c r="B28" s="58" t="s">
        <v>12</v>
      </c>
      <c r="C28" s="58" t="s">
        <v>79</v>
      </c>
      <c r="D28" s="58" t="s">
        <v>273</v>
      </c>
      <c r="E28" s="59">
        <v>45077</v>
      </c>
      <c r="F28" s="59">
        <v>45107</v>
      </c>
      <c r="G28" s="62">
        <v>39440</v>
      </c>
      <c r="H28" s="62">
        <v>39440</v>
      </c>
      <c r="I28" s="58" t="s">
        <v>469</v>
      </c>
      <c r="J28" s="58" t="s">
        <v>444</v>
      </c>
      <c r="K28" s="62">
        <v>0</v>
      </c>
      <c r="L28" s="62">
        <v>0</v>
      </c>
      <c r="M28" s="58"/>
      <c r="N28" s="62">
        <v>39440</v>
      </c>
      <c r="O28" s="62">
        <v>39440</v>
      </c>
      <c r="P28" s="62">
        <v>39440</v>
      </c>
      <c r="Q28" s="62">
        <v>39440</v>
      </c>
      <c r="R28" s="58">
        <v>1222331979</v>
      </c>
      <c r="S28" s="62">
        <v>0</v>
      </c>
      <c r="T28" s="58"/>
      <c r="U28" s="59"/>
      <c r="V28" s="59">
        <v>45260</v>
      </c>
    </row>
    <row r="29" spans="1:22" x14ac:dyDescent="0.25">
      <c r="A29" s="58">
        <v>891411743</v>
      </c>
      <c r="B29" s="58" t="s">
        <v>12</v>
      </c>
      <c r="C29" s="58" t="s">
        <v>80</v>
      </c>
      <c r="D29" s="58" t="s">
        <v>274</v>
      </c>
      <c r="E29" s="59">
        <v>45077</v>
      </c>
      <c r="F29" s="59">
        <v>45085</v>
      </c>
      <c r="G29" s="62">
        <v>39440</v>
      </c>
      <c r="H29" s="62">
        <v>39440</v>
      </c>
      <c r="I29" s="58" t="s">
        <v>469</v>
      </c>
      <c r="J29" s="58" t="s">
        <v>444</v>
      </c>
      <c r="K29" s="62">
        <v>0</v>
      </c>
      <c r="L29" s="62">
        <v>0</v>
      </c>
      <c r="M29" s="58"/>
      <c r="N29" s="62">
        <v>39440</v>
      </c>
      <c r="O29" s="62">
        <v>39440</v>
      </c>
      <c r="P29" s="62">
        <v>39440</v>
      </c>
      <c r="Q29" s="62">
        <v>35102</v>
      </c>
      <c r="R29" s="58">
        <v>1222282171</v>
      </c>
      <c r="S29" s="62">
        <v>0</v>
      </c>
      <c r="T29" s="58"/>
      <c r="U29" s="59"/>
      <c r="V29" s="59">
        <v>45260</v>
      </c>
    </row>
    <row r="30" spans="1:22" x14ac:dyDescent="0.25">
      <c r="A30" s="58">
        <v>891411743</v>
      </c>
      <c r="B30" s="58" t="s">
        <v>12</v>
      </c>
      <c r="C30" s="58" t="s">
        <v>81</v>
      </c>
      <c r="D30" s="58" t="s">
        <v>275</v>
      </c>
      <c r="E30" s="59">
        <v>45077</v>
      </c>
      <c r="F30" s="59">
        <v>45107</v>
      </c>
      <c r="G30" s="62">
        <v>39440</v>
      </c>
      <c r="H30" s="62">
        <v>39440</v>
      </c>
      <c r="I30" s="58" t="s">
        <v>468</v>
      </c>
      <c r="J30" s="58" t="s">
        <v>444</v>
      </c>
      <c r="K30" s="62">
        <v>0</v>
      </c>
      <c r="L30" s="62">
        <v>0</v>
      </c>
      <c r="M30" s="58"/>
      <c r="N30" s="62">
        <v>39440</v>
      </c>
      <c r="O30" s="62">
        <v>39440</v>
      </c>
      <c r="P30" s="62">
        <v>39440</v>
      </c>
      <c r="Q30" s="62">
        <v>0</v>
      </c>
      <c r="R30" s="58"/>
      <c r="S30" s="62">
        <v>39440</v>
      </c>
      <c r="T30" s="58">
        <v>4800061741</v>
      </c>
      <c r="U30" s="59">
        <v>45247</v>
      </c>
      <c r="V30" s="59">
        <v>45260</v>
      </c>
    </row>
    <row r="31" spans="1:22" x14ac:dyDescent="0.25">
      <c r="A31" s="58">
        <v>891411743</v>
      </c>
      <c r="B31" s="58" t="s">
        <v>12</v>
      </c>
      <c r="C31" s="58" t="s">
        <v>82</v>
      </c>
      <c r="D31" s="58" t="s">
        <v>276</v>
      </c>
      <c r="E31" s="59">
        <v>45077</v>
      </c>
      <c r="F31" s="59">
        <v>45107</v>
      </c>
      <c r="G31" s="62">
        <v>39440</v>
      </c>
      <c r="H31" s="62">
        <v>39440</v>
      </c>
      <c r="I31" s="58" t="s">
        <v>468</v>
      </c>
      <c r="J31" s="58" t="s">
        <v>444</v>
      </c>
      <c r="K31" s="62">
        <v>0</v>
      </c>
      <c r="L31" s="62">
        <v>0</v>
      </c>
      <c r="M31" s="58"/>
      <c r="N31" s="62">
        <v>39440</v>
      </c>
      <c r="O31" s="62">
        <v>39440</v>
      </c>
      <c r="P31" s="62">
        <v>39440</v>
      </c>
      <c r="Q31" s="62">
        <v>0</v>
      </c>
      <c r="R31" s="58"/>
      <c r="S31" s="62">
        <v>39440</v>
      </c>
      <c r="T31" s="58">
        <v>4800061741</v>
      </c>
      <c r="U31" s="59">
        <v>45247</v>
      </c>
      <c r="V31" s="59">
        <v>45260</v>
      </c>
    </row>
    <row r="32" spans="1:22" x14ac:dyDescent="0.25">
      <c r="A32" s="58">
        <v>891411743</v>
      </c>
      <c r="B32" s="58" t="s">
        <v>12</v>
      </c>
      <c r="C32" s="58" t="s">
        <v>83</v>
      </c>
      <c r="D32" s="58" t="s">
        <v>277</v>
      </c>
      <c r="E32" s="59">
        <v>45077</v>
      </c>
      <c r="F32" s="59">
        <v>45107</v>
      </c>
      <c r="G32" s="62">
        <v>39440</v>
      </c>
      <c r="H32" s="62">
        <v>39440</v>
      </c>
      <c r="I32" s="58" t="s">
        <v>469</v>
      </c>
      <c r="J32" s="58" t="s">
        <v>444</v>
      </c>
      <c r="K32" s="62">
        <v>0</v>
      </c>
      <c r="L32" s="62">
        <v>0</v>
      </c>
      <c r="M32" s="58"/>
      <c r="N32" s="62">
        <v>39440</v>
      </c>
      <c r="O32" s="62">
        <v>39440</v>
      </c>
      <c r="P32" s="62">
        <v>39440</v>
      </c>
      <c r="Q32" s="62">
        <v>39440</v>
      </c>
      <c r="R32" s="58">
        <v>1222331961</v>
      </c>
      <c r="S32" s="62">
        <v>0</v>
      </c>
      <c r="T32" s="58"/>
      <c r="U32" s="59"/>
      <c r="V32" s="59">
        <v>45260</v>
      </c>
    </row>
    <row r="33" spans="1:22" x14ac:dyDescent="0.25">
      <c r="A33" s="58">
        <v>891411743</v>
      </c>
      <c r="B33" s="58" t="s">
        <v>12</v>
      </c>
      <c r="C33" s="58" t="s">
        <v>84</v>
      </c>
      <c r="D33" s="58" t="s">
        <v>278</v>
      </c>
      <c r="E33" s="59">
        <v>45077</v>
      </c>
      <c r="F33" s="59">
        <v>45085</v>
      </c>
      <c r="G33" s="62">
        <v>70000</v>
      </c>
      <c r="H33" s="62">
        <v>70000</v>
      </c>
      <c r="I33" s="58" t="s">
        <v>469</v>
      </c>
      <c r="J33" s="58" t="s">
        <v>444</v>
      </c>
      <c r="K33" s="62">
        <v>0</v>
      </c>
      <c r="L33" s="62">
        <v>0</v>
      </c>
      <c r="M33" s="58"/>
      <c r="N33" s="62">
        <v>70000</v>
      </c>
      <c r="O33" s="62">
        <v>70000</v>
      </c>
      <c r="P33" s="62">
        <v>70000</v>
      </c>
      <c r="Q33" s="62">
        <v>62300</v>
      </c>
      <c r="R33" s="58">
        <v>1222282172</v>
      </c>
      <c r="S33" s="62">
        <v>0</v>
      </c>
      <c r="T33" s="58"/>
      <c r="U33" s="59"/>
      <c r="V33" s="59">
        <v>45260</v>
      </c>
    </row>
    <row r="34" spans="1:22" x14ac:dyDescent="0.25">
      <c r="A34" s="58">
        <v>891411743</v>
      </c>
      <c r="B34" s="58" t="s">
        <v>12</v>
      </c>
      <c r="C34" s="58" t="s">
        <v>85</v>
      </c>
      <c r="D34" s="58" t="s">
        <v>279</v>
      </c>
      <c r="E34" s="59">
        <v>45077</v>
      </c>
      <c r="F34" s="59">
        <v>45085</v>
      </c>
      <c r="G34" s="62">
        <v>13328297</v>
      </c>
      <c r="H34" s="62">
        <v>13328297</v>
      </c>
      <c r="I34" s="58" t="s">
        <v>470</v>
      </c>
      <c r="J34" s="58" t="s">
        <v>445</v>
      </c>
      <c r="K34" s="62">
        <v>0</v>
      </c>
      <c r="L34" s="62">
        <v>999000</v>
      </c>
      <c r="M34" s="58" t="s">
        <v>472</v>
      </c>
      <c r="N34" s="62">
        <v>0</v>
      </c>
      <c r="O34" s="62">
        <v>0</v>
      </c>
      <c r="P34" s="62">
        <v>0</v>
      </c>
      <c r="Q34" s="62">
        <v>0</v>
      </c>
      <c r="R34" s="58"/>
      <c r="S34" s="62">
        <v>0</v>
      </c>
      <c r="T34" s="58"/>
      <c r="U34" s="59"/>
      <c r="V34" s="59">
        <v>45260</v>
      </c>
    </row>
    <row r="35" spans="1:22" x14ac:dyDescent="0.25">
      <c r="A35" s="58">
        <v>891411743</v>
      </c>
      <c r="B35" s="58" t="s">
        <v>12</v>
      </c>
      <c r="C35" s="58" t="s">
        <v>86</v>
      </c>
      <c r="D35" s="58" t="s">
        <v>280</v>
      </c>
      <c r="E35" s="59">
        <v>45107</v>
      </c>
      <c r="F35" s="59"/>
      <c r="G35" s="62">
        <v>35340</v>
      </c>
      <c r="H35" s="62">
        <v>35340</v>
      </c>
      <c r="I35" s="58" t="s">
        <v>449</v>
      </c>
      <c r="J35" s="58" t="s">
        <v>446</v>
      </c>
      <c r="K35" s="62">
        <v>0</v>
      </c>
      <c r="L35" s="62">
        <v>0</v>
      </c>
      <c r="M35" s="58"/>
      <c r="N35" s="62">
        <v>0</v>
      </c>
      <c r="O35" s="62">
        <v>0</v>
      </c>
      <c r="P35" s="62">
        <v>0</v>
      </c>
      <c r="Q35" s="62">
        <v>0</v>
      </c>
      <c r="R35" s="58"/>
      <c r="S35" s="62">
        <v>0</v>
      </c>
      <c r="T35" s="58"/>
      <c r="U35" s="59"/>
      <c r="V35" s="59">
        <v>45260</v>
      </c>
    </row>
    <row r="36" spans="1:22" x14ac:dyDescent="0.25">
      <c r="A36" s="58">
        <v>891411743</v>
      </c>
      <c r="B36" s="58" t="s">
        <v>12</v>
      </c>
      <c r="C36" s="58" t="s">
        <v>87</v>
      </c>
      <c r="D36" s="58" t="s">
        <v>281</v>
      </c>
      <c r="E36" s="59">
        <v>45107</v>
      </c>
      <c r="F36" s="59">
        <v>45141.383882951392</v>
      </c>
      <c r="G36" s="62">
        <v>35340</v>
      </c>
      <c r="H36" s="62">
        <v>35340</v>
      </c>
      <c r="I36" s="58" t="s">
        <v>469</v>
      </c>
      <c r="J36" s="58" t="s">
        <v>444</v>
      </c>
      <c r="K36" s="62">
        <v>0</v>
      </c>
      <c r="L36" s="62">
        <v>0</v>
      </c>
      <c r="M36" s="58"/>
      <c r="N36" s="62">
        <v>39440</v>
      </c>
      <c r="O36" s="62">
        <v>39440</v>
      </c>
      <c r="P36" s="62">
        <v>39440</v>
      </c>
      <c r="Q36" s="62">
        <v>0</v>
      </c>
      <c r="R36" s="58"/>
      <c r="S36" s="62">
        <v>0</v>
      </c>
      <c r="T36" s="58"/>
      <c r="U36" s="59"/>
      <c r="V36" s="59">
        <v>45260</v>
      </c>
    </row>
    <row r="37" spans="1:22" x14ac:dyDescent="0.25">
      <c r="A37" s="58">
        <v>891411743</v>
      </c>
      <c r="B37" s="58" t="s">
        <v>12</v>
      </c>
      <c r="C37" s="58" t="s">
        <v>88</v>
      </c>
      <c r="D37" s="58" t="s">
        <v>282</v>
      </c>
      <c r="E37" s="59">
        <v>45107</v>
      </c>
      <c r="F37" s="59">
        <v>45141.456242245367</v>
      </c>
      <c r="G37" s="62">
        <v>39440</v>
      </c>
      <c r="H37" s="62">
        <v>39440</v>
      </c>
      <c r="I37" s="58" t="s">
        <v>46</v>
      </c>
      <c r="J37" s="58" t="s">
        <v>447</v>
      </c>
      <c r="K37" s="62">
        <v>0</v>
      </c>
      <c r="L37" s="62">
        <v>0</v>
      </c>
      <c r="M37" s="58"/>
      <c r="N37" s="62">
        <v>0</v>
      </c>
      <c r="O37" s="62">
        <v>0</v>
      </c>
      <c r="P37" s="62">
        <v>0</v>
      </c>
      <c r="Q37" s="62">
        <v>0</v>
      </c>
      <c r="R37" s="58"/>
      <c r="S37" s="62">
        <v>0</v>
      </c>
      <c r="T37" s="58"/>
      <c r="U37" s="59"/>
      <c r="V37" s="59">
        <v>45260</v>
      </c>
    </row>
    <row r="38" spans="1:22" x14ac:dyDescent="0.25">
      <c r="A38" s="58">
        <v>891411743</v>
      </c>
      <c r="B38" s="58" t="s">
        <v>12</v>
      </c>
      <c r="C38" s="58" t="s">
        <v>89</v>
      </c>
      <c r="D38" s="58" t="s">
        <v>283</v>
      </c>
      <c r="E38" s="59">
        <v>45107</v>
      </c>
      <c r="F38" s="59">
        <v>45141.456532789351</v>
      </c>
      <c r="G38" s="62">
        <v>39440</v>
      </c>
      <c r="H38" s="62">
        <v>39440</v>
      </c>
      <c r="I38" s="58" t="s">
        <v>469</v>
      </c>
      <c r="J38" s="58" t="s">
        <v>444</v>
      </c>
      <c r="K38" s="62">
        <v>0</v>
      </c>
      <c r="L38" s="62">
        <v>0</v>
      </c>
      <c r="M38" s="58"/>
      <c r="N38" s="62">
        <v>39440</v>
      </c>
      <c r="O38" s="62">
        <v>39440</v>
      </c>
      <c r="P38" s="62">
        <v>39440</v>
      </c>
      <c r="Q38" s="62">
        <v>0</v>
      </c>
      <c r="R38" s="58"/>
      <c r="S38" s="62">
        <v>0</v>
      </c>
      <c r="T38" s="58"/>
      <c r="U38" s="59"/>
      <c r="V38" s="59">
        <v>45260</v>
      </c>
    </row>
    <row r="39" spans="1:22" x14ac:dyDescent="0.25">
      <c r="A39" s="58">
        <v>891411743</v>
      </c>
      <c r="B39" s="58" t="s">
        <v>12</v>
      </c>
      <c r="C39" s="58" t="s">
        <v>90</v>
      </c>
      <c r="D39" s="58" t="s">
        <v>284</v>
      </c>
      <c r="E39" s="59">
        <v>45107</v>
      </c>
      <c r="F39" s="59">
        <v>45141.456836724537</v>
      </c>
      <c r="G39" s="62">
        <v>39440</v>
      </c>
      <c r="H39" s="62">
        <v>39440</v>
      </c>
      <c r="I39" s="58" t="s">
        <v>46</v>
      </c>
      <c r="J39" s="58" t="s">
        <v>447</v>
      </c>
      <c r="K39" s="62">
        <v>0</v>
      </c>
      <c r="L39" s="62">
        <v>0</v>
      </c>
      <c r="M39" s="58"/>
      <c r="N39" s="62">
        <v>0</v>
      </c>
      <c r="O39" s="62">
        <v>0</v>
      </c>
      <c r="P39" s="62">
        <v>0</v>
      </c>
      <c r="Q39" s="62">
        <v>0</v>
      </c>
      <c r="R39" s="58"/>
      <c r="S39" s="62">
        <v>0</v>
      </c>
      <c r="T39" s="58"/>
      <c r="U39" s="59"/>
      <c r="V39" s="59">
        <v>45260</v>
      </c>
    </row>
    <row r="40" spans="1:22" x14ac:dyDescent="0.25">
      <c r="A40" s="58">
        <v>891411743</v>
      </c>
      <c r="B40" s="58" t="s">
        <v>12</v>
      </c>
      <c r="C40" s="58" t="s">
        <v>91</v>
      </c>
      <c r="D40" s="58" t="s">
        <v>285</v>
      </c>
      <c r="E40" s="59">
        <v>45107</v>
      </c>
      <c r="F40" s="59">
        <v>45141.468194062501</v>
      </c>
      <c r="G40" s="62">
        <v>39440</v>
      </c>
      <c r="H40" s="62">
        <v>39440</v>
      </c>
      <c r="I40" s="58" t="s">
        <v>469</v>
      </c>
      <c r="J40" s="58" t="s">
        <v>444</v>
      </c>
      <c r="K40" s="62">
        <v>0</v>
      </c>
      <c r="L40" s="62">
        <v>0</v>
      </c>
      <c r="M40" s="58"/>
      <c r="N40" s="62">
        <v>39440</v>
      </c>
      <c r="O40" s="62">
        <v>39440</v>
      </c>
      <c r="P40" s="62">
        <v>39440</v>
      </c>
      <c r="Q40" s="62">
        <v>0</v>
      </c>
      <c r="R40" s="58"/>
      <c r="S40" s="62">
        <v>0</v>
      </c>
      <c r="T40" s="58"/>
      <c r="U40" s="59"/>
      <c r="V40" s="59">
        <v>45260</v>
      </c>
    </row>
    <row r="41" spans="1:22" x14ac:dyDescent="0.25">
      <c r="A41" s="58">
        <v>891411743</v>
      </c>
      <c r="B41" s="58" t="s">
        <v>12</v>
      </c>
      <c r="C41" s="58" t="s">
        <v>92</v>
      </c>
      <c r="D41" s="58" t="s">
        <v>286</v>
      </c>
      <c r="E41" s="59">
        <v>45107</v>
      </c>
      <c r="F41" s="59">
        <v>45141.471985185184</v>
      </c>
      <c r="G41" s="62">
        <v>39440</v>
      </c>
      <c r="H41" s="62">
        <v>39440</v>
      </c>
      <c r="I41" s="58" t="s">
        <v>469</v>
      </c>
      <c r="J41" s="58" t="s">
        <v>444</v>
      </c>
      <c r="K41" s="62">
        <v>0</v>
      </c>
      <c r="L41" s="62">
        <v>0</v>
      </c>
      <c r="M41" s="58"/>
      <c r="N41" s="62">
        <v>39440</v>
      </c>
      <c r="O41" s="62">
        <v>39440</v>
      </c>
      <c r="P41" s="62">
        <v>39440</v>
      </c>
      <c r="Q41" s="62">
        <v>0</v>
      </c>
      <c r="R41" s="58"/>
      <c r="S41" s="62">
        <v>0</v>
      </c>
      <c r="T41" s="58"/>
      <c r="U41" s="59"/>
      <c r="V41" s="59">
        <v>45260</v>
      </c>
    </row>
    <row r="42" spans="1:22" x14ac:dyDescent="0.25">
      <c r="A42" s="58">
        <v>891411743</v>
      </c>
      <c r="B42" s="58" t="s">
        <v>12</v>
      </c>
      <c r="C42" s="58" t="s">
        <v>93</v>
      </c>
      <c r="D42" s="58" t="s">
        <v>287</v>
      </c>
      <c r="E42" s="59">
        <v>45107</v>
      </c>
      <c r="F42" s="59">
        <v>45141.476954745369</v>
      </c>
      <c r="G42" s="62">
        <v>39440</v>
      </c>
      <c r="H42" s="62">
        <v>39440</v>
      </c>
      <c r="I42" s="58" t="s">
        <v>46</v>
      </c>
      <c r="J42" s="58" t="s">
        <v>447</v>
      </c>
      <c r="K42" s="62">
        <v>0</v>
      </c>
      <c r="L42" s="62">
        <v>0</v>
      </c>
      <c r="M42" s="58"/>
      <c r="N42" s="62">
        <v>0</v>
      </c>
      <c r="O42" s="62">
        <v>0</v>
      </c>
      <c r="P42" s="62">
        <v>0</v>
      </c>
      <c r="Q42" s="62">
        <v>0</v>
      </c>
      <c r="R42" s="58"/>
      <c r="S42" s="62">
        <v>0</v>
      </c>
      <c r="T42" s="58"/>
      <c r="U42" s="59"/>
      <c r="V42" s="59">
        <v>45260</v>
      </c>
    </row>
    <row r="43" spans="1:22" x14ac:dyDescent="0.25">
      <c r="A43" s="58">
        <v>891411743</v>
      </c>
      <c r="B43" s="58" t="s">
        <v>12</v>
      </c>
      <c r="C43" s="58" t="s">
        <v>94</v>
      </c>
      <c r="D43" s="58" t="s">
        <v>288</v>
      </c>
      <c r="E43" s="59">
        <v>45107</v>
      </c>
      <c r="F43" s="59">
        <v>45141.483300497683</v>
      </c>
      <c r="G43" s="62">
        <v>39440</v>
      </c>
      <c r="H43" s="62">
        <v>39440</v>
      </c>
      <c r="I43" s="58" t="s">
        <v>469</v>
      </c>
      <c r="J43" s="58" t="s">
        <v>444</v>
      </c>
      <c r="K43" s="62">
        <v>0</v>
      </c>
      <c r="L43" s="62">
        <v>0</v>
      </c>
      <c r="M43" s="58"/>
      <c r="N43" s="62">
        <v>39440</v>
      </c>
      <c r="O43" s="62">
        <v>39440</v>
      </c>
      <c r="P43" s="62">
        <v>39440</v>
      </c>
      <c r="Q43" s="62">
        <v>0</v>
      </c>
      <c r="R43" s="58"/>
      <c r="S43" s="62">
        <v>0</v>
      </c>
      <c r="T43" s="58"/>
      <c r="U43" s="59"/>
      <c r="V43" s="59">
        <v>45260</v>
      </c>
    </row>
    <row r="44" spans="1:22" x14ac:dyDescent="0.25">
      <c r="A44" s="58">
        <v>891411743</v>
      </c>
      <c r="B44" s="58" t="s">
        <v>12</v>
      </c>
      <c r="C44" s="58" t="s">
        <v>95</v>
      </c>
      <c r="D44" s="58" t="s">
        <v>289</v>
      </c>
      <c r="E44" s="59">
        <v>45107</v>
      </c>
      <c r="F44" s="59">
        <v>45141.458729282407</v>
      </c>
      <c r="G44" s="62">
        <v>65000</v>
      </c>
      <c r="H44" s="62">
        <v>65000</v>
      </c>
      <c r="I44" s="58" t="s">
        <v>455</v>
      </c>
      <c r="J44" s="58" t="s">
        <v>448</v>
      </c>
      <c r="K44" s="62">
        <v>65000</v>
      </c>
      <c r="L44" s="62">
        <v>0</v>
      </c>
      <c r="M44" s="58" t="s">
        <v>460</v>
      </c>
      <c r="N44" s="62">
        <v>0</v>
      </c>
      <c r="O44" s="62">
        <v>0</v>
      </c>
      <c r="P44" s="62">
        <v>0</v>
      </c>
      <c r="Q44" s="62">
        <v>0</v>
      </c>
      <c r="R44" s="58"/>
      <c r="S44" s="62">
        <v>0</v>
      </c>
      <c r="T44" s="58"/>
      <c r="U44" s="59"/>
      <c r="V44" s="59">
        <v>45260</v>
      </c>
    </row>
    <row r="45" spans="1:22" x14ac:dyDescent="0.25">
      <c r="A45" s="58">
        <v>891411743</v>
      </c>
      <c r="B45" s="58" t="s">
        <v>12</v>
      </c>
      <c r="C45" s="58" t="s">
        <v>96</v>
      </c>
      <c r="D45" s="58" t="s">
        <v>290</v>
      </c>
      <c r="E45" s="59">
        <v>45107</v>
      </c>
      <c r="F45" s="59">
        <v>45141.464330636576</v>
      </c>
      <c r="G45" s="62">
        <v>65000</v>
      </c>
      <c r="H45" s="62">
        <v>65000</v>
      </c>
      <c r="I45" s="58" t="s">
        <v>469</v>
      </c>
      <c r="J45" s="58" t="s">
        <v>444</v>
      </c>
      <c r="K45" s="62">
        <v>0</v>
      </c>
      <c r="L45" s="62">
        <v>0</v>
      </c>
      <c r="M45" s="58"/>
      <c r="N45" s="62">
        <v>65000</v>
      </c>
      <c r="O45" s="62">
        <v>65000</v>
      </c>
      <c r="P45" s="62">
        <v>65000</v>
      </c>
      <c r="Q45" s="62">
        <v>0</v>
      </c>
      <c r="R45" s="58"/>
      <c r="S45" s="62">
        <v>0</v>
      </c>
      <c r="T45" s="58"/>
      <c r="U45" s="59"/>
      <c r="V45" s="59">
        <v>45260</v>
      </c>
    </row>
    <row r="46" spans="1:22" x14ac:dyDescent="0.25">
      <c r="A46" s="58">
        <v>891411743</v>
      </c>
      <c r="B46" s="58" t="s">
        <v>12</v>
      </c>
      <c r="C46" s="58" t="s">
        <v>97</v>
      </c>
      <c r="D46" s="58" t="s">
        <v>291</v>
      </c>
      <c r="E46" s="59">
        <v>45107</v>
      </c>
      <c r="F46" s="59">
        <v>45141.471331365741</v>
      </c>
      <c r="G46" s="62">
        <v>65000</v>
      </c>
      <c r="H46" s="62">
        <v>65000</v>
      </c>
      <c r="I46" s="58" t="s">
        <v>469</v>
      </c>
      <c r="J46" s="58" t="s">
        <v>444</v>
      </c>
      <c r="K46" s="62">
        <v>0</v>
      </c>
      <c r="L46" s="62">
        <v>0</v>
      </c>
      <c r="M46" s="58"/>
      <c r="N46" s="62">
        <v>65000</v>
      </c>
      <c r="O46" s="62">
        <v>65000</v>
      </c>
      <c r="P46" s="62">
        <v>65000</v>
      </c>
      <c r="Q46" s="62">
        <v>0</v>
      </c>
      <c r="R46" s="58"/>
      <c r="S46" s="62">
        <v>0</v>
      </c>
      <c r="T46" s="58"/>
      <c r="U46" s="59"/>
      <c r="V46" s="59">
        <v>45260</v>
      </c>
    </row>
    <row r="47" spans="1:22" x14ac:dyDescent="0.25">
      <c r="A47" s="58">
        <v>891411743</v>
      </c>
      <c r="B47" s="58" t="s">
        <v>12</v>
      </c>
      <c r="C47" s="58" t="s">
        <v>98</v>
      </c>
      <c r="D47" s="58" t="s">
        <v>292</v>
      </c>
      <c r="E47" s="59">
        <v>45107</v>
      </c>
      <c r="F47" s="59">
        <v>45141.382336689814</v>
      </c>
      <c r="G47" s="62">
        <v>70000</v>
      </c>
      <c r="H47" s="62">
        <v>70000</v>
      </c>
      <c r="I47" s="58" t="s">
        <v>469</v>
      </c>
      <c r="J47" s="58" t="s">
        <v>444</v>
      </c>
      <c r="K47" s="62">
        <v>0</v>
      </c>
      <c r="L47" s="62">
        <v>0</v>
      </c>
      <c r="M47" s="58"/>
      <c r="N47" s="62">
        <v>70000</v>
      </c>
      <c r="O47" s="62">
        <v>70000</v>
      </c>
      <c r="P47" s="62">
        <v>70000</v>
      </c>
      <c r="Q47" s="62">
        <v>0</v>
      </c>
      <c r="R47" s="58"/>
      <c r="S47" s="62">
        <v>0</v>
      </c>
      <c r="T47" s="58"/>
      <c r="U47" s="59"/>
      <c r="V47" s="59">
        <v>45260</v>
      </c>
    </row>
    <row r="48" spans="1:22" x14ac:dyDescent="0.25">
      <c r="A48" s="58">
        <v>891411743</v>
      </c>
      <c r="B48" s="58" t="s">
        <v>12</v>
      </c>
      <c r="C48" s="58" t="s">
        <v>99</v>
      </c>
      <c r="D48" s="58" t="s">
        <v>293</v>
      </c>
      <c r="E48" s="59">
        <v>45107</v>
      </c>
      <c r="F48" s="59">
        <v>45141.383494178241</v>
      </c>
      <c r="G48" s="62">
        <v>84408</v>
      </c>
      <c r="H48" s="62">
        <v>84408</v>
      </c>
      <c r="I48" s="58" t="s">
        <v>469</v>
      </c>
      <c r="J48" s="58" t="s">
        <v>444</v>
      </c>
      <c r="K48" s="62">
        <v>0</v>
      </c>
      <c r="L48" s="62">
        <v>0</v>
      </c>
      <c r="M48" s="58"/>
      <c r="N48" s="62">
        <v>84408</v>
      </c>
      <c r="O48" s="62">
        <v>84408</v>
      </c>
      <c r="P48" s="62">
        <v>84408</v>
      </c>
      <c r="Q48" s="62">
        <v>0</v>
      </c>
      <c r="R48" s="58"/>
      <c r="S48" s="62">
        <v>0</v>
      </c>
      <c r="T48" s="58"/>
      <c r="U48" s="59"/>
      <c r="V48" s="59">
        <v>45260</v>
      </c>
    </row>
    <row r="49" spans="1:22" x14ac:dyDescent="0.25">
      <c r="A49" s="58">
        <v>891411743</v>
      </c>
      <c r="B49" s="58" t="s">
        <v>12</v>
      </c>
      <c r="C49" s="58" t="s">
        <v>100</v>
      </c>
      <c r="D49" s="58" t="s">
        <v>294</v>
      </c>
      <c r="E49" s="59">
        <v>45107</v>
      </c>
      <c r="F49" s="59">
        <v>45141.476684224537</v>
      </c>
      <c r="G49" s="62">
        <v>1574590</v>
      </c>
      <c r="H49" s="62">
        <v>1574590</v>
      </c>
      <c r="I49" s="58" t="s">
        <v>455</v>
      </c>
      <c r="J49" s="58" t="s">
        <v>448</v>
      </c>
      <c r="K49" s="62">
        <v>1574590</v>
      </c>
      <c r="L49" s="62">
        <v>0</v>
      </c>
      <c r="M49" s="58" t="s">
        <v>461</v>
      </c>
      <c r="N49" s="62">
        <v>0</v>
      </c>
      <c r="O49" s="62">
        <v>0</v>
      </c>
      <c r="P49" s="62">
        <v>0</v>
      </c>
      <c r="Q49" s="62">
        <v>0</v>
      </c>
      <c r="R49" s="58"/>
      <c r="S49" s="62">
        <v>0</v>
      </c>
      <c r="T49" s="58"/>
      <c r="U49" s="59"/>
      <c r="V49" s="59">
        <v>45260</v>
      </c>
    </row>
    <row r="50" spans="1:22" x14ac:dyDescent="0.25">
      <c r="A50" s="58">
        <v>891411743</v>
      </c>
      <c r="B50" s="58" t="s">
        <v>12</v>
      </c>
      <c r="C50" s="58" t="s">
        <v>101</v>
      </c>
      <c r="D50" s="58" t="s">
        <v>295</v>
      </c>
      <c r="E50" s="59">
        <v>45107</v>
      </c>
      <c r="F50" s="59">
        <v>45141.463024803241</v>
      </c>
      <c r="G50" s="62">
        <v>2250590</v>
      </c>
      <c r="H50" s="62">
        <v>2250590</v>
      </c>
      <c r="I50" s="58" t="s">
        <v>455</v>
      </c>
      <c r="J50" s="58" t="s">
        <v>448</v>
      </c>
      <c r="K50" s="62">
        <v>2250590</v>
      </c>
      <c r="L50" s="62">
        <v>0</v>
      </c>
      <c r="M50" s="58" t="s">
        <v>462</v>
      </c>
      <c r="N50" s="62">
        <v>0</v>
      </c>
      <c r="O50" s="62">
        <v>0</v>
      </c>
      <c r="P50" s="62">
        <v>0</v>
      </c>
      <c r="Q50" s="62">
        <v>0</v>
      </c>
      <c r="R50" s="58"/>
      <c r="S50" s="62">
        <v>0</v>
      </c>
      <c r="T50" s="58"/>
      <c r="U50" s="59"/>
      <c r="V50" s="59">
        <v>45260</v>
      </c>
    </row>
    <row r="51" spans="1:22" x14ac:dyDescent="0.25">
      <c r="A51" s="58">
        <v>891411743</v>
      </c>
      <c r="B51" s="58" t="s">
        <v>12</v>
      </c>
      <c r="C51" s="58" t="s">
        <v>102</v>
      </c>
      <c r="D51" s="58" t="s">
        <v>296</v>
      </c>
      <c r="E51" s="59">
        <v>45107</v>
      </c>
      <c r="F51" s="59">
        <v>45141.475576585646</v>
      </c>
      <c r="G51" s="62">
        <v>2645844</v>
      </c>
      <c r="H51" s="62">
        <v>2645844</v>
      </c>
      <c r="I51" s="58" t="s">
        <v>455</v>
      </c>
      <c r="J51" s="58" t="s">
        <v>448</v>
      </c>
      <c r="K51" s="62">
        <v>2645844</v>
      </c>
      <c r="L51" s="62">
        <v>0</v>
      </c>
      <c r="M51" s="58" t="s">
        <v>463</v>
      </c>
      <c r="N51" s="62">
        <v>0</v>
      </c>
      <c r="O51" s="62">
        <v>0</v>
      </c>
      <c r="P51" s="62">
        <v>0</v>
      </c>
      <c r="Q51" s="62">
        <v>0</v>
      </c>
      <c r="R51" s="58"/>
      <c r="S51" s="62">
        <v>0</v>
      </c>
      <c r="T51" s="58"/>
      <c r="U51" s="59"/>
      <c r="V51" s="59">
        <v>45260</v>
      </c>
    </row>
    <row r="52" spans="1:22" x14ac:dyDescent="0.25">
      <c r="A52" s="58">
        <v>891411743</v>
      </c>
      <c r="B52" s="58" t="s">
        <v>12</v>
      </c>
      <c r="C52" s="58" t="s">
        <v>103</v>
      </c>
      <c r="D52" s="58" t="s">
        <v>297</v>
      </c>
      <c r="E52" s="59">
        <v>45138</v>
      </c>
      <c r="F52" s="59">
        <v>45141.386197569445</v>
      </c>
      <c r="G52" s="62">
        <v>35340</v>
      </c>
      <c r="H52" s="62">
        <v>35340</v>
      </c>
      <c r="I52" s="58" t="s">
        <v>46</v>
      </c>
      <c r="J52" s="58" t="s">
        <v>447</v>
      </c>
      <c r="K52" s="62">
        <v>0</v>
      </c>
      <c r="L52" s="62">
        <v>0</v>
      </c>
      <c r="M52" s="58"/>
      <c r="N52" s="62">
        <v>0</v>
      </c>
      <c r="O52" s="62">
        <v>0</v>
      </c>
      <c r="P52" s="62">
        <v>0</v>
      </c>
      <c r="Q52" s="62">
        <v>0</v>
      </c>
      <c r="R52" s="58"/>
      <c r="S52" s="62">
        <v>0</v>
      </c>
      <c r="T52" s="58"/>
      <c r="U52" s="59"/>
      <c r="V52" s="59">
        <v>45260</v>
      </c>
    </row>
    <row r="53" spans="1:22" x14ac:dyDescent="0.25">
      <c r="A53" s="58">
        <v>891411743</v>
      </c>
      <c r="B53" s="58" t="s">
        <v>12</v>
      </c>
      <c r="C53" s="58" t="s">
        <v>104</v>
      </c>
      <c r="D53" s="58" t="s">
        <v>298</v>
      </c>
      <c r="E53" s="59">
        <v>45138</v>
      </c>
      <c r="F53" s="59">
        <v>45152.577312997688</v>
      </c>
      <c r="G53" s="62">
        <v>35340</v>
      </c>
      <c r="H53" s="62">
        <v>35340</v>
      </c>
      <c r="I53" s="58" t="s">
        <v>469</v>
      </c>
      <c r="J53" s="58" t="s">
        <v>444</v>
      </c>
      <c r="K53" s="62">
        <v>0</v>
      </c>
      <c r="L53" s="62">
        <v>0</v>
      </c>
      <c r="M53" s="58"/>
      <c r="N53" s="62">
        <v>39440</v>
      </c>
      <c r="O53" s="62">
        <v>39440</v>
      </c>
      <c r="P53" s="62">
        <v>39440</v>
      </c>
      <c r="Q53" s="62">
        <v>0</v>
      </c>
      <c r="R53" s="58"/>
      <c r="S53" s="62">
        <v>0</v>
      </c>
      <c r="T53" s="58"/>
      <c r="U53" s="59"/>
      <c r="V53" s="59">
        <v>45260</v>
      </c>
    </row>
    <row r="54" spans="1:22" x14ac:dyDescent="0.25">
      <c r="A54" s="58">
        <v>891411743</v>
      </c>
      <c r="B54" s="58" t="s">
        <v>12</v>
      </c>
      <c r="C54" s="58" t="s">
        <v>105</v>
      </c>
      <c r="D54" s="58" t="s">
        <v>299</v>
      </c>
      <c r="E54" s="59">
        <v>45138</v>
      </c>
      <c r="F54" s="59">
        <v>45141.515527465279</v>
      </c>
      <c r="G54" s="62">
        <v>39440</v>
      </c>
      <c r="H54" s="62">
        <v>39440</v>
      </c>
      <c r="I54" s="58" t="s">
        <v>469</v>
      </c>
      <c r="J54" s="58" t="s">
        <v>444</v>
      </c>
      <c r="K54" s="62">
        <v>0</v>
      </c>
      <c r="L54" s="62">
        <v>0</v>
      </c>
      <c r="M54" s="58"/>
      <c r="N54" s="62">
        <v>39440</v>
      </c>
      <c r="O54" s="62">
        <v>39440</v>
      </c>
      <c r="P54" s="62">
        <v>39440</v>
      </c>
      <c r="Q54" s="62">
        <v>0</v>
      </c>
      <c r="R54" s="58"/>
      <c r="S54" s="62">
        <v>0</v>
      </c>
      <c r="T54" s="58"/>
      <c r="U54" s="59"/>
      <c r="V54" s="59">
        <v>45260</v>
      </c>
    </row>
    <row r="55" spans="1:22" x14ac:dyDescent="0.25">
      <c r="A55" s="58">
        <v>891411743</v>
      </c>
      <c r="B55" s="58" t="s">
        <v>12</v>
      </c>
      <c r="C55" s="58" t="s">
        <v>106</v>
      </c>
      <c r="D55" s="58" t="s">
        <v>300</v>
      </c>
      <c r="E55" s="59">
        <v>45138</v>
      </c>
      <c r="F55" s="59">
        <v>45141.516143518522</v>
      </c>
      <c r="G55" s="62">
        <v>39440</v>
      </c>
      <c r="H55" s="62">
        <v>39440</v>
      </c>
      <c r="I55" s="58" t="s">
        <v>468</v>
      </c>
      <c r="J55" s="58" t="s">
        <v>444</v>
      </c>
      <c r="K55" s="62">
        <v>0</v>
      </c>
      <c r="L55" s="62">
        <v>0</v>
      </c>
      <c r="M55" s="58"/>
      <c r="N55" s="62">
        <v>39440</v>
      </c>
      <c r="O55" s="62">
        <v>39440</v>
      </c>
      <c r="P55" s="62">
        <v>39440</v>
      </c>
      <c r="Q55" s="62">
        <v>0</v>
      </c>
      <c r="R55" s="58"/>
      <c r="S55" s="62">
        <v>39440</v>
      </c>
      <c r="T55" s="58">
        <v>4800061741</v>
      </c>
      <c r="U55" s="59">
        <v>45247</v>
      </c>
      <c r="V55" s="59">
        <v>45260</v>
      </c>
    </row>
    <row r="56" spans="1:22" x14ac:dyDescent="0.25">
      <c r="A56" s="58">
        <v>891411743</v>
      </c>
      <c r="B56" s="58" t="s">
        <v>12</v>
      </c>
      <c r="C56" s="58" t="s">
        <v>107</v>
      </c>
      <c r="D56" s="58" t="s">
        <v>301</v>
      </c>
      <c r="E56" s="59">
        <v>45138</v>
      </c>
      <c r="F56" s="59">
        <v>45261.291666666664</v>
      </c>
      <c r="G56" s="62">
        <v>39440</v>
      </c>
      <c r="H56" s="62">
        <v>39440</v>
      </c>
      <c r="I56" s="58" t="s">
        <v>46</v>
      </c>
      <c r="J56" s="58" t="s">
        <v>447</v>
      </c>
      <c r="K56" s="62">
        <v>0</v>
      </c>
      <c r="L56" s="62">
        <v>0</v>
      </c>
      <c r="M56" s="58"/>
      <c r="N56" s="62">
        <v>0</v>
      </c>
      <c r="O56" s="62">
        <v>0</v>
      </c>
      <c r="P56" s="62">
        <v>0</v>
      </c>
      <c r="Q56" s="62">
        <v>0</v>
      </c>
      <c r="R56" s="58"/>
      <c r="S56" s="62">
        <v>0</v>
      </c>
      <c r="T56" s="58"/>
      <c r="U56" s="59"/>
      <c r="V56" s="59">
        <v>45260</v>
      </c>
    </row>
    <row r="57" spans="1:22" x14ac:dyDescent="0.25">
      <c r="A57" s="58">
        <v>891411743</v>
      </c>
      <c r="B57" s="58" t="s">
        <v>12</v>
      </c>
      <c r="C57" s="58" t="s">
        <v>108</v>
      </c>
      <c r="D57" s="58" t="s">
        <v>302</v>
      </c>
      <c r="E57" s="59">
        <v>45138</v>
      </c>
      <c r="F57" s="59">
        <v>45141.38435925926</v>
      </c>
      <c r="G57" s="62">
        <v>39440</v>
      </c>
      <c r="H57" s="62">
        <v>39440</v>
      </c>
      <c r="I57" s="58" t="s">
        <v>46</v>
      </c>
      <c r="J57" s="58" t="s">
        <v>447</v>
      </c>
      <c r="K57" s="62">
        <v>0</v>
      </c>
      <c r="L57" s="62">
        <v>0</v>
      </c>
      <c r="M57" s="58"/>
      <c r="N57" s="62">
        <v>0</v>
      </c>
      <c r="O57" s="62">
        <v>0</v>
      </c>
      <c r="P57" s="62">
        <v>0</v>
      </c>
      <c r="Q57" s="62">
        <v>0</v>
      </c>
      <c r="R57" s="58"/>
      <c r="S57" s="62">
        <v>0</v>
      </c>
      <c r="T57" s="58"/>
      <c r="U57" s="59"/>
      <c r="V57" s="59">
        <v>45260</v>
      </c>
    </row>
    <row r="58" spans="1:22" x14ac:dyDescent="0.25">
      <c r="A58" s="58">
        <v>891411743</v>
      </c>
      <c r="B58" s="58" t="s">
        <v>12</v>
      </c>
      <c r="C58" s="58" t="s">
        <v>109</v>
      </c>
      <c r="D58" s="58" t="s">
        <v>303</v>
      </c>
      <c r="E58" s="59">
        <v>45138</v>
      </c>
      <c r="F58" s="59"/>
      <c r="G58" s="62">
        <v>39440</v>
      </c>
      <c r="H58" s="62">
        <v>39440</v>
      </c>
      <c r="I58" s="58" t="s">
        <v>449</v>
      </c>
      <c r="J58" s="58" t="e">
        <v>#N/A</v>
      </c>
      <c r="K58" s="62">
        <v>0</v>
      </c>
      <c r="L58" s="62">
        <v>0</v>
      </c>
      <c r="M58" s="58"/>
      <c r="N58" s="62">
        <v>0</v>
      </c>
      <c r="O58" s="62">
        <v>0</v>
      </c>
      <c r="P58" s="62">
        <v>0</v>
      </c>
      <c r="Q58" s="62">
        <v>0</v>
      </c>
      <c r="R58" s="58"/>
      <c r="S58" s="62">
        <v>0</v>
      </c>
      <c r="T58" s="58"/>
      <c r="U58" s="59"/>
      <c r="V58" s="59">
        <v>45260</v>
      </c>
    </row>
    <row r="59" spans="1:22" x14ac:dyDescent="0.25">
      <c r="A59" s="58">
        <v>891411743</v>
      </c>
      <c r="B59" s="58" t="s">
        <v>12</v>
      </c>
      <c r="C59" s="58" t="s">
        <v>110</v>
      </c>
      <c r="D59" s="58" t="s">
        <v>304</v>
      </c>
      <c r="E59" s="59">
        <v>45138</v>
      </c>
      <c r="F59" s="59"/>
      <c r="G59" s="62">
        <v>39440</v>
      </c>
      <c r="H59" s="62">
        <v>39440</v>
      </c>
      <c r="I59" s="58" t="s">
        <v>449</v>
      </c>
      <c r="J59" s="58" t="e">
        <v>#N/A</v>
      </c>
      <c r="K59" s="62">
        <v>0</v>
      </c>
      <c r="L59" s="62">
        <v>0</v>
      </c>
      <c r="M59" s="58"/>
      <c r="N59" s="62">
        <v>0</v>
      </c>
      <c r="O59" s="62">
        <v>0</v>
      </c>
      <c r="P59" s="62">
        <v>0</v>
      </c>
      <c r="Q59" s="62">
        <v>0</v>
      </c>
      <c r="R59" s="58"/>
      <c r="S59" s="62">
        <v>0</v>
      </c>
      <c r="T59" s="58"/>
      <c r="U59" s="59"/>
      <c r="V59" s="59">
        <v>45260</v>
      </c>
    </row>
    <row r="60" spans="1:22" x14ac:dyDescent="0.25">
      <c r="A60" s="58">
        <v>891411743</v>
      </c>
      <c r="B60" s="58" t="s">
        <v>12</v>
      </c>
      <c r="C60" s="58" t="s">
        <v>111</v>
      </c>
      <c r="D60" s="58" t="s">
        <v>305</v>
      </c>
      <c r="E60" s="59">
        <v>45138</v>
      </c>
      <c r="F60" s="59"/>
      <c r="G60" s="62">
        <v>39440</v>
      </c>
      <c r="H60" s="62">
        <v>39440</v>
      </c>
      <c r="I60" s="58" t="s">
        <v>449</v>
      </c>
      <c r="J60" s="58" t="e">
        <v>#N/A</v>
      </c>
      <c r="K60" s="62">
        <v>0</v>
      </c>
      <c r="L60" s="62">
        <v>0</v>
      </c>
      <c r="M60" s="58"/>
      <c r="N60" s="62">
        <v>0</v>
      </c>
      <c r="O60" s="62">
        <v>0</v>
      </c>
      <c r="P60" s="62">
        <v>0</v>
      </c>
      <c r="Q60" s="62">
        <v>0</v>
      </c>
      <c r="R60" s="58"/>
      <c r="S60" s="62">
        <v>0</v>
      </c>
      <c r="T60" s="58"/>
      <c r="U60" s="59"/>
      <c r="V60" s="59">
        <v>45260</v>
      </c>
    </row>
    <row r="61" spans="1:22" x14ac:dyDescent="0.25">
      <c r="A61" s="58">
        <v>891411743</v>
      </c>
      <c r="B61" s="58" t="s">
        <v>12</v>
      </c>
      <c r="C61" s="58" t="s">
        <v>112</v>
      </c>
      <c r="D61" s="58" t="s">
        <v>306</v>
      </c>
      <c r="E61" s="59">
        <v>45138</v>
      </c>
      <c r="F61" s="59">
        <v>45141.490601122685</v>
      </c>
      <c r="G61" s="62">
        <v>39440</v>
      </c>
      <c r="H61" s="62">
        <v>39440</v>
      </c>
      <c r="I61" s="58" t="s">
        <v>469</v>
      </c>
      <c r="J61" s="58" t="s">
        <v>444</v>
      </c>
      <c r="K61" s="62">
        <v>0</v>
      </c>
      <c r="L61" s="62">
        <v>0</v>
      </c>
      <c r="M61" s="58"/>
      <c r="N61" s="62">
        <v>39440</v>
      </c>
      <c r="O61" s="62">
        <v>39440</v>
      </c>
      <c r="P61" s="62">
        <v>39440</v>
      </c>
      <c r="Q61" s="62">
        <v>0</v>
      </c>
      <c r="R61" s="58"/>
      <c r="S61" s="62">
        <v>0</v>
      </c>
      <c r="T61" s="58"/>
      <c r="U61" s="59"/>
      <c r="V61" s="59">
        <v>45260</v>
      </c>
    </row>
    <row r="62" spans="1:22" x14ac:dyDescent="0.25">
      <c r="A62" s="58">
        <v>891411743</v>
      </c>
      <c r="B62" s="58" t="s">
        <v>12</v>
      </c>
      <c r="C62" s="58" t="s">
        <v>113</v>
      </c>
      <c r="D62" s="58" t="s">
        <v>307</v>
      </c>
      <c r="E62" s="59">
        <v>45138</v>
      </c>
      <c r="F62" s="59">
        <v>45141.491996064811</v>
      </c>
      <c r="G62" s="62">
        <v>39440</v>
      </c>
      <c r="H62" s="62">
        <v>39440</v>
      </c>
      <c r="I62" s="58" t="s">
        <v>455</v>
      </c>
      <c r="J62" s="58" t="s">
        <v>448</v>
      </c>
      <c r="K62" s="62">
        <v>39440</v>
      </c>
      <c r="L62" s="62">
        <v>0</v>
      </c>
      <c r="M62" s="58" t="s">
        <v>464</v>
      </c>
      <c r="N62" s="62">
        <v>0</v>
      </c>
      <c r="O62" s="62">
        <v>0</v>
      </c>
      <c r="P62" s="62">
        <v>0</v>
      </c>
      <c r="Q62" s="62">
        <v>0</v>
      </c>
      <c r="R62" s="58"/>
      <c r="S62" s="62">
        <v>0</v>
      </c>
      <c r="T62" s="58"/>
      <c r="U62" s="59"/>
      <c r="V62" s="59">
        <v>45260</v>
      </c>
    </row>
    <row r="63" spans="1:22" x14ac:dyDescent="0.25">
      <c r="A63" s="58">
        <v>891411743</v>
      </c>
      <c r="B63" s="58" t="s">
        <v>12</v>
      </c>
      <c r="C63" s="58" t="s">
        <v>114</v>
      </c>
      <c r="D63" s="58" t="s">
        <v>308</v>
      </c>
      <c r="E63" s="59">
        <v>45138</v>
      </c>
      <c r="F63" s="59">
        <v>45141.496081053243</v>
      </c>
      <c r="G63" s="62">
        <v>39440</v>
      </c>
      <c r="H63" s="62">
        <v>39440</v>
      </c>
      <c r="I63" s="58" t="s">
        <v>469</v>
      </c>
      <c r="J63" s="58" t="s">
        <v>444</v>
      </c>
      <c r="K63" s="62">
        <v>0</v>
      </c>
      <c r="L63" s="62">
        <v>0</v>
      </c>
      <c r="M63" s="58"/>
      <c r="N63" s="62">
        <v>39440</v>
      </c>
      <c r="O63" s="62">
        <v>39440</v>
      </c>
      <c r="P63" s="62">
        <v>39440</v>
      </c>
      <c r="Q63" s="62">
        <v>0</v>
      </c>
      <c r="R63" s="58"/>
      <c r="S63" s="62">
        <v>0</v>
      </c>
      <c r="T63" s="58"/>
      <c r="U63" s="59"/>
      <c r="V63" s="59">
        <v>45260</v>
      </c>
    </row>
    <row r="64" spans="1:22" x14ac:dyDescent="0.25">
      <c r="A64" s="58">
        <v>891411743</v>
      </c>
      <c r="B64" s="58" t="s">
        <v>12</v>
      </c>
      <c r="C64" s="58" t="s">
        <v>115</v>
      </c>
      <c r="D64" s="58" t="s">
        <v>309</v>
      </c>
      <c r="E64" s="59">
        <v>45138</v>
      </c>
      <c r="F64" s="59">
        <v>45141.387046956021</v>
      </c>
      <c r="G64" s="62">
        <v>39440</v>
      </c>
      <c r="H64" s="62">
        <v>39440</v>
      </c>
      <c r="I64" s="58" t="s">
        <v>469</v>
      </c>
      <c r="J64" s="58" t="s">
        <v>444</v>
      </c>
      <c r="K64" s="62">
        <v>0</v>
      </c>
      <c r="L64" s="62">
        <v>0</v>
      </c>
      <c r="M64" s="58"/>
      <c r="N64" s="62">
        <v>39440</v>
      </c>
      <c r="O64" s="62">
        <v>39440</v>
      </c>
      <c r="P64" s="62">
        <v>39440</v>
      </c>
      <c r="Q64" s="62">
        <v>0</v>
      </c>
      <c r="R64" s="58"/>
      <c r="S64" s="62">
        <v>0</v>
      </c>
      <c r="T64" s="58"/>
      <c r="U64" s="59"/>
      <c r="V64" s="59">
        <v>45260</v>
      </c>
    </row>
    <row r="65" spans="1:22" x14ac:dyDescent="0.25">
      <c r="A65" s="58">
        <v>891411743</v>
      </c>
      <c r="B65" s="58" t="s">
        <v>12</v>
      </c>
      <c r="C65" s="58" t="s">
        <v>116</v>
      </c>
      <c r="D65" s="58" t="s">
        <v>310</v>
      </c>
      <c r="E65" s="59">
        <v>45138</v>
      </c>
      <c r="F65" s="59">
        <v>45152.575965625001</v>
      </c>
      <c r="G65" s="62">
        <v>39440</v>
      </c>
      <c r="H65" s="62">
        <v>39440</v>
      </c>
      <c r="I65" s="58" t="s">
        <v>455</v>
      </c>
      <c r="J65" s="58" t="s">
        <v>448</v>
      </c>
      <c r="K65" s="62">
        <v>39440</v>
      </c>
      <c r="L65" s="62">
        <v>0</v>
      </c>
      <c r="M65" s="58" t="s">
        <v>465</v>
      </c>
      <c r="N65" s="62">
        <v>0</v>
      </c>
      <c r="O65" s="62">
        <v>0</v>
      </c>
      <c r="P65" s="62">
        <v>0</v>
      </c>
      <c r="Q65" s="62">
        <v>0</v>
      </c>
      <c r="R65" s="58"/>
      <c r="S65" s="62">
        <v>0</v>
      </c>
      <c r="T65" s="58"/>
      <c r="U65" s="59"/>
      <c r="V65" s="59">
        <v>45260</v>
      </c>
    </row>
    <row r="66" spans="1:22" x14ac:dyDescent="0.25">
      <c r="A66" s="58">
        <v>891411743</v>
      </c>
      <c r="B66" s="58" t="s">
        <v>12</v>
      </c>
      <c r="C66" s="58" t="s">
        <v>117</v>
      </c>
      <c r="D66" s="58" t="s">
        <v>311</v>
      </c>
      <c r="E66" s="59">
        <v>45138</v>
      </c>
      <c r="F66" s="59"/>
      <c r="G66" s="62">
        <v>40240</v>
      </c>
      <c r="H66" s="62">
        <v>40240</v>
      </c>
      <c r="I66" s="58" t="s">
        <v>449</v>
      </c>
      <c r="J66" s="58" t="e">
        <v>#N/A</v>
      </c>
      <c r="K66" s="62">
        <v>0</v>
      </c>
      <c r="L66" s="62">
        <v>0</v>
      </c>
      <c r="M66" s="58"/>
      <c r="N66" s="62">
        <v>0</v>
      </c>
      <c r="O66" s="62">
        <v>0</v>
      </c>
      <c r="P66" s="62">
        <v>0</v>
      </c>
      <c r="Q66" s="62">
        <v>0</v>
      </c>
      <c r="R66" s="58"/>
      <c r="S66" s="62">
        <v>0</v>
      </c>
      <c r="T66" s="58"/>
      <c r="U66" s="59"/>
      <c r="V66" s="59">
        <v>45260</v>
      </c>
    </row>
    <row r="67" spans="1:22" x14ac:dyDescent="0.25">
      <c r="A67" s="58">
        <v>891411743</v>
      </c>
      <c r="B67" s="58" t="s">
        <v>12</v>
      </c>
      <c r="C67" s="58" t="s">
        <v>118</v>
      </c>
      <c r="D67" s="58" t="s">
        <v>312</v>
      </c>
      <c r="E67" s="59">
        <v>45138</v>
      </c>
      <c r="F67" s="59"/>
      <c r="G67" s="62">
        <v>65000</v>
      </c>
      <c r="H67" s="62">
        <v>65000</v>
      </c>
      <c r="I67" s="58" t="s">
        <v>449</v>
      </c>
      <c r="J67" s="58" t="e">
        <v>#N/A</v>
      </c>
      <c r="K67" s="62">
        <v>0</v>
      </c>
      <c r="L67" s="62">
        <v>0</v>
      </c>
      <c r="M67" s="58"/>
      <c r="N67" s="62">
        <v>0</v>
      </c>
      <c r="O67" s="62">
        <v>0</v>
      </c>
      <c r="P67" s="62">
        <v>0</v>
      </c>
      <c r="Q67" s="62">
        <v>0</v>
      </c>
      <c r="R67" s="58"/>
      <c r="S67" s="62">
        <v>0</v>
      </c>
      <c r="T67" s="58"/>
      <c r="U67" s="59"/>
      <c r="V67" s="59">
        <v>45260</v>
      </c>
    </row>
    <row r="68" spans="1:22" x14ac:dyDescent="0.25">
      <c r="A68" s="58">
        <v>891411743</v>
      </c>
      <c r="B68" s="58" t="s">
        <v>12</v>
      </c>
      <c r="C68" s="58" t="s">
        <v>119</v>
      </c>
      <c r="D68" s="58" t="s">
        <v>313</v>
      </c>
      <c r="E68" s="59">
        <v>45138</v>
      </c>
      <c r="F68" s="59">
        <v>45141.386612268521</v>
      </c>
      <c r="G68" s="62">
        <v>65900</v>
      </c>
      <c r="H68" s="62">
        <v>65900</v>
      </c>
      <c r="I68" s="58" t="s">
        <v>469</v>
      </c>
      <c r="J68" s="58" t="s">
        <v>444</v>
      </c>
      <c r="K68" s="62">
        <v>0</v>
      </c>
      <c r="L68" s="62">
        <v>0</v>
      </c>
      <c r="M68" s="58"/>
      <c r="N68" s="62">
        <v>70000</v>
      </c>
      <c r="O68" s="62">
        <v>70000</v>
      </c>
      <c r="P68" s="62">
        <v>70000</v>
      </c>
      <c r="Q68" s="62">
        <v>0</v>
      </c>
      <c r="R68" s="58"/>
      <c r="S68" s="62">
        <v>0</v>
      </c>
      <c r="T68" s="58"/>
      <c r="U68" s="59"/>
      <c r="V68" s="59">
        <v>45260</v>
      </c>
    </row>
    <row r="69" spans="1:22" x14ac:dyDescent="0.25">
      <c r="A69" s="58">
        <v>891411743</v>
      </c>
      <c r="B69" s="58" t="s">
        <v>12</v>
      </c>
      <c r="C69" s="58" t="s">
        <v>120</v>
      </c>
      <c r="D69" s="58" t="s">
        <v>314</v>
      </c>
      <c r="E69" s="59">
        <v>45169</v>
      </c>
      <c r="F69" s="59">
        <v>45152.580866319448</v>
      </c>
      <c r="G69" s="62">
        <v>35340</v>
      </c>
      <c r="H69" s="62">
        <v>35340</v>
      </c>
      <c r="I69" s="58" t="s">
        <v>469</v>
      </c>
      <c r="J69" s="58" t="s">
        <v>444</v>
      </c>
      <c r="K69" s="62">
        <v>0</v>
      </c>
      <c r="L69" s="62">
        <v>0</v>
      </c>
      <c r="M69" s="58"/>
      <c r="N69" s="62">
        <v>39440</v>
      </c>
      <c r="O69" s="62">
        <v>39440</v>
      </c>
      <c r="P69" s="62">
        <v>39440</v>
      </c>
      <c r="Q69" s="62">
        <v>0</v>
      </c>
      <c r="R69" s="58"/>
      <c r="S69" s="62">
        <v>0</v>
      </c>
      <c r="T69" s="58"/>
      <c r="U69" s="59"/>
      <c r="V69" s="59">
        <v>45260</v>
      </c>
    </row>
    <row r="70" spans="1:22" x14ac:dyDescent="0.25">
      <c r="A70" s="58">
        <v>891411743</v>
      </c>
      <c r="B70" s="58" t="s">
        <v>12</v>
      </c>
      <c r="C70" s="58" t="s">
        <v>121</v>
      </c>
      <c r="D70" s="58" t="s">
        <v>315</v>
      </c>
      <c r="E70" s="59">
        <v>45169</v>
      </c>
      <c r="F70" s="59"/>
      <c r="G70" s="62">
        <v>35340</v>
      </c>
      <c r="H70" s="62">
        <v>35340</v>
      </c>
      <c r="I70" s="58" t="s">
        <v>449</v>
      </c>
      <c r="J70" s="58" t="e">
        <v>#N/A</v>
      </c>
      <c r="K70" s="62">
        <v>0</v>
      </c>
      <c r="L70" s="62">
        <v>0</v>
      </c>
      <c r="M70" s="58"/>
      <c r="N70" s="62">
        <v>0</v>
      </c>
      <c r="O70" s="62">
        <v>0</v>
      </c>
      <c r="P70" s="62">
        <v>0</v>
      </c>
      <c r="Q70" s="62">
        <v>0</v>
      </c>
      <c r="R70" s="58"/>
      <c r="S70" s="62">
        <v>0</v>
      </c>
      <c r="T70" s="58"/>
      <c r="U70" s="59"/>
      <c r="V70" s="59">
        <v>45260</v>
      </c>
    </row>
    <row r="71" spans="1:22" x14ac:dyDescent="0.25">
      <c r="A71" s="58">
        <v>891411743</v>
      </c>
      <c r="B71" s="58" t="s">
        <v>12</v>
      </c>
      <c r="C71" s="58" t="s">
        <v>122</v>
      </c>
      <c r="D71" s="58" t="s">
        <v>316</v>
      </c>
      <c r="E71" s="59">
        <v>45169</v>
      </c>
      <c r="F71" s="59">
        <v>45204.484043206015</v>
      </c>
      <c r="G71" s="62">
        <v>35340</v>
      </c>
      <c r="H71" s="62">
        <v>35340</v>
      </c>
      <c r="I71" s="58" t="s">
        <v>469</v>
      </c>
      <c r="J71" s="58" t="s">
        <v>444</v>
      </c>
      <c r="K71" s="62">
        <v>0</v>
      </c>
      <c r="L71" s="62">
        <v>0</v>
      </c>
      <c r="M71" s="58"/>
      <c r="N71" s="62">
        <v>39440</v>
      </c>
      <c r="O71" s="62">
        <v>39440</v>
      </c>
      <c r="P71" s="62">
        <v>39440</v>
      </c>
      <c r="Q71" s="62">
        <v>0</v>
      </c>
      <c r="R71" s="58"/>
      <c r="S71" s="62">
        <v>0</v>
      </c>
      <c r="T71" s="58"/>
      <c r="U71" s="59"/>
      <c r="V71" s="59">
        <v>45260</v>
      </c>
    </row>
    <row r="72" spans="1:22" x14ac:dyDescent="0.25">
      <c r="A72" s="58">
        <v>891411743</v>
      </c>
      <c r="B72" s="58" t="s">
        <v>12</v>
      </c>
      <c r="C72" s="58" t="s">
        <v>123</v>
      </c>
      <c r="D72" s="58" t="s">
        <v>317</v>
      </c>
      <c r="E72" s="59">
        <v>45169</v>
      </c>
      <c r="F72" s="59">
        <v>45204.485533136576</v>
      </c>
      <c r="G72" s="62">
        <v>35340</v>
      </c>
      <c r="H72" s="62">
        <v>35340</v>
      </c>
      <c r="I72" s="58" t="s">
        <v>469</v>
      </c>
      <c r="J72" s="58" t="s">
        <v>444</v>
      </c>
      <c r="K72" s="62">
        <v>0</v>
      </c>
      <c r="L72" s="62">
        <v>0</v>
      </c>
      <c r="M72" s="58"/>
      <c r="N72" s="62">
        <v>39440</v>
      </c>
      <c r="O72" s="62">
        <v>39440</v>
      </c>
      <c r="P72" s="62">
        <v>39440</v>
      </c>
      <c r="Q72" s="62">
        <v>0</v>
      </c>
      <c r="R72" s="58"/>
      <c r="S72" s="62">
        <v>0</v>
      </c>
      <c r="T72" s="58"/>
      <c r="U72" s="59"/>
      <c r="V72" s="59">
        <v>45260</v>
      </c>
    </row>
    <row r="73" spans="1:22" x14ac:dyDescent="0.25">
      <c r="A73" s="58">
        <v>891411743</v>
      </c>
      <c r="B73" s="58" t="s">
        <v>12</v>
      </c>
      <c r="C73" s="58" t="s">
        <v>124</v>
      </c>
      <c r="D73" s="58" t="s">
        <v>318</v>
      </c>
      <c r="E73" s="59">
        <v>45169</v>
      </c>
      <c r="F73" s="59">
        <v>45152.579654085646</v>
      </c>
      <c r="G73" s="62">
        <v>39440</v>
      </c>
      <c r="H73" s="62">
        <v>39440</v>
      </c>
      <c r="I73" s="58" t="s">
        <v>46</v>
      </c>
      <c r="J73" s="58" t="s">
        <v>447</v>
      </c>
      <c r="K73" s="62">
        <v>0</v>
      </c>
      <c r="L73" s="62">
        <v>0</v>
      </c>
      <c r="M73" s="58"/>
      <c r="N73" s="62">
        <v>0</v>
      </c>
      <c r="O73" s="62">
        <v>0</v>
      </c>
      <c r="P73" s="62">
        <v>0</v>
      </c>
      <c r="Q73" s="62">
        <v>0</v>
      </c>
      <c r="R73" s="58"/>
      <c r="S73" s="62">
        <v>0</v>
      </c>
      <c r="T73" s="58"/>
      <c r="U73" s="59"/>
      <c r="V73" s="59">
        <v>45260</v>
      </c>
    </row>
    <row r="74" spans="1:22" x14ac:dyDescent="0.25">
      <c r="A74" s="58">
        <v>891411743</v>
      </c>
      <c r="B74" s="58" t="s">
        <v>12</v>
      </c>
      <c r="C74" s="58" t="s">
        <v>125</v>
      </c>
      <c r="D74" s="58" t="s">
        <v>319</v>
      </c>
      <c r="E74" s="59">
        <v>45169</v>
      </c>
      <c r="F74" s="59"/>
      <c r="G74" s="62">
        <v>39440</v>
      </c>
      <c r="H74" s="62">
        <v>39440</v>
      </c>
      <c r="I74" s="58" t="s">
        <v>449</v>
      </c>
      <c r="J74" s="58" t="e">
        <v>#N/A</v>
      </c>
      <c r="K74" s="62">
        <v>0</v>
      </c>
      <c r="L74" s="62">
        <v>0</v>
      </c>
      <c r="M74" s="58"/>
      <c r="N74" s="62">
        <v>0</v>
      </c>
      <c r="O74" s="62">
        <v>0</v>
      </c>
      <c r="P74" s="62">
        <v>0</v>
      </c>
      <c r="Q74" s="62">
        <v>0</v>
      </c>
      <c r="R74" s="58"/>
      <c r="S74" s="62">
        <v>0</v>
      </c>
      <c r="T74" s="58"/>
      <c r="U74" s="59"/>
      <c r="V74" s="59">
        <v>45260</v>
      </c>
    </row>
    <row r="75" spans="1:22" x14ac:dyDescent="0.25">
      <c r="A75" s="58">
        <v>891411743</v>
      </c>
      <c r="B75" s="58" t="s">
        <v>12</v>
      </c>
      <c r="C75" s="58" t="s">
        <v>126</v>
      </c>
      <c r="D75" s="58" t="s">
        <v>320</v>
      </c>
      <c r="E75" s="59">
        <v>45169</v>
      </c>
      <c r="F75" s="59">
        <v>45261.291666666664</v>
      </c>
      <c r="G75" s="62">
        <v>39440</v>
      </c>
      <c r="H75" s="62">
        <v>39440</v>
      </c>
      <c r="I75" s="58" t="s">
        <v>46</v>
      </c>
      <c r="J75" s="58" t="s">
        <v>447</v>
      </c>
      <c r="K75" s="62">
        <v>0</v>
      </c>
      <c r="L75" s="62">
        <v>0</v>
      </c>
      <c r="M75" s="58"/>
      <c r="N75" s="62">
        <v>0</v>
      </c>
      <c r="O75" s="62">
        <v>0</v>
      </c>
      <c r="P75" s="62">
        <v>0</v>
      </c>
      <c r="Q75" s="62">
        <v>0</v>
      </c>
      <c r="R75" s="58"/>
      <c r="S75" s="62">
        <v>0</v>
      </c>
      <c r="T75" s="58"/>
      <c r="U75" s="59"/>
      <c r="V75" s="59">
        <v>45260</v>
      </c>
    </row>
    <row r="76" spans="1:22" x14ac:dyDescent="0.25">
      <c r="A76" s="58">
        <v>891411743</v>
      </c>
      <c r="B76" s="58" t="s">
        <v>12</v>
      </c>
      <c r="C76" s="58" t="s">
        <v>127</v>
      </c>
      <c r="D76" s="58" t="s">
        <v>321</v>
      </c>
      <c r="E76" s="59">
        <v>45169</v>
      </c>
      <c r="F76" s="59">
        <v>45173.57725451389</v>
      </c>
      <c r="G76" s="62">
        <v>39440</v>
      </c>
      <c r="H76" s="62">
        <v>39440</v>
      </c>
      <c r="I76" s="58" t="s">
        <v>455</v>
      </c>
      <c r="J76" s="58" t="s">
        <v>448</v>
      </c>
      <c r="K76" s="62">
        <v>39440</v>
      </c>
      <c r="L76" s="62">
        <v>0</v>
      </c>
      <c r="M76" s="58" t="s">
        <v>466</v>
      </c>
      <c r="N76" s="62">
        <v>0</v>
      </c>
      <c r="O76" s="62">
        <v>0</v>
      </c>
      <c r="P76" s="62">
        <v>0</v>
      </c>
      <c r="Q76" s="62">
        <v>0</v>
      </c>
      <c r="R76" s="58"/>
      <c r="S76" s="62">
        <v>0</v>
      </c>
      <c r="T76" s="58"/>
      <c r="U76" s="59"/>
      <c r="V76" s="59">
        <v>45260</v>
      </c>
    </row>
    <row r="77" spans="1:22" x14ac:dyDescent="0.25">
      <c r="A77" s="58">
        <v>891411743</v>
      </c>
      <c r="B77" s="58" t="s">
        <v>12</v>
      </c>
      <c r="C77" s="58" t="s">
        <v>128</v>
      </c>
      <c r="D77" s="58" t="s">
        <v>322</v>
      </c>
      <c r="E77" s="59">
        <v>45169</v>
      </c>
      <c r="F77" s="59">
        <v>45204.568608993053</v>
      </c>
      <c r="G77" s="62">
        <v>39440</v>
      </c>
      <c r="H77" s="62">
        <v>39440</v>
      </c>
      <c r="I77" s="58" t="s">
        <v>468</v>
      </c>
      <c r="J77" s="58" t="s">
        <v>444</v>
      </c>
      <c r="K77" s="62">
        <v>0</v>
      </c>
      <c r="L77" s="62">
        <v>0</v>
      </c>
      <c r="M77" s="58"/>
      <c r="N77" s="62">
        <v>39440</v>
      </c>
      <c r="O77" s="62">
        <v>39440</v>
      </c>
      <c r="P77" s="62">
        <v>39440</v>
      </c>
      <c r="Q77" s="62">
        <v>0</v>
      </c>
      <c r="R77" s="58"/>
      <c r="S77" s="62">
        <v>39440</v>
      </c>
      <c r="T77" s="58">
        <v>4800061741</v>
      </c>
      <c r="U77" s="59">
        <v>45247</v>
      </c>
      <c r="V77" s="59">
        <v>45260</v>
      </c>
    </row>
    <row r="78" spans="1:22" x14ac:dyDescent="0.25">
      <c r="A78" s="58">
        <v>891411743</v>
      </c>
      <c r="B78" s="58" t="s">
        <v>12</v>
      </c>
      <c r="C78" s="58" t="s">
        <v>129</v>
      </c>
      <c r="D78" s="58" t="s">
        <v>323</v>
      </c>
      <c r="E78" s="59">
        <v>45169</v>
      </c>
      <c r="F78" s="59">
        <v>45204.521907175927</v>
      </c>
      <c r="G78" s="62">
        <v>53923</v>
      </c>
      <c r="H78" s="62">
        <v>53923</v>
      </c>
      <c r="I78" s="58" t="s">
        <v>468</v>
      </c>
      <c r="J78" s="58" t="s">
        <v>444</v>
      </c>
      <c r="K78" s="62">
        <v>0</v>
      </c>
      <c r="L78" s="62">
        <v>0</v>
      </c>
      <c r="M78" s="58"/>
      <c r="N78" s="62">
        <v>53923</v>
      </c>
      <c r="O78" s="62">
        <v>53923</v>
      </c>
      <c r="P78" s="62">
        <v>53923</v>
      </c>
      <c r="Q78" s="62">
        <v>0</v>
      </c>
      <c r="R78" s="58"/>
      <c r="S78" s="62">
        <v>53923</v>
      </c>
      <c r="T78" s="58">
        <v>4800061741</v>
      </c>
      <c r="U78" s="59">
        <v>45247</v>
      </c>
      <c r="V78" s="59">
        <v>45260</v>
      </c>
    </row>
    <row r="79" spans="1:22" x14ac:dyDescent="0.25">
      <c r="A79" s="58">
        <v>891411743</v>
      </c>
      <c r="B79" s="58" t="s">
        <v>12</v>
      </c>
      <c r="C79" s="58" t="s">
        <v>130</v>
      </c>
      <c r="D79" s="58" t="s">
        <v>324</v>
      </c>
      <c r="E79" s="59">
        <v>45169</v>
      </c>
      <c r="F79" s="59">
        <v>45173.50525952546</v>
      </c>
      <c r="G79" s="62">
        <v>64400</v>
      </c>
      <c r="H79" s="62">
        <v>64400</v>
      </c>
      <c r="I79" s="58" t="s">
        <v>469</v>
      </c>
      <c r="J79" s="58" t="s">
        <v>444</v>
      </c>
      <c r="K79" s="62">
        <v>0</v>
      </c>
      <c r="L79" s="62">
        <v>0</v>
      </c>
      <c r="M79" s="58"/>
      <c r="N79" s="62">
        <v>68500</v>
      </c>
      <c r="O79" s="62">
        <v>68500</v>
      </c>
      <c r="P79" s="62">
        <v>68500</v>
      </c>
      <c r="Q79" s="62">
        <v>64400</v>
      </c>
      <c r="R79" s="58">
        <v>1222310768</v>
      </c>
      <c r="S79" s="62">
        <v>0</v>
      </c>
      <c r="T79" s="58"/>
      <c r="U79" s="59"/>
      <c r="V79" s="59">
        <v>45260</v>
      </c>
    </row>
    <row r="80" spans="1:22" x14ac:dyDescent="0.25">
      <c r="A80" s="58">
        <v>891411743</v>
      </c>
      <c r="B80" s="58" t="s">
        <v>12</v>
      </c>
      <c r="C80" s="58" t="s">
        <v>131</v>
      </c>
      <c r="D80" s="58" t="s">
        <v>325</v>
      </c>
      <c r="E80" s="59">
        <v>45169</v>
      </c>
      <c r="F80" s="59">
        <v>45173.580941932873</v>
      </c>
      <c r="G80" s="62">
        <v>205160</v>
      </c>
      <c r="H80" s="62">
        <v>205160</v>
      </c>
      <c r="I80" s="58" t="s">
        <v>455</v>
      </c>
      <c r="J80" s="58" t="s">
        <v>448</v>
      </c>
      <c r="K80" s="62">
        <v>205160</v>
      </c>
      <c r="L80" s="62">
        <v>0</v>
      </c>
      <c r="M80" s="58" t="s">
        <v>467</v>
      </c>
      <c r="N80" s="62">
        <v>0</v>
      </c>
      <c r="O80" s="62">
        <v>0</v>
      </c>
      <c r="P80" s="62">
        <v>0</v>
      </c>
      <c r="Q80" s="62">
        <v>0</v>
      </c>
      <c r="R80" s="58"/>
      <c r="S80" s="62">
        <v>0</v>
      </c>
      <c r="T80" s="58"/>
      <c r="U80" s="59"/>
      <c r="V80" s="59">
        <v>45260</v>
      </c>
    </row>
    <row r="81" spans="1:22" x14ac:dyDescent="0.25">
      <c r="A81" s="58">
        <v>891411743</v>
      </c>
      <c r="B81" s="58" t="s">
        <v>12</v>
      </c>
      <c r="C81" s="58" t="s">
        <v>132</v>
      </c>
      <c r="D81" s="58" t="s">
        <v>326</v>
      </c>
      <c r="E81" s="59">
        <v>45199</v>
      </c>
      <c r="F81" s="59">
        <v>45204.486902233795</v>
      </c>
      <c r="G81" s="62">
        <v>35340</v>
      </c>
      <c r="H81" s="62">
        <v>35340</v>
      </c>
      <c r="I81" s="58" t="s">
        <v>469</v>
      </c>
      <c r="J81" s="58" t="s">
        <v>444</v>
      </c>
      <c r="K81" s="62">
        <v>0</v>
      </c>
      <c r="L81" s="62">
        <v>0</v>
      </c>
      <c r="M81" s="58"/>
      <c r="N81" s="62">
        <v>39440</v>
      </c>
      <c r="O81" s="62">
        <v>39440</v>
      </c>
      <c r="P81" s="62">
        <v>39440</v>
      </c>
      <c r="Q81" s="62">
        <v>0</v>
      </c>
      <c r="R81" s="58"/>
      <c r="S81" s="62">
        <v>0</v>
      </c>
      <c r="T81" s="58"/>
      <c r="U81" s="59"/>
      <c r="V81" s="59">
        <v>45260</v>
      </c>
    </row>
    <row r="82" spans="1:22" x14ac:dyDescent="0.25">
      <c r="A82" s="58">
        <v>891411743</v>
      </c>
      <c r="B82" s="58" t="s">
        <v>12</v>
      </c>
      <c r="C82" s="58" t="s">
        <v>133</v>
      </c>
      <c r="D82" s="58" t="s">
        <v>327</v>
      </c>
      <c r="E82" s="59">
        <v>45199</v>
      </c>
      <c r="F82" s="59">
        <v>45204.488021064812</v>
      </c>
      <c r="G82" s="62">
        <v>35340</v>
      </c>
      <c r="H82" s="62">
        <v>35340</v>
      </c>
      <c r="I82" s="58" t="s">
        <v>469</v>
      </c>
      <c r="J82" s="58" t="s">
        <v>444</v>
      </c>
      <c r="K82" s="62">
        <v>0</v>
      </c>
      <c r="L82" s="62">
        <v>0</v>
      </c>
      <c r="M82" s="58"/>
      <c r="N82" s="62">
        <v>39440</v>
      </c>
      <c r="O82" s="62">
        <v>39440</v>
      </c>
      <c r="P82" s="62">
        <v>39440</v>
      </c>
      <c r="Q82" s="62">
        <v>0</v>
      </c>
      <c r="R82" s="58"/>
      <c r="S82" s="62">
        <v>0</v>
      </c>
      <c r="T82" s="58"/>
      <c r="U82" s="59"/>
      <c r="V82" s="59">
        <v>45260</v>
      </c>
    </row>
    <row r="83" spans="1:22" x14ac:dyDescent="0.25">
      <c r="A83" s="58">
        <v>891411743</v>
      </c>
      <c r="B83" s="58" t="s">
        <v>12</v>
      </c>
      <c r="C83" s="58" t="s">
        <v>134</v>
      </c>
      <c r="D83" s="58" t="s">
        <v>328</v>
      </c>
      <c r="E83" s="59">
        <v>45199</v>
      </c>
      <c r="F83" s="59">
        <v>45204.488986192133</v>
      </c>
      <c r="G83" s="62">
        <v>35340</v>
      </c>
      <c r="H83" s="62">
        <v>35340</v>
      </c>
      <c r="I83" s="58" t="s">
        <v>469</v>
      </c>
      <c r="J83" s="58" t="s">
        <v>444</v>
      </c>
      <c r="K83" s="62">
        <v>0</v>
      </c>
      <c r="L83" s="62">
        <v>0</v>
      </c>
      <c r="M83" s="58"/>
      <c r="N83" s="62">
        <v>39440</v>
      </c>
      <c r="O83" s="62">
        <v>39440</v>
      </c>
      <c r="P83" s="62">
        <v>39440</v>
      </c>
      <c r="Q83" s="62">
        <v>0</v>
      </c>
      <c r="R83" s="58"/>
      <c r="S83" s="62">
        <v>0</v>
      </c>
      <c r="T83" s="58"/>
      <c r="U83" s="59"/>
      <c r="V83" s="59">
        <v>45260</v>
      </c>
    </row>
    <row r="84" spans="1:22" x14ac:dyDescent="0.25">
      <c r="A84" s="58">
        <v>891411743</v>
      </c>
      <c r="B84" s="58" t="s">
        <v>12</v>
      </c>
      <c r="C84" s="58" t="s">
        <v>135</v>
      </c>
      <c r="D84" s="58" t="s">
        <v>329</v>
      </c>
      <c r="E84" s="59">
        <v>45199</v>
      </c>
      <c r="F84" s="59">
        <v>45204.490585416665</v>
      </c>
      <c r="G84" s="62">
        <v>35340</v>
      </c>
      <c r="H84" s="62">
        <v>35340</v>
      </c>
      <c r="I84" s="58" t="s">
        <v>469</v>
      </c>
      <c r="J84" s="58" t="s">
        <v>444</v>
      </c>
      <c r="K84" s="62">
        <v>0</v>
      </c>
      <c r="L84" s="62">
        <v>0</v>
      </c>
      <c r="M84" s="58"/>
      <c r="N84" s="62">
        <v>39440</v>
      </c>
      <c r="O84" s="62">
        <v>39440</v>
      </c>
      <c r="P84" s="62">
        <v>39440</v>
      </c>
      <c r="Q84" s="62">
        <v>0</v>
      </c>
      <c r="R84" s="58"/>
      <c r="S84" s="62">
        <v>0</v>
      </c>
      <c r="T84" s="58"/>
      <c r="U84" s="59"/>
      <c r="V84" s="59">
        <v>45260</v>
      </c>
    </row>
    <row r="85" spans="1:22" x14ac:dyDescent="0.25">
      <c r="A85" s="58">
        <v>891411743</v>
      </c>
      <c r="B85" s="58" t="s">
        <v>12</v>
      </c>
      <c r="C85" s="58" t="s">
        <v>136</v>
      </c>
      <c r="D85" s="58" t="s">
        <v>330</v>
      </c>
      <c r="E85" s="59">
        <v>45199</v>
      </c>
      <c r="F85" s="59">
        <v>45204.49181832176</v>
      </c>
      <c r="G85" s="62">
        <v>35340</v>
      </c>
      <c r="H85" s="62">
        <v>35340</v>
      </c>
      <c r="I85" s="58" t="s">
        <v>469</v>
      </c>
      <c r="J85" s="58" t="s">
        <v>444</v>
      </c>
      <c r="K85" s="62">
        <v>0</v>
      </c>
      <c r="L85" s="62">
        <v>0</v>
      </c>
      <c r="M85" s="58"/>
      <c r="N85" s="62">
        <v>39440</v>
      </c>
      <c r="O85" s="62">
        <v>39440</v>
      </c>
      <c r="P85" s="62">
        <v>39440</v>
      </c>
      <c r="Q85" s="62">
        <v>0</v>
      </c>
      <c r="R85" s="58"/>
      <c r="S85" s="62">
        <v>0</v>
      </c>
      <c r="T85" s="58"/>
      <c r="U85" s="59"/>
      <c r="V85" s="59">
        <v>45260</v>
      </c>
    </row>
    <row r="86" spans="1:22" x14ac:dyDescent="0.25">
      <c r="A86" s="58">
        <v>891411743</v>
      </c>
      <c r="B86" s="58" t="s">
        <v>12</v>
      </c>
      <c r="C86" s="58" t="s">
        <v>137</v>
      </c>
      <c r="D86" s="58" t="s">
        <v>331</v>
      </c>
      <c r="E86" s="59">
        <v>45199</v>
      </c>
      <c r="F86" s="59">
        <v>45204.492892627313</v>
      </c>
      <c r="G86" s="62">
        <v>35340</v>
      </c>
      <c r="H86" s="62">
        <v>35340</v>
      </c>
      <c r="I86" s="58" t="s">
        <v>469</v>
      </c>
      <c r="J86" s="58" t="s">
        <v>444</v>
      </c>
      <c r="K86" s="62">
        <v>0</v>
      </c>
      <c r="L86" s="62">
        <v>0</v>
      </c>
      <c r="M86" s="58"/>
      <c r="N86" s="62">
        <v>39440</v>
      </c>
      <c r="O86" s="62">
        <v>39440</v>
      </c>
      <c r="P86" s="62">
        <v>39440</v>
      </c>
      <c r="Q86" s="62">
        <v>0</v>
      </c>
      <c r="R86" s="58"/>
      <c r="S86" s="62">
        <v>0</v>
      </c>
      <c r="T86" s="58"/>
      <c r="U86" s="59"/>
      <c r="V86" s="59">
        <v>45260</v>
      </c>
    </row>
    <row r="87" spans="1:22" x14ac:dyDescent="0.25">
      <c r="A87" s="58">
        <v>891411743</v>
      </c>
      <c r="B87" s="58" t="s">
        <v>12</v>
      </c>
      <c r="C87" s="58" t="s">
        <v>138</v>
      </c>
      <c r="D87" s="58" t="s">
        <v>332</v>
      </c>
      <c r="E87" s="59">
        <v>45199</v>
      </c>
      <c r="F87" s="59">
        <v>45204.569574618057</v>
      </c>
      <c r="G87" s="62">
        <v>39440</v>
      </c>
      <c r="H87" s="62">
        <v>39440</v>
      </c>
      <c r="I87" s="58" t="s">
        <v>468</v>
      </c>
      <c r="J87" s="58" t="s">
        <v>444</v>
      </c>
      <c r="K87" s="62">
        <v>0</v>
      </c>
      <c r="L87" s="62">
        <v>0</v>
      </c>
      <c r="M87" s="58"/>
      <c r="N87" s="62">
        <v>39440</v>
      </c>
      <c r="O87" s="62">
        <v>39440</v>
      </c>
      <c r="P87" s="62">
        <v>39440</v>
      </c>
      <c r="Q87" s="62">
        <v>0</v>
      </c>
      <c r="R87" s="58"/>
      <c r="S87" s="62">
        <v>39440</v>
      </c>
      <c r="T87" s="58">
        <v>4800061741</v>
      </c>
      <c r="U87" s="59">
        <v>45247</v>
      </c>
      <c r="V87" s="59">
        <v>45260</v>
      </c>
    </row>
    <row r="88" spans="1:22" x14ac:dyDescent="0.25">
      <c r="A88" s="58">
        <v>891411743</v>
      </c>
      <c r="B88" s="58" t="s">
        <v>12</v>
      </c>
      <c r="C88" s="58" t="s">
        <v>139</v>
      </c>
      <c r="D88" s="58" t="s">
        <v>333</v>
      </c>
      <c r="E88" s="59">
        <v>45199</v>
      </c>
      <c r="F88" s="59">
        <v>45204.570901192128</v>
      </c>
      <c r="G88" s="62">
        <v>39440</v>
      </c>
      <c r="H88" s="62">
        <v>39440</v>
      </c>
      <c r="I88" s="58" t="s">
        <v>468</v>
      </c>
      <c r="J88" s="58" t="s">
        <v>444</v>
      </c>
      <c r="K88" s="62">
        <v>0</v>
      </c>
      <c r="L88" s="62">
        <v>0</v>
      </c>
      <c r="M88" s="58"/>
      <c r="N88" s="62">
        <v>39440</v>
      </c>
      <c r="O88" s="62">
        <v>39440</v>
      </c>
      <c r="P88" s="62">
        <v>39440</v>
      </c>
      <c r="Q88" s="62">
        <v>0</v>
      </c>
      <c r="R88" s="58"/>
      <c r="S88" s="62">
        <v>39440</v>
      </c>
      <c r="T88" s="58">
        <v>4800061741</v>
      </c>
      <c r="U88" s="59">
        <v>45247</v>
      </c>
      <c r="V88" s="59">
        <v>45260</v>
      </c>
    </row>
    <row r="89" spans="1:22" x14ac:dyDescent="0.25">
      <c r="A89" s="58">
        <v>891411743</v>
      </c>
      <c r="B89" s="58" t="s">
        <v>12</v>
      </c>
      <c r="C89" s="58" t="s">
        <v>140</v>
      </c>
      <c r="D89" s="58" t="s">
        <v>334</v>
      </c>
      <c r="E89" s="59">
        <v>45199</v>
      </c>
      <c r="F89" s="59">
        <v>45204.571883414355</v>
      </c>
      <c r="G89" s="62">
        <v>39440</v>
      </c>
      <c r="H89" s="62">
        <v>39440</v>
      </c>
      <c r="I89" s="58" t="s">
        <v>468</v>
      </c>
      <c r="J89" s="58" t="s">
        <v>444</v>
      </c>
      <c r="K89" s="62">
        <v>0</v>
      </c>
      <c r="L89" s="62">
        <v>0</v>
      </c>
      <c r="M89" s="58"/>
      <c r="N89" s="62">
        <v>39440</v>
      </c>
      <c r="O89" s="62">
        <v>39440</v>
      </c>
      <c r="P89" s="62">
        <v>39440</v>
      </c>
      <c r="Q89" s="62">
        <v>0</v>
      </c>
      <c r="R89" s="58"/>
      <c r="S89" s="62">
        <v>39440</v>
      </c>
      <c r="T89" s="58">
        <v>4800061741</v>
      </c>
      <c r="U89" s="59">
        <v>45247</v>
      </c>
      <c r="V89" s="59">
        <v>45260</v>
      </c>
    </row>
    <row r="90" spans="1:22" x14ac:dyDescent="0.25">
      <c r="A90" s="58">
        <v>891411743</v>
      </c>
      <c r="B90" s="58" t="s">
        <v>12</v>
      </c>
      <c r="C90" s="58" t="s">
        <v>141</v>
      </c>
      <c r="D90" s="58" t="s">
        <v>335</v>
      </c>
      <c r="E90" s="59">
        <v>45199</v>
      </c>
      <c r="F90" s="59">
        <v>45204.572957557873</v>
      </c>
      <c r="G90" s="62">
        <v>39440</v>
      </c>
      <c r="H90" s="62">
        <v>39440</v>
      </c>
      <c r="I90" s="58" t="s">
        <v>468</v>
      </c>
      <c r="J90" s="58" t="s">
        <v>444</v>
      </c>
      <c r="K90" s="62">
        <v>0</v>
      </c>
      <c r="L90" s="62">
        <v>0</v>
      </c>
      <c r="M90" s="58"/>
      <c r="N90" s="62">
        <v>39440</v>
      </c>
      <c r="O90" s="62">
        <v>39440</v>
      </c>
      <c r="P90" s="62">
        <v>39440</v>
      </c>
      <c r="Q90" s="62">
        <v>0</v>
      </c>
      <c r="R90" s="58"/>
      <c r="S90" s="62">
        <v>39440</v>
      </c>
      <c r="T90" s="58">
        <v>4800061741</v>
      </c>
      <c r="U90" s="59">
        <v>45247</v>
      </c>
      <c r="V90" s="59">
        <v>45260</v>
      </c>
    </row>
    <row r="91" spans="1:22" x14ac:dyDescent="0.25">
      <c r="A91" s="58">
        <v>891411743</v>
      </c>
      <c r="B91" s="58" t="s">
        <v>12</v>
      </c>
      <c r="C91" s="58" t="s">
        <v>142</v>
      </c>
      <c r="D91" s="58" t="s">
        <v>336</v>
      </c>
      <c r="E91" s="59">
        <v>45199</v>
      </c>
      <c r="F91" s="59">
        <v>45204.573983020833</v>
      </c>
      <c r="G91" s="62">
        <v>39440</v>
      </c>
      <c r="H91" s="62">
        <v>39440</v>
      </c>
      <c r="I91" s="58" t="s">
        <v>468</v>
      </c>
      <c r="J91" s="58" t="s">
        <v>444</v>
      </c>
      <c r="K91" s="62">
        <v>0</v>
      </c>
      <c r="L91" s="62">
        <v>0</v>
      </c>
      <c r="M91" s="58"/>
      <c r="N91" s="62">
        <v>39440</v>
      </c>
      <c r="O91" s="62">
        <v>39440</v>
      </c>
      <c r="P91" s="62">
        <v>39440</v>
      </c>
      <c r="Q91" s="62">
        <v>0</v>
      </c>
      <c r="R91" s="58"/>
      <c r="S91" s="62">
        <v>39440</v>
      </c>
      <c r="T91" s="58">
        <v>4800061741</v>
      </c>
      <c r="U91" s="59">
        <v>45247</v>
      </c>
      <c r="V91" s="59">
        <v>45260</v>
      </c>
    </row>
    <row r="92" spans="1:22" x14ac:dyDescent="0.25">
      <c r="A92" s="58">
        <v>891411743</v>
      </c>
      <c r="B92" s="58" t="s">
        <v>12</v>
      </c>
      <c r="C92" s="58" t="s">
        <v>143</v>
      </c>
      <c r="D92" s="58" t="s">
        <v>337</v>
      </c>
      <c r="E92" s="59">
        <v>45199</v>
      </c>
      <c r="F92" s="59">
        <v>45204.574994907409</v>
      </c>
      <c r="G92" s="62">
        <v>39440</v>
      </c>
      <c r="H92" s="62">
        <v>39440</v>
      </c>
      <c r="I92" s="58" t="s">
        <v>468</v>
      </c>
      <c r="J92" s="58" t="s">
        <v>444</v>
      </c>
      <c r="K92" s="62">
        <v>0</v>
      </c>
      <c r="L92" s="62">
        <v>0</v>
      </c>
      <c r="M92" s="58"/>
      <c r="N92" s="62">
        <v>39440</v>
      </c>
      <c r="O92" s="62">
        <v>39440</v>
      </c>
      <c r="P92" s="62">
        <v>39440</v>
      </c>
      <c r="Q92" s="62">
        <v>0</v>
      </c>
      <c r="R92" s="58"/>
      <c r="S92" s="62">
        <v>39440</v>
      </c>
      <c r="T92" s="58">
        <v>4800061741</v>
      </c>
      <c r="U92" s="59">
        <v>45247</v>
      </c>
      <c r="V92" s="59">
        <v>45260</v>
      </c>
    </row>
    <row r="93" spans="1:22" x14ac:dyDescent="0.25">
      <c r="A93" s="58">
        <v>891411743</v>
      </c>
      <c r="B93" s="58" t="s">
        <v>12</v>
      </c>
      <c r="C93" s="58" t="s">
        <v>144</v>
      </c>
      <c r="D93" s="58" t="s">
        <v>338</v>
      </c>
      <c r="E93" s="59">
        <v>45199</v>
      </c>
      <c r="F93" s="59">
        <v>45204.579664432873</v>
      </c>
      <c r="G93" s="62">
        <v>39440</v>
      </c>
      <c r="H93" s="62">
        <v>39440</v>
      </c>
      <c r="I93" s="58" t="s">
        <v>468</v>
      </c>
      <c r="J93" s="58" t="s">
        <v>444</v>
      </c>
      <c r="K93" s="62">
        <v>0</v>
      </c>
      <c r="L93" s="62">
        <v>0</v>
      </c>
      <c r="M93" s="58"/>
      <c r="N93" s="62">
        <v>39440</v>
      </c>
      <c r="O93" s="62">
        <v>39440</v>
      </c>
      <c r="P93" s="62">
        <v>39440</v>
      </c>
      <c r="Q93" s="62">
        <v>0</v>
      </c>
      <c r="R93" s="58"/>
      <c r="S93" s="62">
        <v>39440</v>
      </c>
      <c r="T93" s="58">
        <v>4800061741</v>
      </c>
      <c r="U93" s="59">
        <v>45247</v>
      </c>
      <c r="V93" s="59">
        <v>45260</v>
      </c>
    </row>
    <row r="94" spans="1:22" x14ac:dyDescent="0.25">
      <c r="A94" s="58">
        <v>891411743</v>
      </c>
      <c r="B94" s="58" t="s">
        <v>12</v>
      </c>
      <c r="C94" s="58" t="s">
        <v>145</v>
      </c>
      <c r="D94" s="58" t="s">
        <v>339</v>
      </c>
      <c r="E94" s="59">
        <v>45199</v>
      </c>
      <c r="F94" s="59">
        <v>45204.580621377318</v>
      </c>
      <c r="G94" s="62">
        <v>39440</v>
      </c>
      <c r="H94" s="62">
        <v>39440</v>
      </c>
      <c r="I94" s="58" t="s">
        <v>468</v>
      </c>
      <c r="J94" s="58" t="s">
        <v>444</v>
      </c>
      <c r="K94" s="62">
        <v>0</v>
      </c>
      <c r="L94" s="62">
        <v>0</v>
      </c>
      <c r="M94" s="58"/>
      <c r="N94" s="62">
        <v>39440</v>
      </c>
      <c r="O94" s="62">
        <v>39440</v>
      </c>
      <c r="P94" s="62">
        <v>39440</v>
      </c>
      <c r="Q94" s="62">
        <v>0</v>
      </c>
      <c r="R94" s="58"/>
      <c r="S94" s="62">
        <v>39440</v>
      </c>
      <c r="T94" s="58">
        <v>4800061741</v>
      </c>
      <c r="U94" s="59">
        <v>45247</v>
      </c>
      <c r="V94" s="59">
        <v>45260</v>
      </c>
    </row>
    <row r="95" spans="1:22" x14ac:dyDescent="0.25">
      <c r="A95" s="58">
        <v>891411743</v>
      </c>
      <c r="B95" s="58" t="s">
        <v>12</v>
      </c>
      <c r="C95" s="58" t="s">
        <v>146</v>
      </c>
      <c r="D95" s="58" t="s">
        <v>340</v>
      </c>
      <c r="E95" s="59">
        <v>45199</v>
      </c>
      <c r="F95" s="59">
        <v>45204.58180216435</v>
      </c>
      <c r="G95" s="62">
        <v>39440</v>
      </c>
      <c r="H95" s="62">
        <v>39440</v>
      </c>
      <c r="I95" s="58" t="s">
        <v>468</v>
      </c>
      <c r="J95" s="58" t="s">
        <v>444</v>
      </c>
      <c r="K95" s="62">
        <v>0</v>
      </c>
      <c r="L95" s="62">
        <v>0</v>
      </c>
      <c r="M95" s="58"/>
      <c r="N95" s="62">
        <v>39440</v>
      </c>
      <c r="O95" s="62">
        <v>39440</v>
      </c>
      <c r="P95" s="62">
        <v>39440</v>
      </c>
      <c r="Q95" s="62">
        <v>0</v>
      </c>
      <c r="R95" s="58"/>
      <c r="S95" s="62">
        <v>39440</v>
      </c>
      <c r="T95" s="58">
        <v>4800061741</v>
      </c>
      <c r="U95" s="59">
        <v>45247</v>
      </c>
      <c r="V95" s="59">
        <v>45260</v>
      </c>
    </row>
    <row r="96" spans="1:22" x14ac:dyDescent="0.25">
      <c r="A96" s="58">
        <v>891411743</v>
      </c>
      <c r="B96" s="58" t="s">
        <v>12</v>
      </c>
      <c r="C96" s="58" t="s">
        <v>147</v>
      </c>
      <c r="D96" s="58" t="s">
        <v>341</v>
      </c>
      <c r="E96" s="59">
        <v>45199</v>
      </c>
      <c r="F96" s="59">
        <v>45204.582930208337</v>
      </c>
      <c r="G96" s="62">
        <v>39440</v>
      </c>
      <c r="H96" s="62">
        <v>39440</v>
      </c>
      <c r="I96" s="58" t="s">
        <v>468</v>
      </c>
      <c r="J96" s="58" t="s">
        <v>444</v>
      </c>
      <c r="K96" s="62">
        <v>0</v>
      </c>
      <c r="L96" s="62">
        <v>0</v>
      </c>
      <c r="M96" s="58"/>
      <c r="N96" s="62">
        <v>39440</v>
      </c>
      <c r="O96" s="62">
        <v>39440</v>
      </c>
      <c r="P96" s="62">
        <v>39440</v>
      </c>
      <c r="Q96" s="62">
        <v>0</v>
      </c>
      <c r="R96" s="58"/>
      <c r="S96" s="62">
        <v>39440</v>
      </c>
      <c r="T96" s="58">
        <v>4800061741</v>
      </c>
      <c r="U96" s="59">
        <v>45247</v>
      </c>
      <c r="V96" s="59">
        <v>45260</v>
      </c>
    </row>
    <row r="97" spans="1:22" x14ac:dyDescent="0.25">
      <c r="A97" s="58">
        <v>891411743</v>
      </c>
      <c r="B97" s="58" t="s">
        <v>12</v>
      </c>
      <c r="C97" s="58" t="s">
        <v>148</v>
      </c>
      <c r="D97" s="58" t="s">
        <v>342</v>
      </c>
      <c r="E97" s="59">
        <v>45199</v>
      </c>
      <c r="F97" s="59">
        <v>45204.584098032406</v>
      </c>
      <c r="G97" s="62">
        <v>39440</v>
      </c>
      <c r="H97" s="62">
        <v>39440</v>
      </c>
      <c r="I97" s="58" t="s">
        <v>468</v>
      </c>
      <c r="J97" s="58" t="s">
        <v>444</v>
      </c>
      <c r="K97" s="62">
        <v>0</v>
      </c>
      <c r="L97" s="62">
        <v>0</v>
      </c>
      <c r="M97" s="58"/>
      <c r="N97" s="62">
        <v>39440</v>
      </c>
      <c r="O97" s="62">
        <v>39440</v>
      </c>
      <c r="P97" s="62">
        <v>39440</v>
      </c>
      <c r="Q97" s="62">
        <v>0</v>
      </c>
      <c r="R97" s="58"/>
      <c r="S97" s="62">
        <v>39440</v>
      </c>
      <c r="T97" s="58">
        <v>4800061741</v>
      </c>
      <c r="U97" s="59">
        <v>45247</v>
      </c>
      <c r="V97" s="59">
        <v>45260</v>
      </c>
    </row>
    <row r="98" spans="1:22" x14ac:dyDescent="0.25">
      <c r="A98" s="58">
        <v>891411743</v>
      </c>
      <c r="B98" s="58" t="s">
        <v>12</v>
      </c>
      <c r="C98" s="58" t="s">
        <v>149</v>
      </c>
      <c r="D98" s="58" t="s">
        <v>343</v>
      </c>
      <c r="E98" s="59">
        <v>45199</v>
      </c>
      <c r="F98" s="59"/>
      <c r="G98" s="62">
        <v>39440</v>
      </c>
      <c r="H98" s="62">
        <v>39440</v>
      </c>
      <c r="I98" s="58" t="s">
        <v>449</v>
      </c>
      <c r="J98" s="58" t="e">
        <v>#N/A</v>
      </c>
      <c r="K98" s="62">
        <v>0</v>
      </c>
      <c r="L98" s="62">
        <v>0</v>
      </c>
      <c r="M98" s="58"/>
      <c r="N98" s="62">
        <v>0</v>
      </c>
      <c r="O98" s="62">
        <v>0</v>
      </c>
      <c r="P98" s="62">
        <v>0</v>
      </c>
      <c r="Q98" s="62">
        <v>0</v>
      </c>
      <c r="R98" s="58"/>
      <c r="S98" s="62">
        <v>0</v>
      </c>
      <c r="T98" s="58"/>
      <c r="U98" s="59"/>
      <c r="V98" s="59">
        <v>45260</v>
      </c>
    </row>
    <row r="99" spans="1:22" x14ac:dyDescent="0.25">
      <c r="A99" s="58">
        <v>891411743</v>
      </c>
      <c r="B99" s="58" t="s">
        <v>12</v>
      </c>
      <c r="C99" s="58" t="s">
        <v>150</v>
      </c>
      <c r="D99" s="58" t="s">
        <v>344</v>
      </c>
      <c r="E99" s="59">
        <v>45199</v>
      </c>
      <c r="F99" s="59">
        <v>45204.585371759262</v>
      </c>
      <c r="G99" s="62">
        <v>39440</v>
      </c>
      <c r="H99" s="62">
        <v>39440</v>
      </c>
      <c r="I99" s="58" t="s">
        <v>468</v>
      </c>
      <c r="J99" s="58" t="s">
        <v>444</v>
      </c>
      <c r="K99" s="62">
        <v>0</v>
      </c>
      <c r="L99" s="62">
        <v>0</v>
      </c>
      <c r="M99" s="58"/>
      <c r="N99" s="62">
        <v>39440</v>
      </c>
      <c r="O99" s="62">
        <v>39440</v>
      </c>
      <c r="P99" s="62">
        <v>39440</v>
      </c>
      <c r="Q99" s="62">
        <v>0</v>
      </c>
      <c r="R99" s="58"/>
      <c r="S99" s="62">
        <v>39440</v>
      </c>
      <c r="T99" s="58">
        <v>4800061741</v>
      </c>
      <c r="U99" s="59">
        <v>45247</v>
      </c>
      <c r="V99" s="59">
        <v>45260</v>
      </c>
    </row>
    <row r="100" spans="1:22" x14ac:dyDescent="0.25">
      <c r="A100" s="58">
        <v>891411743</v>
      </c>
      <c r="B100" s="58" t="s">
        <v>12</v>
      </c>
      <c r="C100" s="58" t="s">
        <v>151</v>
      </c>
      <c r="D100" s="58" t="s">
        <v>345</v>
      </c>
      <c r="E100" s="59">
        <v>45199</v>
      </c>
      <c r="F100" s="59">
        <v>45204.586999502317</v>
      </c>
      <c r="G100" s="62">
        <v>39440</v>
      </c>
      <c r="H100" s="62">
        <v>39440</v>
      </c>
      <c r="I100" s="58" t="s">
        <v>468</v>
      </c>
      <c r="J100" s="58" t="s">
        <v>444</v>
      </c>
      <c r="K100" s="62">
        <v>0</v>
      </c>
      <c r="L100" s="62">
        <v>0</v>
      </c>
      <c r="M100" s="58"/>
      <c r="N100" s="62">
        <v>39440</v>
      </c>
      <c r="O100" s="62">
        <v>39440</v>
      </c>
      <c r="P100" s="62">
        <v>39440</v>
      </c>
      <c r="Q100" s="62">
        <v>0</v>
      </c>
      <c r="R100" s="58"/>
      <c r="S100" s="62">
        <v>39440</v>
      </c>
      <c r="T100" s="58">
        <v>4800061741</v>
      </c>
      <c r="U100" s="59">
        <v>45247</v>
      </c>
      <c r="V100" s="59">
        <v>45260</v>
      </c>
    </row>
    <row r="101" spans="1:22" x14ac:dyDescent="0.25">
      <c r="A101" s="58">
        <v>891411743</v>
      </c>
      <c r="B101" s="58" t="s">
        <v>12</v>
      </c>
      <c r="C101" s="58" t="s">
        <v>152</v>
      </c>
      <c r="D101" s="58" t="s">
        <v>346</v>
      </c>
      <c r="E101" s="59">
        <v>45199</v>
      </c>
      <c r="F101" s="59">
        <v>45204.588283946759</v>
      </c>
      <c r="G101" s="62">
        <v>39440</v>
      </c>
      <c r="H101" s="62">
        <v>39440</v>
      </c>
      <c r="I101" s="58" t="s">
        <v>468</v>
      </c>
      <c r="J101" s="58" t="s">
        <v>444</v>
      </c>
      <c r="K101" s="62">
        <v>0</v>
      </c>
      <c r="L101" s="62">
        <v>0</v>
      </c>
      <c r="M101" s="58"/>
      <c r="N101" s="62">
        <v>39440</v>
      </c>
      <c r="O101" s="62">
        <v>39440</v>
      </c>
      <c r="P101" s="62">
        <v>39440</v>
      </c>
      <c r="Q101" s="62">
        <v>0</v>
      </c>
      <c r="R101" s="58"/>
      <c r="S101" s="62">
        <v>39440</v>
      </c>
      <c r="T101" s="58">
        <v>4800061741</v>
      </c>
      <c r="U101" s="59">
        <v>45247</v>
      </c>
      <c r="V101" s="59">
        <v>45260</v>
      </c>
    </row>
    <row r="102" spans="1:22" x14ac:dyDescent="0.25">
      <c r="A102" s="58">
        <v>891411743</v>
      </c>
      <c r="B102" s="58" t="s">
        <v>12</v>
      </c>
      <c r="C102" s="58" t="s">
        <v>153</v>
      </c>
      <c r="D102" s="58" t="s">
        <v>347</v>
      </c>
      <c r="E102" s="59">
        <v>45199</v>
      </c>
      <c r="F102" s="59">
        <v>45204.58931570602</v>
      </c>
      <c r="G102" s="62">
        <v>39440</v>
      </c>
      <c r="H102" s="62">
        <v>39440</v>
      </c>
      <c r="I102" s="58" t="s">
        <v>468</v>
      </c>
      <c r="J102" s="58" t="s">
        <v>444</v>
      </c>
      <c r="K102" s="62">
        <v>0</v>
      </c>
      <c r="L102" s="62">
        <v>0</v>
      </c>
      <c r="M102" s="58"/>
      <c r="N102" s="62">
        <v>39440</v>
      </c>
      <c r="O102" s="62">
        <v>39440</v>
      </c>
      <c r="P102" s="62">
        <v>39440</v>
      </c>
      <c r="Q102" s="62">
        <v>0</v>
      </c>
      <c r="R102" s="58"/>
      <c r="S102" s="62">
        <v>39440</v>
      </c>
      <c r="T102" s="58">
        <v>4800061741</v>
      </c>
      <c r="U102" s="59">
        <v>45247</v>
      </c>
      <c r="V102" s="59">
        <v>45260</v>
      </c>
    </row>
    <row r="103" spans="1:22" x14ac:dyDescent="0.25">
      <c r="A103" s="58">
        <v>891411743</v>
      </c>
      <c r="B103" s="58" t="s">
        <v>12</v>
      </c>
      <c r="C103" s="58" t="s">
        <v>154</v>
      </c>
      <c r="D103" s="58" t="s">
        <v>348</v>
      </c>
      <c r="E103" s="59">
        <v>45199</v>
      </c>
      <c r="F103" s="59">
        <v>45204.597053206016</v>
      </c>
      <c r="G103" s="62">
        <v>39440</v>
      </c>
      <c r="H103" s="62">
        <v>39440</v>
      </c>
      <c r="I103" s="58" t="s">
        <v>468</v>
      </c>
      <c r="J103" s="58" t="s">
        <v>444</v>
      </c>
      <c r="K103" s="62">
        <v>0</v>
      </c>
      <c r="L103" s="62">
        <v>0</v>
      </c>
      <c r="M103" s="58"/>
      <c r="N103" s="62">
        <v>39440</v>
      </c>
      <c r="O103" s="62">
        <v>39440</v>
      </c>
      <c r="P103" s="62">
        <v>39440</v>
      </c>
      <c r="Q103" s="62">
        <v>0</v>
      </c>
      <c r="R103" s="58"/>
      <c r="S103" s="62">
        <v>39440</v>
      </c>
      <c r="T103" s="58">
        <v>4800061741</v>
      </c>
      <c r="U103" s="59">
        <v>45247</v>
      </c>
      <c r="V103" s="59">
        <v>45260</v>
      </c>
    </row>
    <row r="104" spans="1:22" x14ac:dyDescent="0.25">
      <c r="A104" s="58">
        <v>891411743</v>
      </c>
      <c r="B104" s="58" t="s">
        <v>12</v>
      </c>
      <c r="C104" s="58" t="s">
        <v>155</v>
      </c>
      <c r="D104" s="58" t="s">
        <v>349</v>
      </c>
      <c r="E104" s="59">
        <v>45199</v>
      </c>
      <c r="F104" s="59">
        <v>45204.598257256941</v>
      </c>
      <c r="G104" s="62">
        <v>39440</v>
      </c>
      <c r="H104" s="62">
        <v>39440</v>
      </c>
      <c r="I104" s="58" t="s">
        <v>468</v>
      </c>
      <c r="J104" s="58" t="s">
        <v>444</v>
      </c>
      <c r="K104" s="62">
        <v>0</v>
      </c>
      <c r="L104" s="62">
        <v>0</v>
      </c>
      <c r="M104" s="58"/>
      <c r="N104" s="62">
        <v>39440</v>
      </c>
      <c r="O104" s="62">
        <v>39440</v>
      </c>
      <c r="P104" s="62">
        <v>39440</v>
      </c>
      <c r="Q104" s="62">
        <v>0</v>
      </c>
      <c r="R104" s="58"/>
      <c r="S104" s="62">
        <v>39440</v>
      </c>
      <c r="T104" s="58">
        <v>4800061741</v>
      </c>
      <c r="U104" s="59">
        <v>45247</v>
      </c>
      <c r="V104" s="59">
        <v>45260</v>
      </c>
    </row>
    <row r="105" spans="1:22" x14ac:dyDescent="0.25">
      <c r="A105" s="58">
        <v>891411743</v>
      </c>
      <c r="B105" s="58" t="s">
        <v>12</v>
      </c>
      <c r="C105" s="58" t="s">
        <v>156</v>
      </c>
      <c r="D105" s="58" t="s">
        <v>350</v>
      </c>
      <c r="E105" s="59">
        <v>45199</v>
      </c>
      <c r="F105" s="59">
        <v>45204.601028124998</v>
      </c>
      <c r="G105" s="62">
        <v>39440</v>
      </c>
      <c r="H105" s="62">
        <v>39440</v>
      </c>
      <c r="I105" s="58" t="s">
        <v>468</v>
      </c>
      <c r="J105" s="58" t="s">
        <v>444</v>
      </c>
      <c r="K105" s="62">
        <v>0</v>
      </c>
      <c r="L105" s="62">
        <v>0</v>
      </c>
      <c r="M105" s="58"/>
      <c r="N105" s="62">
        <v>39440</v>
      </c>
      <c r="O105" s="62">
        <v>39440</v>
      </c>
      <c r="P105" s="62">
        <v>39440</v>
      </c>
      <c r="Q105" s="62">
        <v>0</v>
      </c>
      <c r="R105" s="58"/>
      <c r="S105" s="62">
        <v>39440</v>
      </c>
      <c r="T105" s="58">
        <v>4800061741</v>
      </c>
      <c r="U105" s="59">
        <v>45247</v>
      </c>
      <c r="V105" s="59">
        <v>45260</v>
      </c>
    </row>
    <row r="106" spans="1:22" x14ac:dyDescent="0.25">
      <c r="A106" s="58">
        <v>891411743</v>
      </c>
      <c r="B106" s="58" t="s">
        <v>12</v>
      </c>
      <c r="C106" s="58" t="s">
        <v>157</v>
      </c>
      <c r="D106" s="58" t="s">
        <v>351</v>
      </c>
      <c r="E106" s="59">
        <v>45199</v>
      </c>
      <c r="F106" s="59">
        <v>45204.602219791668</v>
      </c>
      <c r="G106" s="62">
        <v>39440</v>
      </c>
      <c r="H106" s="62">
        <v>39440</v>
      </c>
      <c r="I106" s="58" t="s">
        <v>468</v>
      </c>
      <c r="J106" s="58" t="s">
        <v>444</v>
      </c>
      <c r="K106" s="62">
        <v>0</v>
      </c>
      <c r="L106" s="62">
        <v>0</v>
      </c>
      <c r="M106" s="58"/>
      <c r="N106" s="62">
        <v>39440</v>
      </c>
      <c r="O106" s="62">
        <v>39440</v>
      </c>
      <c r="P106" s="62">
        <v>39440</v>
      </c>
      <c r="Q106" s="62">
        <v>0</v>
      </c>
      <c r="R106" s="58"/>
      <c r="S106" s="62">
        <v>39440</v>
      </c>
      <c r="T106" s="58">
        <v>4800061741</v>
      </c>
      <c r="U106" s="59">
        <v>45247</v>
      </c>
      <c r="V106" s="59">
        <v>45260</v>
      </c>
    </row>
    <row r="107" spans="1:22" x14ac:dyDescent="0.25">
      <c r="A107" s="58">
        <v>891411743</v>
      </c>
      <c r="B107" s="58" t="s">
        <v>12</v>
      </c>
      <c r="C107" s="58" t="s">
        <v>158</v>
      </c>
      <c r="D107" s="58" t="s">
        <v>352</v>
      </c>
      <c r="E107" s="59">
        <v>45199</v>
      </c>
      <c r="F107" s="59">
        <v>45204.605354976855</v>
      </c>
      <c r="G107" s="62">
        <v>39440</v>
      </c>
      <c r="H107" s="62">
        <v>39440</v>
      </c>
      <c r="I107" s="58" t="s">
        <v>468</v>
      </c>
      <c r="J107" s="58" t="s">
        <v>444</v>
      </c>
      <c r="K107" s="62">
        <v>0</v>
      </c>
      <c r="L107" s="62">
        <v>0</v>
      </c>
      <c r="M107" s="58"/>
      <c r="N107" s="62">
        <v>39440</v>
      </c>
      <c r="O107" s="62">
        <v>39440</v>
      </c>
      <c r="P107" s="62">
        <v>39440</v>
      </c>
      <c r="Q107" s="62">
        <v>0</v>
      </c>
      <c r="R107" s="58"/>
      <c r="S107" s="62">
        <v>39440</v>
      </c>
      <c r="T107" s="58">
        <v>4800061741</v>
      </c>
      <c r="U107" s="59">
        <v>45247</v>
      </c>
      <c r="V107" s="59">
        <v>45260</v>
      </c>
    </row>
    <row r="108" spans="1:22" x14ac:dyDescent="0.25">
      <c r="A108" s="58">
        <v>891411743</v>
      </c>
      <c r="B108" s="58" t="s">
        <v>12</v>
      </c>
      <c r="C108" s="58" t="s">
        <v>159</v>
      </c>
      <c r="D108" s="58" t="s">
        <v>353</v>
      </c>
      <c r="E108" s="59">
        <v>45199</v>
      </c>
      <c r="F108" s="59">
        <v>45204.606604942128</v>
      </c>
      <c r="G108" s="62">
        <v>39440</v>
      </c>
      <c r="H108" s="62">
        <v>39440</v>
      </c>
      <c r="I108" s="58" t="s">
        <v>468</v>
      </c>
      <c r="J108" s="58" t="s">
        <v>444</v>
      </c>
      <c r="K108" s="62">
        <v>0</v>
      </c>
      <c r="L108" s="62">
        <v>0</v>
      </c>
      <c r="M108" s="58"/>
      <c r="N108" s="62">
        <v>39440</v>
      </c>
      <c r="O108" s="62">
        <v>39440</v>
      </c>
      <c r="P108" s="62">
        <v>39440</v>
      </c>
      <c r="Q108" s="62">
        <v>0</v>
      </c>
      <c r="R108" s="58"/>
      <c r="S108" s="62">
        <v>39440</v>
      </c>
      <c r="T108" s="58">
        <v>4800061741</v>
      </c>
      <c r="U108" s="59">
        <v>45247</v>
      </c>
      <c r="V108" s="59">
        <v>45260</v>
      </c>
    </row>
    <row r="109" spans="1:22" x14ac:dyDescent="0.25">
      <c r="A109" s="58">
        <v>891411743</v>
      </c>
      <c r="B109" s="58" t="s">
        <v>12</v>
      </c>
      <c r="C109" s="58" t="s">
        <v>160</v>
      </c>
      <c r="D109" s="58" t="s">
        <v>354</v>
      </c>
      <c r="E109" s="59">
        <v>45199</v>
      </c>
      <c r="F109" s="59">
        <v>45204.608326851849</v>
      </c>
      <c r="G109" s="62">
        <v>39440</v>
      </c>
      <c r="H109" s="62">
        <v>39440</v>
      </c>
      <c r="I109" s="58" t="s">
        <v>468</v>
      </c>
      <c r="J109" s="58" t="s">
        <v>444</v>
      </c>
      <c r="K109" s="62">
        <v>0</v>
      </c>
      <c r="L109" s="62">
        <v>0</v>
      </c>
      <c r="M109" s="58"/>
      <c r="N109" s="62">
        <v>39440</v>
      </c>
      <c r="O109" s="62">
        <v>39440</v>
      </c>
      <c r="P109" s="62">
        <v>39440</v>
      </c>
      <c r="Q109" s="62">
        <v>0</v>
      </c>
      <c r="R109" s="58"/>
      <c r="S109" s="62">
        <v>39440</v>
      </c>
      <c r="T109" s="58">
        <v>4800061741</v>
      </c>
      <c r="U109" s="59">
        <v>45247</v>
      </c>
      <c r="V109" s="59">
        <v>45260</v>
      </c>
    </row>
    <row r="110" spans="1:22" x14ac:dyDescent="0.25">
      <c r="A110" s="58">
        <v>891411743</v>
      </c>
      <c r="B110" s="58" t="s">
        <v>12</v>
      </c>
      <c r="C110" s="58" t="s">
        <v>161</v>
      </c>
      <c r="D110" s="58" t="s">
        <v>355</v>
      </c>
      <c r="E110" s="59">
        <v>45199</v>
      </c>
      <c r="F110" s="59">
        <v>45204.617040428238</v>
      </c>
      <c r="G110" s="62">
        <v>39440</v>
      </c>
      <c r="H110" s="62">
        <v>39440</v>
      </c>
      <c r="I110" s="58" t="s">
        <v>468</v>
      </c>
      <c r="J110" s="58" t="s">
        <v>444</v>
      </c>
      <c r="K110" s="62">
        <v>0</v>
      </c>
      <c r="L110" s="62">
        <v>0</v>
      </c>
      <c r="M110" s="58"/>
      <c r="N110" s="62">
        <v>39440</v>
      </c>
      <c r="O110" s="62">
        <v>39440</v>
      </c>
      <c r="P110" s="62">
        <v>39440</v>
      </c>
      <c r="Q110" s="62">
        <v>0</v>
      </c>
      <c r="R110" s="58"/>
      <c r="S110" s="62">
        <v>39440</v>
      </c>
      <c r="T110" s="58">
        <v>4800061741</v>
      </c>
      <c r="U110" s="59">
        <v>45247</v>
      </c>
      <c r="V110" s="59">
        <v>45260</v>
      </c>
    </row>
    <row r="111" spans="1:22" x14ac:dyDescent="0.25">
      <c r="A111" s="58">
        <v>891411743</v>
      </c>
      <c r="B111" s="58" t="s">
        <v>12</v>
      </c>
      <c r="C111" s="58" t="s">
        <v>162</v>
      </c>
      <c r="D111" s="58" t="s">
        <v>356</v>
      </c>
      <c r="E111" s="59">
        <v>45199</v>
      </c>
      <c r="F111" s="59">
        <v>45204.621490775462</v>
      </c>
      <c r="G111" s="62">
        <v>39440</v>
      </c>
      <c r="H111" s="62">
        <v>39440</v>
      </c>
      <c r="I111" s="58" t="s">
        <v>468</v>
      </c>
      <c r="J111" s="58" t="s">
        <v>444</v>
      </c>
      <c r="K111" s="62">
        <v>0</v>
      </c>
      <c r="L111" s="62">
        <v>0</v>
      </c>
      <c r="M111" s="58"/>
      <c r="N111" s="62">
        <v>39440</v>
      </c>
      <c r="O111" s="62">
        <v>39440</v>
      </c>
      <c r="P111" s="62">
        <v>39440</v>
      </c>
      <c r="Q111" s="62">
        <v>0</v>
      </c>
      <c r="R111" s="58"/>
      <c r="S111" s="62">
        <v>39440</v>
      </c>
      <c r="T111" s="58">
        <v>4800061741</v>
      </c>
      <c r="U111" s="59">
        <v>45247</v>
      </c>
      <c r="V111" s="59">
        <v>45260</v>
      </c>
    </row>
    <row r="112" spans="1:22" x14ac:dyDescent="0.25">
      <c r="A112" s="58">
        <v>891411743</v>
      </c>
      <c r="B112" s="58" t="s">
        <v>12</v>
      </c>
      <c r="C112" s="58" t="s">
        <v>163</v>
      </c>
      <c r="D112" s="58" t="s">
        <v>357</v>
      </c>
      <c r="E112" s="59">
        <v>45199</v>
      </c>
      <c r="F112" s="59">
        <v>45204.622736886573</v>
      </c>
      <c r="G112" s="62">
        <v>39440</v>
      </c>
      <c r="H112" s="62">
        <v>39440</v>
      </c>
      <c r="I112" s="58" t="s">
        <v>468</v>
      </c>
      <c r="J112" s="58" t="s">
        <v>444</v>
      </c>
      <c r="K112" s="62">
        <v>0</v>
      </c>
      <c r="L112" s="62">
        <v>0</v>
      </c>
      <c r="M112" s="58"/>
      <c r="N112" s="62">
        <v>39440</v>
      </c>
      <c r="O112" s="62">
        <v>39440</v>
      </c>
      <c r="P112" s="62">
        <v>39440</v>
      </c>
      <c r="Q112" s="62">
        <v>0</v>
      </c>
      <c r="R112" s="58"/>
      <c r="S112" s="62">
        <v>39440</v>
      </c>
      <c r="T112" s="58">
        <v>4800061741</v>
      </c>
      <c r="U112" s="59">
        <v>45247</v>
      </c>
      <c r="V112" s="59">
        <v>45260</v>
      </c>
    </row>
    <row r="113" spans="1:22" x14ac:dyDescent="0.25">
      <c r="A113" s="58">
        <v>891411743</v>
      </c>
      <c r="B113" s="58" t="s">
        <v>12</v>
      </c>
      <c r="C113" s="58" t="s">
        <v>164</v>
      </c>
      <c r="D113" s="58" t="s">
        <v>358</v>
      </c>
      <c r="E113" s="59">
        <v>45199</v>
      </c>
      <c r="F113" s="59">
        <v>45204.623972337962</v>
      </c>
      <c r="G113" s="62">
        <v>39440</v>
      </c>
      <c r="H113" s="62">
        <v>39440</v>
      </c>
      <c r="I113" s="58" t="s">
        <v>468</v>
      </c>
      <c r="J113" s="58" t="s">
        <v>444</v>
      </c>
      <c r="K113" s="62">
        <v>0</v>
      </c>
      <c r="L113" s="62">
        <v>0</v>
      </c>
      <c r="M113" s="58"/>
      <c r="N113" s="62">
        <v>39440</v>
      </c>
      <c r="O113" s="62">
        <v>39440</v>
      </c>
      <c r="P113" s="62">
        <v>39440</v>
      </c>
      <c r="Q113" s="62">
        <v>0</v>
      </c>
      <c r="R113" s="58"/>
      <c r="S113" s="62">
        <v>39440</v>
      </c>
      <c r="T113" s="58">
        <v>4800061741</v>
      </c>
      <c r="U113" s="59">
        <v>45247</v>
      </c>
      <c r="V113" s="59">
        <v>45260</v>
      </c>
    </row>
    <row r="114" spans="1:22" x14ac:dyDescent="0.25">
      <c r="A114" s="58">
        <v>891411743</v>
      </c>
      <c r="B114" s="58" t="s">
        <v>12</v>
      </c>
      <c r="C114" s="58" t="s">
        <v>165</v>
      </c>
      <c r="D114" s="58" t="s">
        <v>359</v>
      </c>
      <c r="E114" s="59">
        <v>45199</v>
      </c>
      <c r="F114" s="59">
        <v>45204.625060034719</v>
      </c>
      <c r="G114" s="62">
        <v>39440</v>
      </c>
      <c r="H114" s="62">
        <v>39440</v>
      </c>
      <c r="I114" s="58" t="s">
        <v>468</v>
      </c>
      <c r="J114" s="58" t="s">
        <v>444</v>
      </c>
      <c r="K114" s="62">
        <v>0</v>
      </c>
      <c r="L114" s="62">
        <v>0</v>
      </c>
      <c r="M114" s="58"/>
      <c r="N114" s="62">
        <v>39440</v>
      </c>
      <c r="O114" s="62">
        <v>39440</v>
      </c>
      <c r="P114" s="62">
        <v>39440</v>
      </c>
      <c r="Q114" s="62">
        <v>0</v>
      </c>
      <c r="R114" s="58"/>
      <c r="S114" s="62">
        <v>39440</v>
      </c>
      <c r="T114" s="58">
        <v>4800061741</v>
      </c>
      <c r="U114" s="59">
        <v>45247</v>
      </c>
      <c r="V114" s="59">
        <v>45260</v>
      </c>
    </row>
    <row r="115" spans="1:22" x14ac:dyDescent="0.25">
      <c r="A115" s="58">
        <v>891411743</v>
      </c>
      <c r="B115" s="58" t="s">
        <v>12</v>
      </c>
      <c r="C115" s="58" t="s">
        <v>166</v>
      </c>
      <c r="D115" s="58" t="s">
        <v>360</v>
      </c>
      <c r="E115" s="59">
        <v>45199</v>
      </c>
      <c r="F115" s="59">
        <v>45204.626298113428</v>
      </c>
      <c r="G115" s="62">
        <v>39440</v>
      </c>
      <c r="H115" s="62">
        <v>39440</v>
      </c>
      <c r="I115" s="58" t="s">
        <v>468</v>
      </c>
      <c r="J115" s="58" t="s">
        <v>444</v>
      </c>
      <c r="K115" s="62">
        <v>0</v>
      </c>
      <c r="L115" s="62">
        <v>0</v>
      </c>
      <c r="M115" s="58"/>
      <c r="N115" s="62">
        <v>39440</v>
      </c>
      <c r="O115" s="62">
        <v>39440</v>
      </c>
      <c r="P115" s="62">
        <v>39440</v>
      </c>
      <c r="Q115" s="62">
        <v>0</v>
      </c>
      <c r="R115" s="58"/>
      <c r="S115" s="62">
        <v>39440</v>
      </c>
      <c r="T115" s="58">
        <v>4800061741</v>
      </c>
      <c r="U115" s="59">
        <v>45247</v>
      </c>
      <c r="V115" s="59">
        <v>45260</v>
      </c>
    </row>
    <row r="116" spans="1:22" x14ac:dyDescent="0.25">
      <c r="A116" s="58">
        <v>891411743</v>
      </c>
      <c r="B116" s="58" t="s">
        <v>12</v>
      </c>
      <c r="C116" s="58" t="s">
        <v>167</v>
      </c>
      <c r="D116" s="58" t="s">
        <v>361</v>
      </c>
      <c r="E116" s="59">
        <v>45199</v>
      </c>
      <c r="F116" s="59">
        <v>45204.63021570602</v>
      </c>
      <c r="G116" s="62">
        <v>39440</v>
      </c>
      <c r="H116" s="62">
        <v>39440</v>
      </c>
      <c r="I116" s="58" t="s">
        <v>468</v>
      </c>
      <c r="J116" s="58" t="s">
        <v>444</v>
      </c>
      <c r="K116" s="62">
        <v>0</v>
      </c>
      <c r="L116" s="62">
        <v>0</v>
      </c>
      <c r="M116" s="58"/>
      <c r="N116" s="62">
        <v>39440</v>
      </c>
      <c r="O116" s="62">
        <v>39440</v>
      </c>
      <c r="P116" s="62">
        <v>39440</v>
      </c>
      <c r="Q116" s="62">
        <v>0</v>
      </c>
      <c r="R116" s="58"/>
      <c r="S116" s="62">
        <v>39440</v>
      </c>
      <c r="T116" s="58">
        <v>4800061741</v>
      </c>
      <c r="U116" s="59">
        <v>45247</v>
      </c>
      <c r="V116" s="59">
        <v>45260</v>
      </c>
    </row>
    <row r="117" spans="1:22" x14ac:dyDescent="0.25">
      <c r="A117" s="58">
        <v>891411743</v>
      </c>
      <c r="B117" s="58" t="s">
        <v>12</v>
      </c>
      <c r="C117" s="58" t="s">
        <v>168</v>
      </c>
      <c r="D117" s="58" t="s">
        <v>362</v>
      </c>
      <c r="E117" s="59">
        <v>45199</v>
      </c>
      <c r="F117" s="59">
        <v>45204.632733483799</v>
      </c>
      <c r="G117" s="62">
        <v>39440</v>
      </c>
      <c r="H117" s="62">
        <v>39440</v>
      </c>
      <c r="I117" s="58" t="s">
        <v>468</v>
      </c>
      <c r="J117" s="58" t="s">
        <v>444</v>
      </c>
      <c r="K117" s="62">
        <v>0</v>
      </c>
      <c r="L117" s="62">
        <v>0</v>
      </c>
      <c r="M117" s="58"/>
      <c r="N117" s="62">
        <v>39440</v>
      </c>
      <c r="O117" s="62">
        <v>39440</v>
      </c>
      <c r="P117" s="62">
        <v>39440</v>
      </c>
      <c r="Q117" s="62">
        <v>0</v>
      </c>
      <c r="R117" s="58"/>
      <c r="S117" s="62">
        <v>39440</v>
      </c>
      <c r="T117" s="58">
        <v>4800061741</v>
      </c>
      <c r="U117" s="59">
        <v>45247</v>
      </c>
      <c r="V117" s="59">
        <v>45260</v>
      </c>
    </row>
    <row r="118" spans="1:22" x14ac:dyDescent="0.25">
      <c r="A118" s="58">
        <v>891411743</v>
      </c>
      <c r="B118" s="58" t="s">
        <v>12</v>
      </c>
      <c r="C118" s="58" t="s">
        <v>169</v>
      </c>
      <c r="D118" s="58" t="s">
        <v>363</v>
      </c>
      <c r="E118" s="59">
        <v>45199</v>
      </c>
      <c r="F118" s="59">
        <v>45204.633683946762</v>
      </c>
      <c r="G118" s="62">
        <v>39440</v>
      </c>
      <c r="H118" s="62">
        <v>39440</v>
      </c>
      <c r="I118" s="58" t="s">
        <v>468</v>
      </c>
      <c r="J118" s="58" t="s">
        <v>444</v>
      </c>
      <c r="K118" s="62">
        <v>0</v>
      </c>
      <c r="L118" s="62">
        <v>0</v>
      </c>
      <c r="M118" s="58"/>
      <c r="N118" s="62">
        <v>39440</v>
      </c>
      <c r="O118" s="62">
        <v>39440</v>
      </c>
      <c r="P118" s="62">
        <v>39440</v>
      </c>
      <c r="Q118" s="62">
        <v>0</v>
      </c>
      <c r="R118" s="58"/>
      <c r="S118" s="62">
        <v>39440</v>
      </c>
      <c r="T118" s="58">
        <v>4800061741</v>
      </c>
      <c r="U118" s="59">
        <v>45247</v>
      </c>
      <c r="V118" s="59">
        <v>45260</v>
      </c>
    </row>
    <row r="119" spans="1:22" x14ac:dyDescent="0.25">
      <c r="A119" s="58">
        <v>891411743</v>
      </c>
      <c r="B119" s="58" t="s">
        <v>12</v>
      </c>
      <c r="C119" s="58" t="s">
        <v>170</v>
      </c>
      <c r="D119" s="58" t="s">
        <v>364</v>
      </c>
      <c r="E119" s="59">
        <v>45199</v>
      </c>
      <c r="F119" s="59">
        <v>45204.634650081018</v>
      </c>
      <c r="G119" s="62">
        <v>39440</v>
      </c>
      <c r="H119" s="62">
        <v>39440</v>
      </c>
      <c r="I119" s="58" t="s">
        <v>468</v>
      </c>
      <c r="J119" s="58" t="s">
        <v>444</v>
      </c>
      <c r="K119" s="62">
        <v>0</v>
      </c>
      <c r="L119" s="62">
        <v>0</v>
      </c>
      <c r="M119" s="58"/>
      <c r="N119" s="62">
        <v>39440</v>
      </c>
      <c r="O119" s="62">
        <v>39440</v>
      </c>
      <c r="P119" s="62">
        <v>39440</v>
      </c>
      <c r="Q119" s="62">
        <v>0</v>
      </c>
      <c r="R119" s="58"/>
      <c r="S119" s="62">
        <v>39440</v>
      </c>
      <c r="T119" s="58">
        <v>4800061741</v>
      </c>
      <c r="U119" s="59">
        <v>45247</v>
      </c>
      <c r="V119" s="59">
        <v>45260</v>
      </c>
    </row>
    <row r="120" spans="1:22" x14ac:dyDescent="0.25">
      <c r="A120" s="58">
        <v>891411743</v>
      </c>
      <c r="B120" s="58" t="s">
        <v>12</v>
      </c>
      <c r="C120" s="58" t="s">
        <v>171</v>
      </c>
      <c r="D120" s="58" t="s">
        <v>365</v>
      </c>
      <c r="E120" s="59">
        <v>45199</v>
      </c>
      <c r="F120" s="59">
        <v>45204.635640393521</v>
      </c>
      <c r="G120" s="62">
        <v>39440</v>
      </c>
      <c r="H120" s="62">
        <v>39440</v>
      </c>
      <c r="I120" s="58" t="s">
        <v>468</v>
      </c>
      <c r="J120" s="58" t="s">
        <v>444</v>
      </c>
      <c r="K120" s="62">
        <v>0</v>
      </c>
      <c r="L120" s="62">
        <v>0</v>
      </c>
      <c r="M120" s="58"/>
      <c r="N120" s="62">
        <v>39440</v>
      </c>
      <c r="O120" s="62">
        <v>39440</v>
      </c>
      <c r="P120" s="62">
        <v>39440</v>
      </c>
      <c r="Q120" s="62">
        <v>0</v>
      </c>
      <c r="R120" s="58"/>
      <c r="S120" s="62">
        <v>39440</v>
      </c>
      <c r="T120" s="58">
        <v>4800061741</v>
      </c>
      <c r="U120" s="59">
        <v>45247</v>
      </c>
      <c r="V120" s="59">
        <v>45260</v>
      </c>
    </row>
    <row r="121" spans="1:22" x14ac:dyDescent="0.25">
      <c r="A121" s="58">
        <v>891411743</v>
      </c>
      <c r="B121" s="58" t="s">
        <v>12</v>
      </c>
      <c r="C121" s="58" t="s">
        <v>172</v>
      </c>
      <c r="D121" s="58" t="s">
        <v>366</v>
      </c>
      <c r="E121" s="59">
        <v>45199</v>
      </c>
      <c r="F121" s="59">
        <v>45204.637661423614</v>
      </c>
      <c r="G121" s="62">
        <v>39440</v>
      </c>
      <c r="H121" s="62">
        <v>39440</v>
      </c>
      <c r="I121" s="58" t="s">
        <v>468</v>
      </c>
      <c r="J121" s="58" t="s">
        <v>444</v>
      </c>
      <c r="K121" s="62">
        <v>0</v>
      </c>
      <c r="L121" s="62">
        <v>0</v>
      </c>
      <c r="M121" s="58"/>
      <c r="N121" s="62">
        <v>39440</v>
      </c>
      <c r="O121" s="62">
        <v>39440</v>
      </c>
      <c r="P121" s="62">
        <v>39440</v>
      </c>
      <c r="Q121" s="62">
        <v>0</v>
      </c>
      <c r="R121" s="58"/>
      <c r="S121" s="62">
        <v>39440</v>
      </c>
      <c r="T121" s="58">
        <v>4800061741</v>
      </c>
      <c r="U121" s="59">
        <v>45247</v>
      </c>
      <c r="V121" s="59">
        <v>45260</v>
      </c>
    </row>
    <row r="122" spans="1:22" x14ac:dyDescent="0.25">
      <c r="A122" s="58">
        <v>891411743</v>
      </c>
      <c r="B122" s="58" t="s">
        <v>12</v>
      </c>
      <c r="C122" s="58" t="s">
        <v>173</v>
      </c>
      <c r="D122" s="58" t="s">
        <v>367</v>
      </c>
      <c r="E122" s="59">
        <v>45199</v>
      </c>
      <c r="F122" s="59">
        <v>45204.638644756946</v>
      </c>
      <c r="G122" s="62">
        <v>39440</v>
      </c>
      <c r="H122" s="62">
        <v>39440</v>
      </c>
      <c r="I122" s="58" t="s">
        <v>468</v>
      </c>
      <c r="J122" s="58" t="s">
        <v>444</v>
      </c>
      <c r="K122" s="62">
        <v>0</v>
      </c>
      <c r="L122" s="62">
        <v>0</v>
      </c>
      <c r="M122" s="58"/>
      <c r="N122" s="62">
        <v>39440</v>
      </c>
      <c r="O122" s="62">
        <v>39440</v>
      </c>
      <c r="P122" s="62">
        <v>39440</v>
      </c>
      <c r="Q122" s="62">
        <v>0</v>
      </c>
      <c r="R122" s="58"/>
      <c r="S122" s="62">
        <v>39440</v>
      </c>
      <c r="T122" s="58">
        <v>4800061741</v>
      </c>
      <c r="U122" s="59">
        <v>45247</v>
      </c>
      <c r="V122" s="59">
        <v>45260</v>
      </c>
    </row>
    <row r="123" spans="1:22" x14ac:dyDescent="0.25">
      <c r="A123" s="58">
        <v>891411743</v>
      </c>
      <c r="B123" s="58" t="s">
        <v>12</v>
      </c>
      <c r="C123" s="58" t="s">
        <v>174</v>
      </c>
      <c r="D123" s="58" t="s">
        <v>368</v>
      </c>
      <c r="E123" s="59">
        <v>45199</v>
      </c>
      <c r="F123" s="59">
        <v>45204.640198842593</v>
      </c>
      <c r="G123" s="62">
        <v>39440</v>
      </c>
      <c r="H123" s="62">
        <v>39440</v>
      </c>
      <c r="I123" s="58" t="s">
        <v>468</v>
      </c>
      <c r="J123" s="58" t="s">
        <v>444</v>
      </c>
      <c r="K123" s="62">
        <v>0</v>
      </c>
      <c r="L123" s="62">
        <v>0</v>
      </c>
      <c r="M123" s="58"/>
      <c r="N123" s="62">
        <v>39440</v>
      </c>
      <c r="O123" s="62">
        <v>39440</v>
      </c>
      <c r="P123" s="62">
        <v>39440</v>
      </c>
      <c r="Q123" s="62">
        <v>0</v>
      </c>
      <c r="R123" s="58"/>
      <c r="S123" s="62">
        <v>39440</v>
      </c>
      <c r="T123" s="58">
        <v>4800061741</v>
      </c>
      <c r="U123" s="59">
        <v>45247</v>
      </c>
      <c r="V123" s="59">
        <v>45260</v>
      </c>
    </row>
    <row r="124" spans="1:22" x14ac:dyDescent="0.25">
      <c r="A124" s="58">
        <v>891411743</v>
      </c>
      <c r="B124" s="58" t="s">
        <v>12</v>
      </c>
      <c r="C124" s="58" t="s">
        <v>175</v>
      </c>
      <c r="D124" s="58" t="s">
        <v>369</v>
      </c>
      <c r="E124" s="59">
        <v>45199</v>
      </c>
      <c r="F124" s="59">
        <v>45204.641273229165</v>
      </c>
      <c r="G124" s="62">
        <v>39440</v>
      </c>
      <c r="H124" s="62">
        <v>39440</v>
      </c>
      <c r="I124" s="58" t="s">
        <v>468</v>
      </c>
      <c r="J124" s="58" t="s">
        <v>444</v>
      </c>
      <c r="K124" s="62">
        <v>0</v>
      </c>
      <c r="L124" s="62">
        <v>0</v>
      </c>
      <c r="M124" s="58"/>
      <c r="N124" s="62">
        <v>39440</v>
      </c>
      <c r="O124" s="62">
        <v>39440</v>
      </c>
      <c r="P124" s="62">
        <v>39440</v>
      </c>
      <c r="Q124" s="62">
        <v>0</v>
      </c>
      <c r="R124" s="58"/>
      <c r="S124" s="62">
        <v>39440</v>
      </c>
      <c r="T124" s="58">
        <v>4800061741</v>
      </c>
      <c r="U124" s="59">
        <v>45247</v>
      </c>
      <c r="V124" s="59">
        <v>45260</v>
      </c>
    </row>
    <row r="125" spans="1:22" x14ac:dyDescent="0.25">
      <c r="A125" s="58">
        <v>891411743</v>
      </c>
      <c r="B125" s="58" t="s">
        <v>12</v>
      </c>
      <c r="C125" s="58" t="s">
        <v>176</v>
      </c>
      <c r="D125" s="58" t="s">
        <v>370</v>
      </c>
      <c r="E125" s="59">
        <v>45199</v>
      </c>
      <c r="F125" s="59"/>
      <c r="G125" s="62">
        <v>53625</v>
      </c>
      <c r="H125" s="62">
        <v>53625</v>
      </c>
      <c r="I125" s="58" t="s">
        <v>449</v>
      </c>
      <c r="J125" s="58" t="e">
        <v>#N/A</v>
      </c>
      <c r="K125" s="62">
        <v>0</v>
      </c>
      <c r="L125" s="62">
        <v>0</v>
      </c>
      <c r="M125" s="58"/>
      <c r="N125" s="62">
        <v>0</v>
      </c>
      <c r="O125" s="62">
        <v>0</v>
      </c>
      <c r="P125" s="62">
        <v>0</v>
      </c>
      <c r="Q125" s="62">
        <v>0</v>
      </c>
      <c r="R125" s="58"/>
      <c r="S125" s="62">
        <v>0</v>
      </c>
      <c r="T125" s="58"/>
      <c r="U125" s="59"/>
      <c r="V125" s="59">
        <v>45260</v>
      </c>
    </row>
    <row r="126" spans="1:22" x14ac:dyDescent="0.25">
      <c r="A126" s="58">
        <v>891411743</v>
      </c>
      <c r="B126" s="58" t="s">
        <v>12</v>
      </c>
      <c r="C126" s="58" t="s">
        <v>177</v>
      </c>
      <c r="D126" s="58" t="s">
        <v>371</v>
      </c>
      <c r="E126" s="59">
        <v>45199</v>
      </c>
      <c r="F126" s="59">
        <v>45204.63675258102</v>
      </c>
      <c r="G126" s="62">
        <v>53923</v>
      </c>
      <c r="H126" s="62">
        <v>53923</v>
      </c>
      <c r="I126" s="58" t="s">
        <v>468</v>
      </c>
      <c r="J126" s="58" t="s">
        <v>444</v>
      </c>
      <c r="K126" s="62">
        <v>0</v>
      </c>
      <c r="L126" s="62">
        <v>0</v>
      </c>
      <c r="M126" s="58"/>
      <c r="N126" s="62">
        <v>53923</v>
      </c>
      <c r="O126" s="62">
        <v>53923</v>
      </c>
      <c r="P126" s="62">
        <v>53923</v>
      </c>
      <c r="Q126" s="62">
        <v>0</v>
      </c>
      <c r="R126" s="58"/>
      <c r="S126" s="62">
        <v>53923</v>
      </c>
      <c r="T126" s="58">
        <v>4800061741</v>
      </c>
      <c r="U126" s="59">
        <v>45247</v>
      </c>
      <c r="V126" s="59">
        <v>45260</v>
      </c>
    </row>
    <row r="127" spans="1:22" x14ac:dyDescent="0.25">
      <c r="A127" s="58">
        <v>891411743</v>
      </c>
      <c r="B127" s="58" t="s">
        <v>12</v>
      </c>
      <c r="C127" s="58" t="s">
        <v>178</v>
      </c>
      <c r="D127" s="58" t="s">
        <v>372</v>
      </c>
      <c r="E127" s="59">
        <v>45199</v>
      </c>
      <c r="F127" s="59">
        <v>45204.578667048612</v>
      </c>
      <c r="G127" s="62">
        <v>60900</v>
      </c>
      <c r="H127" s="62">
        <v>60900</v>
      </c>
      <c r="I127" s="58" t="s">
        <v>469</v>
      </c>
      <c r="J127" s="58" t="s">
        <v>444</v>
      </c>
      <c r="K127" s="62">
        <v>0</v>
      </c>
      <c r="L127" s="62">
        <v>0</v>
      </c>
      <c r="M127" s="58"/>
      <c r="N127" s="62">
        <v>65000</v>
      </c>
      <c r="O127" s="62">
        <v>65000</v>
      </c>
      <c r="P127" s="62">
        <v>65000</v>
      </c>
      <c r="Q127" s="62">
        <v>0</v>
      </c>
      <c r="R127" s="58"/>
      <c r="S127" s="62">
        <v>0</v>
      </c>
      <c r="T127" s="58"/>
      <c r="U127" s="59"/>
      <c r="V127" s="59">
        <v>45260</v>
      </c>
    </row>
    <row r="128" spans="1:22" x14ac:dyDescent="0.25">
      <c r="A128" s="58">
        <v>891411743</v>
      </c>
      <c r="B128" s="58" t="s">
        <v>12</v>
      </c>
      <c r="C128" s="58" t="s">
        <v>179</v>
      </c>
      <c r="D128" s="58" t="s">
        <v>373</v>
      </c>
      <c r="E128" s="59">
        <v>45199</v>
      </c>
      <c r="F128" s="59">
        <v>45204.511929548615</v>
      </c>
      <c r="G128" s="62">
        <v>60900</v>
      </c>
      <c r="H128" s="62">
        <v>60900</v>
      </c>
      <c r="I128" s="58" t="s">
        <v>469</v>
      </c>
      <c r="J128" s="58" t="s">
        <v>444</v>
      </c>
      <c r="K128" s="62">
        <v>0</v>
      </c>
      <c r="L128" s="62">
        <v>0</v>
      </c>
      <c r="M128" s="58"/>
      <c r="N128" s="62">
        <v>65000</v>
      </c>
      <c r="O128" s="62">
        <v>65000</v>
      </c>
      <c r="P128" s="62">
        <v>65000</v>
      </c>
      <c r="Q128" s="62">
        <v>0</v>
      </c>
      <c r="R128" s="58"/>
      <c r="S128" s="62">
        <v>0</v>
      </c>
      <c r="T128" s="58"/>
      <c r="U128" s="59"/>
      <c r="V128" s="59">
        <v>45260</v>
      </c>
    </row>
    <row r="129" spans="1:22" x14ac:dyDescent="0.25">
      <c r="A129" s="58">
        <v>891411743</v>
      </c>
      <c r="B129" s="58" t="s">
        <v>12</v>
      </c>
      <c r="C129" s="58" t="s">
        <v>180</v>
      </c>
      <c r="D129" s="58" t="s">
        <v>374</v>
      </c>
      <c r="E129" s="59">
        <v>45199</v>
      </c>
      <c r="F129" s="59">
        <v>45204.513237696759</v>
      </c>
      <c r="G129" s="62">
        <v>64400</v>
      </c>
      <c r="H129" s="62">
        <v>64400</v>
      </c>
      <c r="I129" s="58" t="s">
        <v>469</v>
      </c>
      <c r="J129" s="58" t="s">
        <v>444</v>
      </c>
      <c r="K129" s="62">
        <v>0</v>
      </c>
      <c r="L129" s="62">
        <v>0</v>
      </c>
      <c r="M129" s="58"/>
      <c r="N129" s="62">
        <v>68500</v>
      </c>
      <c r="O129" s="62">
        <v>68500</v>
      </c>
      <c r="P129" s="62">
        <v>68500</v>
      </c>
      <c r="Q129" s="62">
        <v>0</v>
      </c>
      <c r="R129" s="58"/>
      <c r="S129" s="62">
        <v>0</v>
      </c>
      <c r="T129" s="58"/>
      <c r="U129" s="59"/>
      <c r="V129" s="59">
        <v>45260</v>
      </c>
    </row>
    <row r="130" spans="1:22" x14ac:dyDescent="0.25">
      <c r="A130" s="58">
        <v>891411743</v>
      </c>
      <c r="B130" s="58" t="s">
        <v>12</v>
      </c>
      <c r="C130" s="58" t="s">
        <v>181</v>
      </c>
      <c r="D130" s="58" t="s">
        <v>375</v>
      </c>
      <c r="E130" s="59">
        <v>45199</v>
      </c>
      <c r="F130" s="59">
        <v>45204.604029131944</v>
      </c>
      <c r="G130" s="62">
        <v>65000</v>
      </c>
      <c r="H130" s="62">
        <v>65000</v>
      </c>
      <c r="I130" s="58" t="s">
        <v>468</v>
      </c>
      <c r="J130" s="58" t="s">
        <v>444</v>
      </c>
      <c r="K130" s="62">
        <v>0</v>
      </c>
      <c r="L130" s="62">
        <v>0</v>
      </c>
      <c r="M130" s="58"/>
      <c r="N130" s="62">
        <v>65000</v>
      </c>
      <c r="O130" s="62">
        <v>65000</v>
      </c>
      <c r="P130" s="62">
        <v>65000</v>
      </c>
      <c r="Q130" s="62">
        <v>0</v>
      </c>
      <c r="R130" s="58"/>
      <c r="S130" s="62">
        <v>65000</v>
      </c>
      <c r="T130" s="58">
        <v>4800061741</v>
      </c>
      <c r="U130" s="59">
        <v>45247</v>
      </c>
      <c r="V130" s="59">
        <v>45260</v>
      </c>
    </row>
    <row r="131" spans="1:22" x14ac:dyDescent="0.25">
      <c r="A131" s="58">
        <v>891411743</v>
      </c>
      <c r="B131" s="58" t="s">
        <v>12</v>
      </c>
      <c r="C131" s="58" t="s">
        <v>182</v>
      </c>
      <c r="D131" s="58" t="s">
        <v>376</v>
      </c>
      <c r="E131" s="59">
        <v>45199</v>
      </c>
      <c r="F131" s="59">
        <v>45204.510849108796</v>
      </c>
      <c r="G131" s="62">
        <v>65900</v>
      </c>
      <c r="H131" s="62">
        <v>65900</v>
      </c>
      <c r="I131" s="58" t="s">
        <v>469</v>
      </c>
      <c r="J131" s="58" t="s">
        <v>444</v>
      </c>
      <c r="K131" s="62">
        <v>0</v>
      </c>
      <c r="L131" s="62">
        <v>0</v>
      </c>
      <c r="M131" s="58"/>
      <c r="N131" s="62">
        <v>70000</v>
      </c>
      <c r="O131" s="62">
        <v>70000</v>
      </c>
      <c r="P131" s="62">
        <v>70000</v>
      </c>
      <c r="Q131" s="62">
        <v>0</v>
      </c>
      <c r="R131" s="58"/>
      <c r="S131" s="62">
        <v>0</v>
      </c>
      <c r="T131" s="58"/>
      <c r="U131" s="59"/>
      <c r="V131" s="59">
        <v>45260</v>
      </c>
    </row>
    <row r="132" spans="1:22" x14ac:dyDescent="0.25">
      <c r="A132" s="58">
        <v>891411743</v>
      </c>
      <c r="B132" s="58" t="s">
        <v>12</v>
      </c>
      <c r="C132" s="58" t="s">
        <v>183</v>
      </c>
      <c r="D132" s="58" t="s">
        <v>377</v>
      </c>
      <c r="E132" s="59">
        <v>45199</v>
      </c>
      <c r="F132" s="59">
        <v>45204.5994096875</v>
      </c>
      <c r="G132" s="62">
        <v>68500</v>
      </c>
      <c r="H132" s="62">
        <v>68500</v>
      </c>
      <c r="I132" s="58" t="s">
        <v>468</v>
      </c>
      <c r="J132" s="58" t="s">
        <v>444</v>
      </c>
      <c r="K132" s="62">
        <v>0</v>
      </c>
      <c r="L132" s="62">
        <v>0</v>
      </c>
      <c r="M132" s="58"/>
      <c r="N132" s="62">
        <v>68500</v>
      </c>
      <c r="O132" s="62">
        <v>68500</v>
      </c>
      <c r="P132" s="62">
        <v>68500</v>
      </c>
      <c r="Q132" s="62">
        <v>0</v>
      </c>
      <c r="R132" s="58"/>
      <c r="S132" s="62">
        <v>68500</v>
      </c>
      <c r="T132" s="58">
        <v>4800061741</v>
      </c>
      <c r="U132" s="59">
        <v>45247</v>
      </c>
      <c r="V132" s="59">
        <v>45260</v>
      </c>
    </row>
    <row r="133" spans="1:22" x14ac:dyDescent="0.25">
      <c r="A133" s="58">
        <v>891411743</v>
      </c>
      <c r="B133" s="58" t="s">
        <v>12</v>
      </c>
      <c r="C133" s="58" t="s">
        <v>184</v>
      </c>
      <c r="D133" s="58" t="s">
        <v>378</v>
      </c>
      <c r="E133" s="59">
        <v>45199</v>
      </c>
      <c r="F133" s="59">
        <v>45204.576274155093</v>
      </c>
      <c r="G133" s="62">
        <v>70000</v>
      </c>
      <c r="H133" s="62">
        <v>70000</v>
      </c>
      <c r="I133" s="58" t="s">
        <v>469</v>
      </c>
      <c r="J133" s="58" t="s">
        <v>444</v>
      </c>
      <c r="K133" s="62">
        <v>0</v>
      </c>
      <c r="L133" s="62">
        <v>0</v>
      </c>
      <c r="M133" s="58"/>
      <c r="N133" s="62">
        <v>70000</v>
      </c>
      <c r="O133" s="62">
        <v>70000</v>
      </c>
      <c r="P133" s="62">
        <v>70000</v>
      </c>
      <c r="Q133" s="62">
        <v>70000</v>
      </c>
      <c r="R133" s="58">
        <v>1222332105</v>
      </c>
      <c r="S133" s="62">
        <v>0</v>
      </c>
      <c r="T133" s="58"/>
      <c r="U133" s="59"/>
      <c r="V133" s="59">
        <v>45260</v>
      </c>
    </row>
    <row r="134" spans="1:22" x14ac:dyDescent="0.25">
      <c r="A134" s="58">
        <v>891411743</v>
      </c>
      <c r="B134" s="58" t="s">
        <v>12</v>
      </c>
      <c r="C134" s="58" t="s">
        <v>185</v>
      </c>
      <c r="D134" s="58" t="s">
        <v>379</v>
      </c>
      <c r="E134" s="59">
        <v>45199</v>
      </c>
      <c r="F134" s="59">
        <v>45204.577515081015</v>
      </c>
      <c r="G134" s="62">
        <v>70000</v>
      </c>
      <c r="H134" s="62">
        <v>70000</v>
      </c>
      <c r="I134" s="58" t="s">
        <v>468</v>
      </c>
      <c r="J134" s="58" t="s">
        <v>444</v>
      </c>
      <c r="K134" s="62">
        <v>0</v>
      </c>
      <c r="L134" s="62">
        <v>0</v>
      </c>
      <c r="M134" s="58"/>
      <c r="N134" s="62">
        <v>70000</v>
      </c>
      <c r="O134" s="62">
        <v>70000</v>
      </c>
      <c r="P134" s="62">
        <v>70000</v>
      </c>
      <c r="Q134" s="62">
        <v>0</v>
      </c>
      <c r="R134" s="58"/>
      <c r="S134" s="62">
        <v>70000</v>
      </c>
      <c r="T134" s="58">
        <v>4800061741</v>
      </c>
      <c r="U134" s="59">
        <v>45247</v>
      </c>
      <c r="V134" s="59">
        <v>45260</v>
      </c>
    </row>
    <row r="135" spans="1:22" x14ac:dyDescent="0.25">
      <c r="A135" s="58">
        <v>891411743</v>
      </c>
      <c r="B135" s="58" t="s">
        <v>12</v>
      </c>
      <c r="C135" s="58" t="s">
        <v>186</v>
      </c>
      <c r="D135" s="58" t="s">
        <v>380</v>
      </c>
      <c r="E135" s="59">
        <v>45199</v>
      </c>
      <c r="F135" s="59">
        <v>45204.628381516202</v>
      </c>
      <c r="G135" s="62">
        <v>205160</v>
      </c>
      <c r="H135" s="62">
        <v>205160</v>
      </c>
      <c r="I135" s="58" t="s">
        <v>468</v>
      </c>
      <c r="J135" s="58" t="s">
        <v>444</v>
      </c>
      <c r="K135" s="62">
        <v>0</v>
      </c>
      <c r="L135" s="62">
        <v>0</v>
      </c>
      <c r="M135" s="58"/>
      <c r="N135" s="62">
        <v>205160</v>
      </c>
      <c r="O135" s="62">
        <v>205160</v>
      </c>
      <c r="P135" s="62">
        <v>205160</v>
      </c>
      <c r="Q135" s="62">
        <v>0</v>
      </c>
      <c r="R135" s="58"/>
      <c r="S135" s="62">
        <v>205160</v>
      </c>
      <c r="T135" s="58">
        <v>4800061741</v>
      </c>
      <c r="U135" s="59">
        <v>45247</v>
      </c>
      <c r="V135" s="59">
        <v>45260</v>
      </c>
    </row>
    <row r="136" spans="1:22" x14ac:dyDescent="0.25">
      <c r="A136" s="58">
        <v>891411743</v>
      </c>
      <c r="B136" s="58" t="s">
        <v>12</v>
      </c>
      <c r="C136" s="58" t="s">
        <v>187</v>
      </c>
      <c r="D136" s="58" t="s">
        <v>381</v>
      </c>
      <c r="E136" s="59">
        <v>45199</v>
      </c>
      <c r="F136" s="59">
        <v>45204.613779548614</v>
      </c>
      <c r="G136" s="62">
        <v>266000</v>
      </c>
      <c r="H136" s="62">
        <v>266000</v>
      </c>
      <c r="I136" s="58" t="s">
        <v>468</v>
      </c>
      <c r="J136" s="58" t="s">
        <v>444</v>
      </c>
      <c r="K136" s="62">
        <v>0</v>
      </c>
      <c r="L136" s="62">
        <v>0</v>
      </c>
      <c r="M136" s="58"/>
      <c r="N136" s="62">
        <v>266000</v>
      </c>
      <c r="O136" s="62">
        <v>266000</v>
      </c>
      <c r="P136" s="62">
        <v>266000</v>
      </c>
      <c r="Q136" s="62">
        <v>0</v>
      </c>
      <c r="R136" s="58"/>
      <c r="S136" s="62">
        <v>266000</v>
      </c>
      <c r="T136" s="58">
        <v>4800061741</v>
      </c>
      <c r="U136" s="59">
        <v>45247</v>
      </c>
      <c r="V136" s="59">
        <v>45260</v>
      </c>
    </row>
    <row r="137" spans="1:22" x14ac:dyDescent="0.25">
      <c r="A137" s="58">
        <v>891411743</v>
      </c>
      <c r="B137" s="58" t="s">
        <v>12</v>
      </c>
      <c r="C137" s="58" t="s">
        <v>188</v>
      </c>
      <c r="D137" s="58" t="s">
        <v>382</v>
      </c>
      <c r="E137" s="59">
        <v>45199</v>
      </c>
      <c r="F137" s="59">
        <v>45204.501672916667</v>
      </c>
      <c r="G137" s="62">
        <v>308400</v>
      </c>
      <c r="H137" s="62">
        <v>308400</v>
      </c>
      <c r="I137" s="58" t="s">
        <v>468</v>
      </c>
      <c r="J137" s="58" t="s">
        <v>444</v>
      </c>
      <c r="K137" s="62">
        <v>0</v>
      </c>
      <c r="L137" s="62">
        <v>0</v>
      </c>
      <c r="M137" s="58"/>
      <c r="N137" s="62">
        <v>308400</v>
      </c>
      <c r="O137" s="62">
        <v>308400</v>
      </c>
      <c r="P137" s="62">
        <v>308400</v>
      </c>
      <c r="Q137" s="62">
        <v>0</v>
      </c>
      <c r="R137" s="58"/>
      <c r="S137" s="62">
        <v>308400</v>
      </c>
      <c r="T137" s="58">
        <v>4800061741</v>
      </c>
      <c r="U137" s="59">
        <v>45247</v>
      </c>
      <c r="V137" s="59">
        <v>45260</v>
      </c>
    </row>
    <row r="138" spans="1:22" x14ac:dyDescent="0.25">
      <c r="A138" s="58">
        <v>891411743</v>
      </c>
      <c r="B138" s="58" t="s">
        <v>12</v>
      </c>
      <c r="C138" s="58" t="s">
        <v>189</v>
      </c>
      <c r="D138" s="58" t="s">
        <v>383</v>
      </c>
      <c r="E138" s="59">
        <v>45199</v>
      </c>
      <c r="F138" s="59">
        <v>45204.615200081018</v>
      </c>
      <c r="G138" s="62">
        <v>378156</v>
      </c>
      <c r="H138" s="62">
        <v>378156</v>
      </c>
      <c r="I138" s="58" t="s">
        <v>468</v>
      </c>
      <c r="J138" s="58" t="s">
        <v>444</v>
      </c>
      <c r="K138" s="62">
        <v>0</v>
      </c>
      <c r="L138" s="62">
        <v>0</v>
      </c>
      <c r="M138" s="58"/>
      <c r="N138" s="62">
        <v>378156</v>
      </c>
      <c r="O138" s="62">
        <v>378156</v>
      </c>
      <c r="P138" s="62">
        <v>378156</v>
      </c>
      <c r="Q138" s="62">
        <v>0</v>
      </c>
      <c r="R138" s="58"/>
      <c r="S138" s="62">
        <v>378156</v>
      </c>
      <c r="T138" s="58">
        <v>4800061741</v>
      </c>
      <c r="U138" s="59">
        <v>45247</v>
      </c>
      <c r="V138" s="59">
        <v>45260</v>
      </c>
    </row>
    <row r="139" spans="1:22" x14ac:dyDescent="0.25">
      <c r="A139" s="58">
        <v>891411743</v>
      </c>
      <c r="B139" s="58" t="s">
        <v>12</v>
      </c>
      <c r="C139" s="58" t="s">
        <v>190</v>
      </c>
      <c r="D139" s="58" t="s">
        <v>384</v>
      </c>
      <c r="E139" s="59">
        <v>45199</v>
      </c>
      <c r="F139" s="59">
        <v>45204.631714236108</v>
      </c>
      <c r="G139" s="62">
        <v>737850</v>
      </c>
      <c r="H139" s="62">
        <v>737850</v>
      </c>
      <c r="I139" s="58" t="s">
        <v>468</v>
      </c>
      <c r="J139" s="58" t="s">
        <v>444</v>
      </c>
      <c r="K139" s="62">
        <v>0</v>
      </c>
      <c r="L139" s="62">
        <v>0</v>
      </c>
      <c r="M139" s="58"/>
      <c r="N139" s="62">
        <v>737850</v>
      </c>
      <c r="O139" s="62">
        <v>737850</v>
      </c>
      <c r="P139" s="62">
        <v>737850</v>
      </c>
      <c r="Q139" s="62">
        <v>0</v>
      </c>
      <c r="R139" s="58"/>
      <c r="S139" s="62">
        <v>737850</v>
      </c>
      <c r="T139" s="58">
        <v>4800061741</v>
      </c>
      <c r="U139" s="59">
        <v>45247</v>
      </c>
      <c r="V139" s="59">
        <v>45260</v>
      </c>
    </row>
    <row r="140" spans="1:22" x14ac:dyDescent="0.25">
      <c r="A140" s="58">
        <v>891411743</v>
      </c>
      <c r="B140" s="58" t="s">
        <v>12</v>
      </c>
      <c r="C140" s="58" t="s">
        <v>191</v>
      </c>
      <c r="D140" s="58" t="s">
        <v>385</v>
      </c>
      <c r="E140" s="59">
        <v>45230</v>
      </c>
      <c r="F140" s="59">
        <v>45261.291666666664</v>
      </c>
      <c r="G140" s="62">
        <v>20516</v>
      </c>
      <c r="H140" s="62">
        <v>20516</v>
      </c>
      <c r="I140" s="58" t="s">
        <v>46</v>
      </c>
      <c r="J140" s="58" t="s">
        <v>447</v>
      </c>
      <c r="K140" s="62">
        <v>0</v>
      </c>
      <c r="L140" s="62">
        <v>0</v>
      </c>
      <c r="M140" s="58"/>
      <c r="N140" s="62">
        <v>0</v>
      </c>
      <c r="O140" s="62">
        <v>0</v>
      </c>
      <c r="P140" s="62">
        <v>0</v>
      </c>
      <c r="Q140" s="62">
        <v>0</v>
      </c>
      <c r="R140" s="58"/>
      <c r="S140" s="62">
        <v>0</v>
      </c>
      <c r="T140" s="58"/>
      <c r="U140" s="59"/>
      <c r="V140" s="59">
        <v>45260</v>
      </c>
    </row>
    <row r="141" spans="1:22" x14ac:dyDescent="0.25">
      <c r="A141" s="58">
        <v>891411743</v>
      </c>
      <c r="B141" s="58" t="s">
        <v>12</v>
      </c>
      <c r="C141" s="58" t="s">
        <v>192</v>
      </c>
      <c r="D141" s="58" t="s">
        <v>386</v>
      </c>
      <c r="E141" s="59">
        <v>45230</v>
      </c>
      <c r="F141" s="59">
        <v>45261.291666666664</v>
      </c>
      <c r="G141" s="62">
        <v>35340</v>
      </c>
      <c r="H141" s="62">
        <v>35340</v>
      </c>
      <c r="I141" s="58" t="s">
        <v>46</v>
      </c>
      <c r="J141" s="58" t="s">
        <v>447</v>
      </c>
      <c r="K141" s="62">
        <v>0</v>
      </c>
      <c r="L141" s="62">
        <v>0</v>
      </c>
      <c r="M141" s="58"/>
      <c r="N141" s="62">
        <v>0</v>
      </c>
      <c r="O141" s="62">
        <v>0</v>
      </c>
      <c r="P141" s="62">
        <v>0</v>
      </c>
      <c r="Q141" s="62">
        <v>0</v>
      </c>
      <c r="R141" s="58"/>
      <c r="S141" s="62">
        <v>0</v>
      </c>
      <c r="T141" s="58"/>
      <c r="U141" s="59"/>
      <c r="V141" s="59">
        <v>45260</v>
      </c>
    </row>
    <row r="142" spans="1:22" x14ac:dyDescent="0.25">
      <c r="A142" s="58">
        <v>891411743</v>
      </c>
      <c r="B142" s="58" t="s">
        <v>12</v>
      </c>
      <c r="C142" s="58" t="s">
        <v>193</v>
      </c>
      <c r="D142" s="58" t="s">
        <v>387</v>
      </c>
      <c r="E142" s="59">
        <v>45230</v>
      </c>
      <c r="F142" s="59">
        <v>45261.291666666664</v>
      </c>
      <c r="G142" s="62">
        <v>35340</v>
      </c>
      <c r="H142" s="62">
        <v>35340</v>
      </c>
      <c r="I142" s="58" t="s">
        <v>46</v>
      </c>
      <c r="J142" s="58" t="s">
        <v>447</v>
      </c>
      <c r="K142" s="62">
        <v>0</v>
      </c>
      <c r="L142" s="62">
        <v>0</v>
      </c>
      <c r="M142" s="58"/>
      <c r="N142" s="62">
        <v>0</v>
      </c>
      <c r="O142" s="62">
        <v>0</v>
      </c>
      <c r="P142" s="62">
        <v>0</v>
      </c>
      <c r="Q142" s="62">
        <v>0</v>
      </c>
      <c r="R142" s="58"/>
      <c r="S142" s="62">
        <v>0</v>
      </c>
      <c r="T142" s="58"/>
      <c r="U142" s="59"/>
      <c r="V142" s="59">
        <v>45260</v>
      </c>
    </row>
    <row r="143" spans="1:22" x14ac:dyDescent="0.25">
      <c r="A143" s="58">
        <v>891411743</v>
      </c>
      <c r="B143" s="58" t="s">
        <v>12</v>
      </c>
      <c r="C143" s="58" t="s">
        <v>194</v>
      </c>
      <c r="D143" s="58" t="s">
        <v>388</v>
      </c>
      <c r="E143" s="59">
        <v>45230</v>
      </c>
      <c r="F143" s="59">
        <v>45261.291666666664</v>
      </c>
      <c r="G143" s="62">
        <v>35340</v>
      </c>
      <c r="H143" s="62">
        <v>35340</v>
      </c>
      <c r="I143" s="58" t="s">
        <v>46</v>
      </c>
      <c r="J143" s="58" t="s">
        <v>447</v>
      </c>
      <c r="K143" s="62">
        <v>0</v>
      </c>
      <c r="L143" s="62">
        <v>0</v>
      </c>
      <c r="M143" s="58"/>
      <c r="N143" s="62">
        <v>0</v>
      </c>
      <c r="O143" s="62">
        <v>0</v>
      </c>
      <c r="P143" s="62">
        <v>0</v>
      </c>
      <c r="Q143" s="62">
        <v>0</v>
      </c>
      <c r="R143" s="58"/>
      <c r="S143" s="62">
        <v>0</v>
      </c>
      <c r="T143" s="58"/>
      <c r="U143" s="59"/>
      <c r="V143" s="59">
        <v>45260</v>
      </c>
    </row>
    <row r="144" spans="1:22" x14ac:dyDescent="0.25">
      <c r="A144" s="58">
        <v>891411743</v>
      </c>
      <c r="B144" s="58" t="s">
        <v>12</v>
      </c>
      <c r="C144" s="58" t="s">
        <v>195</v>
      </c>
      <c r="D144" s="58" t="s">
        <v>389</v>
      </c>
      <c r="E144" s="59">
        <v>45230</v>
      </c>
      <c r="F144" s="59">
        <v>45261.291666666664</v>
      </c>
      <c r="G144" s="62">
        <v>35340</v>
      </c>
      <c r="H144" s="62">
        <v>35340</v>
      </c>
      <c r="I144" s="58" t="s">
        <v>46</v>
      </c>
      <c r="J144" s="58" t="s">
        <v>447</v>
      </c>
      <c r="K144" s="62">
        <v>0</v>
      </c>
      <c r="L144" s="62">
        <v>0</v>
      </c>
      <c r="M144" s="58"/>
      <c r="N144" s="62">
        <v>0</v>
      </c>
      <c r="O144" s="62">
        <v>0</v>
      </c>
      <c r="P144" s="62">
        <v>0</v>
      </c>
      <c r="Q144" s="62">
        <v>0</v>
      </c>
      <c r="R144" s="58"/>
      <c r="S144" s="62">
        <v>0</v>
      </c>
      <c r="T144" s="58"/>
      <c r="U144" s="59"/>
      <c r="V144" s="59">
        <v>45260</v>
      </c>
    </row>
    <row r="145" spans="1:22" x14ac:dyDescent="0.25">
      <c r="A145" s="58">
        <v>891411743</v>
      </c>
      <c r="B145" s="58" t="s">
        <v>12</v>
      </c>
      <c r="C145" s="58" t="s">
        <v>196</v>
      </c>
      <c r="D145" s="58" t="s">
        <v>390</v>
      </c>
      <c r="E145" s="59">
        <v>45230</v>
      </c>
      <c r="F145" s="59">
        <v>45261.291666666664</v>
      </c>
      <c r="G145" s="62">
        <v>39440</v>
      </c>
      <c r="H145" s="62">
        <v>39440</v>
      </c>
      <c r="I145" s="58" t="s">
        <v>46</v>
      </c>
      <c r="J145" s="58" t="s">
        <v>447</v>
      </c>
      <c r="K145" s="62">
        <v>0</v>
      </c>
      <c r="L145" s="62">
        <v>0</v>
      </c>
      <c r="M145" s="58"/>
      <c r="N145" s="62">
        <v>0</v>
      </c>
      <c r="O145" s="62">
        <v>0</v>
      </c>
      <c r="P145" s="62">
        <v>0</v>
      </c>
      <c r="Q145" s="62">
        <v>0</v>
      </c>
      <c r="R145" s="58"/>
      <c r="S145" s="62">
        <v>0</v>
      </c>
      <c r="T145" s="58"/>
      <c r="U145" s="59"/>
      <c r="V145" s="59">
        <v>45260</v>
      </c>
    </row>
    <row r="146" spans="1:22" x14ac:dyDescent="0.25">
      <c r="A146" s="58">
        <v>891411743</v>
      </c>
      <c r="B146" s="58" t="s">
        <v>12</v>
      </c>
      <c r="C146" s="58" t="s">
        <v>197</v>
      </c>
      <c r="D146" s="58" t="s">
        <v>391</v>
      </c>
      <c r="E146" s="59">
        <v>45230</v>
      </c>
      <c r="F146" s="59">
        <v>45261.291666666664</v>
      </c>
      <c r="G146" s="62">
        <v>39440</v>
      </c>
      <c r="H146" s="62">
        <v>39440</v>
      </c>
      <c r="I146" s="58" t="s">
        <v>46</v>
      </c>
      <c r="J146" s="58" t="s">
        <v>447</v>
      </c>
      <c r="K146" s="62">
        <v>0</v>
      </c>
      <c r="L146" s="62">
        <v>0</v>
      </c>
      <c r="M146" s="58"/>
      <c r="N146" s="62">
        <v>0</v>
      </c>
      <c r="O146" s="62">
        <v>0</v>
      </c>
      <c r="P146" s="62">
        <v>0</v>
      </c>
      <c r="Q146" s="62">
        <v>0</v>
      </c>
      <c r="R146" s="58"/>
      <c r="S146" s="62">
        <v>0</v>
      </c>
      <c r="T146" s="58"/>
      <c r="U146" s="59"/>
      <c r="V146" s="59">
        <v>45260</v>
      </c>
    </row>
    <row r="147" spans="1:22" x14ac:dyDescent="0.25">
      <c r="A147" s="58">
        <v>891411743</v>
      </c>
      <c r="B147" s="58" t="s">
        <v>12</v>
      </c>
      <c r="C147" s="58" t="s">
        <v>198</v>
      </c>
      <c r="D147" s="58" t="s">
        <v>392</v>
      </c>
      <c r="E147" s="59">
        <v>45230</v>
      </c>
      <c r="F147" s="59">
        <v>45261.291666666664</v>
      </c>
      <c r="G147" s="62">
        <v>39440</v>
      </c>
      <c r="H147" s="62">
        <v>39440</v>
      </c>
      <c r="I147" s="58" t="s">
        <v>46</v>
      </c>
      <c r="J147" s="58" t="s">
        <v>447</v>
      </c>
      <c r="K147" s="62">
        <v>0</v>
      </c>
      <c r="L147" s="62">
        <v>0</v>
      </c>
      <c r="M147" s="58"/>
      <c r="N147" s="62">
        <v>0</v>
      </c>
      <c r="O147" s="62">
        <v>0</v>
      </c>
      <c r="P147" s="62">
        <v>0</v>
      </c>
      <c r="Q147" s="62">
        <v>0</v>
      </c>
      <c r="R147" s="58"/>
      <c r="S147" s="62">
        <v>0</v>
      </c>
      <c r="T147" s="58"/>
      <c r="U147" s="59"/>
      <c r="V147" s="59">
        <v>45260</v>
      </c>
    </row>
    <row r="148" spans="1:22" x14ac:dyDescent="0.25">
      <c r="A148" s="58">
        <v>891411743</v>
      </c>
      <c r="B148" s="58" t="s">
        <v>12</v>
      </c>
      <c r="C148" s="58" t="s">
        <v>199</v>
      </c>
      <c r="D148" s="58" t="s">
        <v>393</v>
      </c>
      <c r="E148" s="59">
        <v>45230</v>
      </c>
      <c r="F148" s="59">
        <v>45261.291666666664</v>
      </c>
      <c r="G148" s="62">
        <v>39440</v>
      </c>
      <c r="H148" s="62">
        <v>39440</v>
      </c>
      <c r="I148" s="58" t="s">
        <v>46</v>
      </c>
      <c r="J148" s="58" t="s">
        <v>447</v>
      </c>
      <c r="K148" s="62">
        <v>0</v>
      </c>
      <c r="L148" s="62">
        <v>0</v>
      </c>
      <c r="M148" s="58"/>
      <c r="N148" s="62">
        <v>0</v>
      </c>
      <c r="O148" s="62">
        <v>0</v>
      </c>
      <c r="P148" s="62">
        <v>0</v>
      </c>
      <c r="Q148" s="62">
        <v>0</v>
      </c>
      <c r="R148" s="58"/>
      <c r="S148" s="62">
        <v>0</v>
      </c>
      <c r="T148" s="58"/>
      <c r="U148" s="59"/>
      <c r="V148" s="59">
        <v>45260</v>
      </c>
    </row>
    <row r="149" spans="1:22" x14ac:dyDescent="0.25">
      <c r="A149" s="58">
        <v>891411743</v>
      </c>
      <c r="B149" s="58" t="s">
        <v>12</v>
      </c>
      <c r="C149" s="58" t="s">
        <v>200</v>
      </c>
      <c r="D149" s="58" t="s">
        <v>394</v>
      </c>
      <c r="E149" s="59">
        <v>45230</v>
      </c>
      <c r="F149" s="59">
        <v>45261.291666666664</v>
      </c>
      <c r="G149" s="62">
        <v>39440</v>
      </c>
      <c r="H149" s="62">
        <v>39440</v>
      </c>
      <c r="I149" s="58" t="s">
        <v>46</v>
      </c>
      <c r="J149" s="58" t="s">
        <v>447</v>
      </c>
      <c r="K149" s="62">
        <v>0</v>
      </c>
      <c r="L149" s="62">
        <v>0</v>
      </c>
      <c r="M149" s="58"/>
      <c r="N149" s="62">
        <v>0</v>
      </c>
      <c r="O149" s="62">
        <v>0</v>
      </c>
      <c r="P149" s="62">
        <v>0</v>
      </c>
      <c r="Q149" s="62">
        <v>0</v>
      </c>
      <c r="R149" s="58"/>
      <c r="S149" s="62">
        <v>0</v>
      </c>
      <c r="T149" s="58"/>
      <c r="U149" s="59"/>
      <c r="V149" s="59">
        <v>45260</v>
      </c>
    </row>
    <row r="150" spans="1:22" x14ac:dyDescent="0.25">
      <c r="A150" s="58">
        <v>891411743</v>
      </c>
      <c r="B150" s="58" t="s">
        <v>12</v>
      </c>
      <c r="C150" s="58" t="s">
        <v>201</v>
      </c>
      <c r="D150" s="58" t="s">
        <v>395</v>
      </c>
      <c r="E150" s="59">
        <v>45230</v>
      </c>
      <c r="F150" s="59">
        <v>45261.291666666664</v>
      </c>
      <c r="G150" s="62">
        <v>39440</v>
      </c>
      <c r="H150" s="62">
        <v>39440</v>
      </c>
      <c r="I150" s="58" t="s">
        <v>46</v>
      </c>
      <c r="J150" s="58" t="s">
        <v>447</v>
      </c>
      <c r="K150" s="62">
        <v>0</v>
      </c>
      <c r="L150" s="62">
        <v>0</v>
      </c>
      <c r="M150" s="58"/>
      <c r="N150" s="62">
        <v>0</v>
      </c>
      <c r="O150" s="62">
        <v>0</v>
      </c>
      <c r="P150" s="62">
        <v>0</v>
      </c>
      <c r="Q150" s="62">
        <v>0</v>
      </c>
      <c r="R150" s="58"/>
      <c r="S150" s="62">
        <v>0</v>
      </c>
      <c r="T150" s="58"/>
      <c r="U150" s="59"/>
      <c r="V150" s="59">
        <v>45260</v>
      </c>
    </row>
    <row r="151" spans="1:22" x14ac:dyDescent="0.25">
      <c r="A151" s="58">
        <v>891411743</v>
      </c>
      <c r="B151" s="58" t="s">
        <v>12</v>
      </c>
      <c r="C151" s="58" t="s">
        <v>202</v>
      </c>
      <c r="D151" s="58" t="s">
        <v>396</v>
      </c>
      <c r="E151" s="59">
        <v>45230</v>
      </c>
      <c r="F151" s="59">
        <v>45261.291666666664</v>
      </c>
      <c r="G151" s="62">
        <v>39440</v>
      </c>
      <c r="H151" s="62">
        <v>39440</v>
      </c>
      <c r="I151" s="58" t="s">
        <v>46</v>
      </c>
      <c r="J151" s="58" t="s">
        <v>447</v>
      </c>
      <c r="K151" s="62">
        <v>0</v>
      </c>
      <c r="L151" s="62">
        <v>0</v>
      </c>
      <c r="M151" s="58"/>
      <c r="N151" s="62">
        <v>0</v>
      </c>
      <c r="O151" s="62">
        <v>0</v>
      </c>
      <c r="P151" s="62">
        <v>0</v>
      </c>
      <c r="Q151" s="62">
        <v>0</v>
      </c>
      <c r="R151" s="58"/>
      <c r="S151" s="62">
        <v>0</v>
      </c>
      <c r="T151" s="58"/>
      <c r="U151" s="59"/>
      <c r="V151" s="59">
        <v>45260</v>
      </c>
    </row>
    <row r="152" spans="1:22" x14ac:dyDescent="0.25">
      <c r="A152" s="58">
        <v>891411743</v>
      </c>
      <c r="B152" s="58" t="s">
        <v>12</v>
      </c>
      <c r="C152" s="58" t="s">
        <v>203</v>
      </c>
      <c r="D152" s="58" t="s">
        <v>397</v>
      </c>
      <c r="E152" s="59">
        <v>45230</v>
      </c>
      <c r="F152" s="59">
        <v>45261.291666666664</v>
      </c>
      <c r="G152" s="62">
        <v>39440</v>
      </c>
      <c r="H152" s="62">
        <v>39440</v>
      </c>
      <c r="I152" s="58" t="s">
        <v>46</v>
      </c>
      <c r="J152" s="58" t="s">
        <v>447</v>
      </c>
      <c r="K152" s="62">
        <v>0</v>
      </c>
      <c r="L152" s="62">
        <v>0</v>
      </c>
      <c r="M152" s="58"/>
      <c r="N152" s="62">
        <v>0</v>
      </c>
      <c r="O152" s="62">
        <v>0</v>
      </c>
      <c r="P152" s="62">
        <v>0</v>
      </c>
      <c r="Q152" s="62">
        <v>0</v>
      </c>
      <c r="R152" s="58"/>
      <c r="S152" s="62">
        <v>0</v>
      </c>
      <c r="T152" s="58"/>
      <c r="U152" s="59"/>
      <c r="V152" s="59">
        <v>45260</v>
      </c>
    </row>
    <row r="153" spans="1:22" x14ac:dyDescent="0.25">
      <c r="A153" s="58">
        <v>891411743</v>
      </c>
      <c r="B153" s="58" t="s">
        <v>12</v>
      </c>
      <c r="C153" s="58" t="s">
        <v>204</v>
      </c>
      <c r="D153" s="58" t="s">
        <v>398</v>
      </c>
      <c r="E153" s="59">
        <v>45230</v>
      </c>
      <c r="F153" s="59">
        <v>45261.291666666664</v>
      </c>
      <c r="G153" s="62">
        <v>39440</v>
      </c>
      <c r="H153" s="62">
        <v>39440</v>
      </c>
      <c r="I153" s="58" t="s">
        <v>46</v>
      </c>
      <c r="J153" s="58" t="s">
        <v>447</v>
      </c>
      <c r="K153" s="62">
        <v>0</v>
      </c>
      <c r="L153" s="62">
        <v>0</v>
      </c>
      <c r="M153" s="58"/>
      <c r="N153" s="62">
        <v>0</v>
      </c>
      <c r="O153" s="62">
        <v>0</v>
      </c>
      <c r="P153" s="62">
        <v>0</v>
      </c>
      <c r="Q153" s="62">
        <v>0</v>
      </c>
      <c r="R153" s="58"/>
      <c r="S153" s="62">
        <v>0</v>
      </c>
      <c r="T153" s="58"/>
      <c r="U153" s="59"/>
      <c r="V153" s="59">
        <v>45260</v>
      </c>
    </row>
    <row r="154" spans="1:22" x14ac:dyDescent="0.25">
      <c r="A154" s="58">
        <v>891411743</v>
      </c>
      <c r="B154" s="58" t="s">
        <v>12</v>
      </c>
      <c r="C154" s="58" t="s">
        <v>205</v>
      </c>
      <c r="D154" s="58" t="s">
        <v>399</v>
      </c>
      <c r="E154" s="59">
        <v>45230</v>
      </c>
      <c r="F154" s="59">
        <v>45261.291666666664</v>
      </c>
      <c r="G154" s="62">
        <v>39440</v>
      </c>
      <c r="H154" s="62">
        <v>39440</v>
      </c>
      <c r="I154" s="58" t="s">
        <v>46</v>
      </c>
      <c r="J154" s="58" t="s">
        <v>447</v>
      </c>
      <c r="K154" s="62">
        <v>0</v>
      </c>
      <c r="L154" s="62">
        <v>0</v>
      </c>
      <c r="M154" s="58"/>
      <c r="N154" s="62">
        <v>0</v>
      </c>
      <c r="O154" s="62">
        <v>0</v>
      </c>
      <c r="P154" s="62">
        <v>0</v>
      </c>
      <c r="Q154" s="62">
        <v>0</v>
      </c>
      <c r="R154" s="58"/>
      <c r="S154" s="62">
        <v>0</v>
      </c>
      <c r="T154" s="58"/>
      <c r="U154" s="59"/>
      <c r="V154" s="59">
        <v>45260</v>
      </c>
    </row>
    <row r="155" spans="1:22" x14ac:dyDescent="0.25">
      <c r="A155" s="58">
        <v>891411743</v>
      </c>
      <c r="B155" s="58" t="s">
        <v>12</v>
      </c>
      <c r="C155" s="58" t="s">
        <v>206</v>
      </c>
      <c r="D155" s="58" t="s">
        <v>400</v>
      </c>
      <c r="E155" s="59">
        <v>45230</v>
      </c>
      <c r="F155" s="59">
        <v>45261.291666666664</v>
      </c>
      <c r="G155" s="62">
        <v>39440</v>
      </c>
      <c r="H155" s="62">
        <v>39440</v>
      </c>
      <c r="I155" s="58" t="s">
        <v>46</v>
      </c>
      <c r="J155" s="58" t="s">
        <v>447</v>
      </c>
      <c r="K155" s="62">
        <v>0</v>
      </c>
      <c r="L155" s="62">
        <v>0</v>
      </c>
      <c r="M155" s="58"/>
      <c r="N155" s="62">
        <v>0</v>
      </c>
      <c r="O155" s="62">
        <v>0</v>
      </c>
      <c r="P155" s="62">
        <v>0</v>
      </c>
      <c r="Q155" s="62">
        <v>0</v>
      </c>
      <c r="R155" s="58"/>
      <c r="S155" s="62">
        <v>0</v>
      </c>
      <c r="T155" s="58"/>
      <c r="U155" s="59"/>
      <c r="V155" s="59">
        <v>45260</v>
      </c>
    </row>
    <row r="156" spans="1:22" x14ac:dyDescent="0.25">
      <c r="A156" s="58">
        <v>891411743</v>
      </c>
      <c r="B156" s="58" t="s">
        <v>12</v>
      </c>
      <c r="C156" s="58" t="s">
        <v>207</v>
      </c>
      <c r="D156" s="58" t="s">
        <v>401</v>
      </c>
      <c r="E156" s="59">
        <v>45230</v>
      </c>
      <c r="F156" s="59">
        <v>45261.291666666664</v>
      </c>
      <c r="G156" s="62">
        <v>39440</v>
      </c>
      <c r="H156" s="62">
        <v>39440</v>
      </c>
      <c r="I156" s="58" t="s">
        <v>46</v>
      </c>
      <c r="J156" s="58" t="s">
        <v>447</v>
      </c>
      <c r="K156" s="62">
        <v>0</v>
      </c>
      <c r="L156" s="62">
        <v>0</v>
      </c>
      <c r="M156" s="58"/>
      <c r="N156" s="62">
        <v>0</v>
      </c>
      <c r="O156" s="62">
        <v>0</v>
      </c>
      <c r="P156" s="62">
        <v>0</v>
      </c>
      <c r="Q156" s="62">
        <v>0</v>
      </c>
      <c r="R156" s="58"/>
      <c r="S156" s="62">
        <v>0</v>
      </c>
      <c r="T156" s="58"/>
      <c r="U156" s="59"/>
      <c r="V156" s="59">
        <v>45260</v>
      </c>
    </row>
    <row r="157" spans="1:22" x14ac:dyDescent="0.25">
      <c r="A157" s="58">
        <v>891411743</v>
      </c>
      <c r="B157" s="58" t="s">
        <v>12</v>
      </c>
      <c r="C157" s="58" t="s">
        <v>208</v>
      </c>
      <c r="D157" s="58" t="s">
        <v>402</v>
      </c>
      <c r="E157" s="59">
        <v>45230</v>
      </c>
      <c r="F157" s="59">
        <v>45261.291666666664</v>
      </c>
      <c r="G157" s="62">
        <v>39440</v>
      </c>
      <c r="H157" s="62">
        <v>39440</v>
      </c>
      <c r="I157" s="58" t="s">
        <v>46</v>
      </c>
      <c r="J157" s="58" t="s">
        <v>447</v>
      </c>
      <c r="K157" s="62">
        <v>0</v>
      </c>
      <c r="L157" s="62">
        <v>0</v>
      </c>
      <c r="M157" s="58"/>
      <c r="N157" s="62">
        <v>0</v>
      </c>
      <c r="O157" s="62">
        <v>0</v>
      </c>
      <c r="P157" s="62">
        <v>0</v>
      </c>
      <c r="Q157" s="62">
        <v>0</v>
      </c>
      <c r="R157" s="58"/>
      <c r="S157" s="62">
        <v>0</v>
      </c>
      <c r="T157" s="58"/>
      <c r="U157" s="59"/>
      <c r="V157" s="59">
        <v>45260</v>
      </c>
    </row>
    <row r="158" spans="1:22" x14ac:dyDescent="0.25">
      <c r="A158" s="58">
        <v>891411743</v>
      </c>
      <c r="B158" s="58" t="s">
        <v>12</v>
      </c>
      <c r="C158" s="58" t="s">
        <v>209</v>
      </c>
      <c r="D158" s="58" t="s">
        <v>403</v>
      </c>
      <c r="E158" s="59">
        <v>45230</v>
      </c>
      <c r="F158" s="59">
        <v>45261.291666666664</v>
      </c>
      <c r="G158" s="62">
        <v>39440</v>
      </c>
      <c r="H158" s="62">
        <v>39440</v>
      </c>
      <c r="I158" s="58" t="s">
        <v>46</v>
      </c>
      <c r="J158" s="58" t="s">
        <v>447</v>
      </c>
      <c r="K158" s="62">
        <v>0</v>
      </c>
      <c r="L158" s="62">
        <v>0</v>
      </c>
      <c r="M158" s="58"/>
      <c r="N158" s="62">
        <v>0</v>
      </c>
      <c r="O158" s="62">
        <v>0</v>
      </c>
      <c r="P158" s="62">
        <v>0</v>
      </c>
      <c r="Q158" s="62">
        <v>0</v>
      </c>
      <c r="R158" s="58"/>
      <c r="S158" s="62">
        <v>0</v>
      </c>
      <c r="T158" s="58"/>
      <c r="U158" s="59"/>
      <c r="V158" s="59">
        <v>45260</v>
      </c>
    </row>
    <row r="159" spans="1:22" x14ac:dyDescent="0.25">
      <c r="A159" s="58">
        <v>891411743</v>
      </c>
      <c r="B159" s="58" t="s">
        <v>12</v>
      </c>
      <c r="C159" s="58" t="s">
        <v>210</v>
      </c>
      <c r="D159" s="58" t="s">
        <v>404</v>
      </c>
      <c r="E159" s="59">
        <v>45230</v>
      </c>
      <c r="F159" s="59">
        <v>45261.291666666664</v>
      </c>
      <c r="G159" s="62">
        <v>39440</v>
      </c>
      <c r="H159" s="62">
        <v>39440</v>
      </c>
      <c r="I159" s="58" t="s">
        <v>46</v>
      </c>
      <c r="J159" s="58" t="s">
        <v>447</v>
      </c>
      <c r="K159" s="62">
        <v>0</v>
      </c>
      <c r="L159" s="62">
        <v>0</v>
      </c>
      <c r="M159" s="58"/>
      <c r="N159" s="62">
        <v>0</v>
      </c>
      <c r="O159" s="62">
        <v>0</v>
      </c>
      <c r="P159" s="62">
        <v>0</v>
      </c>
      <c r="Q159" s="62">
        <v>0</v>
      </c>
      <c r="R159" s="58"/>
      <c r="S159" s="62">
        <v>0</v>
      </c>
      <c r="T159" s="58"/>
      <c r="U159" s="59"/>
      <c r="V159" s="59">
        <v>45260</v>
      </c>
    </row>
    <row r="160" spans="1:22" x14ac:dyDescent="0.25">
      <c r="A160" s="58">
        <v>891411743</v>
      </c>
      <c r="B160" s="58" t="s">
        <v>12</v>
      </c>
      <c r="C160" s="58" t="s">
        <v>211</v>
      </c>
      <c r="D160" s="58" t="s">
        <v>405</v>
      </c>
      <c r="E160" s="59">
        <v>45230</v>
      </c>
      <c r="F160" s="59">
        <v>45261.291666666664</v>
      </c>
      <c r="G160" s="62">
        <v>39440</v>
      </c>
      <c r="H160" s="62">
        <v>39440</v>
      </c>
      <c r="I160" s="58" t="s">
        <v>46</v>
      </c>
      <c r="J160" s="58" t="s">
        <v>447</v>
      </c>
      <c r="K160" s="62">
        <v>0</v>
      </c>
      <c r="L160" s="62">
        <v>0</v>
      </c>
      <c r="M160" s="58"/>
      <c r="N160" s="62">
        <v>0</v>
      </c>
      <c r="O160" s="62">
        <v>0</v>
      </c>
      <c r="P160" s="62">
        <v>0</v>
      </c>
      <c r="Q160" s="62">
        <v>0</v>
      </c>
      <c r="R160" s="58"/>
      <c r="S160" s="62">
        <v>0</v>
      </c>
      <c r="T160" s="58"/>
      <c r="U160" s="59"/>
      <c r="V160" s="59">
        <v>45260</v>
      </c>
    </row>
    <row r="161" spans="1:22" x14ac:dyDescent="0.25">
      <c r="A161" s="58">
        <v>891411743</v>
      </c>
      <c r="B161" s="58" t="s">
        <v>12</v>
      </c>
      <c r="C161" s="58" t="s">
        <v>212</v>
      </c>
      <c r="D161" s="58" t="s">
        <v>406</v>
      </c>
      <c r="E161" s="59">
        <v>45230</v>
      </c>
      <c r="F161" s="59">
        <v>45261.291666666664</v>
      </c>
      <c r="G161" s="62">
        <v>39440</v>
      </c>
      <c r="H161" s="62">
        <v>39440</v>
      </c>
      <c r="I161" s="58" t="s">
        <v>46</v>
      </c>
      <c r="J161" s="58" t="s">
        <v>447</v>
      </c>
      <c r="K161" s="62">
        <v>0</v>
      </c>
      <c r="L161" s="62">
        <v>0</v>
      </c>
      <c r="M161" s="58"/>
      <c r="N161" s="62">
        <v>0</v>
      </c>
      <c r="O161" s="62">
        <v>0</v>
      </c>
      <c r="P161" s="62">
        <v>0</v>
      </c>
      <c r="Q161" s="62">
        <v>0</v>
      </c>
      <c r="R161" s="58"/>
      <c r="S161" s="62">
        <v>0</v>
      </c>
      <c r="T161" s="58"/>
      <c r="U161" s="59"/>
      <c r="V161" s="59">
        <v>45260</v>
      </c>
    </row>
    <row r="162" spans="1:22" x14ac:dyDescent="0.25">
      <c r="A162" s="58">
        <v>891411743</v>
      </c>
      <c r="B162" s="58" t="s">
        <v>12</v>
      </c>
      <c r="C162" s="58" t="s">
        <v>213</v>
      </c>
      <c r="D162" s="58" t="s">
        <v>407</v>
      </c>
      <c r="E162" s="59">
        <v>45230</v>
      </c>
      <c r="F162" s="59">
        <v>45261.291666666664</v>
      </c>
      <c r="G162" s="62">
        <v>39440</v>
      </c>
      <c r="H162" s="62">
        <v>39440</v>
      </c>
      <c r="I162" s="58" t="s">
        <v>46</v>
      </c>
      <c r="J162" s="58" t="s">
        <v>447</v>
      </c>
      <c r="K162" s="62">
        <v>0</v>
      </c>
      <c r="L162" s="62">
        <v>0</v>
      </c>
      <c r="M162" s="58"/>
      <c r="N162" s="62">
        <v>0</v>
      </c>
      <c r="O162" s="62">
        <v>0</v>
      </c>
      <c r="P162" s="62">
        <v>0</v>
      </c>
      <c r="Q162" s="62">
        <v>0</v>
      </c>
      <c r="R162" s="58"/>
      <c r="S162" s="62">
        <v>0</v>
      </c>
      <c r="T162" s="58"/>
      <c r="U162" s="59"/>
      <c r="V162" s="59">
        <v>45260</v>
      </c>
    </row>
    <row r="163" spans="1:22" x14ac:dyDescent="0.25">
      <c r="A163" s="58">
        <v>891411743</v>
      </c>
      <c r="B163" s="58" t="s">
        <v>12</v>
      </c>
      <c r="C163" s="58" t="s">
        <v>214</v>
      </c>
      <c r="D163" s="58" t="s">
        <v>408</v>
      </c>
      <c r="E163" s="59">
        <v>45230</v>
      </c>
      <c r="F163" s="59">
        <v>45261.291666666664</v>
      </c>
      <c r="G163" s="62">
        <v>39440</v>
      </c>
      <c r="H163" s="62">
        <v>39440</v>
      </c>
      <c r="I163" s="58" t="s">
        <v>46</v>
      </c>
      <c r="J163" s="58" t="s">
        <v>447</v>
      </c>
      <c r="K163" s="62">
        <v>0</v>
      </c>
      <c r="L163" s="62">
        <v>0</v>
      </c>
      <c r="M163" s="58"/>
      <c r="N163" s="62">
        <v>0</v>
      </c>
      <c r="O163" s="62">
        <v>0</v>
      </c>
      <c r="P163" s="62">
        <v>0</v>
      </c>
      <c r="Q163" s="62">
        <v>0</v>
      </c>
      <c r="R163" s="58"/>
      <c r="S163" s="62">
        <v>0</v>
      </c>
      <c r="T163" s="58"/>
      <c r="U163" s="59"/>
      <c r="V163" s="59">
        <v>45260</v>
      </c>
    </row>
    <row r="164" spans="1:22" x14ac:dyDescent="0.25">
      <c r="A164" s="58">
        <v>891411743</v>
      </c>
      <c r="B164" s="58" t="s">
        <v>12</v>
      </c>
      <c r="C164" s="58" t="s">
        <v>215</v>
      </c>
      <c r="D164" s="58" t="s">
        <v>409</v>
      </c>
      <c r="E164" s="59">
        <v>45230</v>
      </c>
      <c r="F164" s="59">
        <v>45261.291666666664</v>
      </c>
      <c r="G164" s="62">
        <v>39440</v>
      </c>
      <c r="H164" s="62">
        <v>39440</v>
      </c>
      <c r="I164" s="58" t="s">
        <v>46</v>
      </c>
      <c r="J164" s="58" t="s">
        <v>447</v>
      </c>
      <c r="K164" s="62">
        <v>0</v>
      </c>
      <c r="L164" s="62">
        <v>0</v>
      </c>
      <c r="M164" s="58"/>
      <c r="N164" s="62">
        <v>0</v>
      </c>
      <c r="O164" s="62">
        <v>0</v>
      </c>
      <c r="P164" s="62">
        <v>0</v>
      </c>
      <c r="Q164" s="62">
        <v>0</v>
      </c>
      <c r="R164" s="58"/>
      <c r="S164" s="62">
        <v>0</v>
      </c>
      <c r="T164" s="58"/>
      <c r="U164" s="59"/>
      <c r="V164" s="59">
        <v>45260</v>
      </c>
    </row>
    <row r="165" spans="1:22" x14ac:dyDescent="0.25">
      <c r="A165" s="58">
        <v>891411743</v>
      </c>
      <c r="B165" s="58" t="s">
        <v>12</v>
      </c>
      <c r="C165" s="58" t="s">
        <v>216</v>
      </c>
      <c r="D165" s="58" t="s">
        <v>410</v>
      </c>
      <c r="E165" s="59">
        <v>45230</v>
      </c>
      <c r="F165" s="59">
        <v>45261.291666666664</v>
      </c>
      <c r="G165" s="62">
        <v>39440</v>
      </c>
      <c r="H165" s="62">
        <v>39440</v>
      </c>
      <c r="I165" s="58" t="s">
        <v>46</v>
      </c>
      <c r="J165" s="58" t="s">
        <v>447</v>
      </c>
      <c r="K165" s="62">
        <v>0</v>
      </c>
      <c r="L165" s="62">
        <v>0</v>
      </c>
      <c r="M165" s="58"/>
      <c r="N165" s="62">
        <v>0</v>
      </c>
      <c r="O165" s="62">
        <v>0</v>
      </c>
      <c r="P165" s="62">
        <v>0</v>
      </c>
      <c r="Q165" s="62">
        <v>0</v>
      </c>
      <c r="R165" s="58"/>
      <c r="S165" s="62">
        <v>0</v>
      </c>
      <c r="T165" s="58"/>
      <c r="U165" s="59"/>
      <c r="V165" s="59">
        <v>45260</v>
      </c>
    </row>
    <row r="166" spans="1:22" x14ac:dyDescent="0.25">
      <c r="A166" s="58">
        <v>891411743</v>
      </c>
      <c r="B166" s="58" t="s">
        <v>12</v>
      </c>
      <c r="C166" s="58" t="s">
        <v>217</v>
      </c>
      <c r="D166" s="58" t="s">
        <v>411</v>
      </c>
      <c r="E166" s="59">
        <v>45230</v>
      </c>
      <c r="F166" s="59">
        <v>45261.291666666664</v>
      </c>
      <c r="G166" s="62">
        <v>39440</v>
      </c>
      <c r="H166" s="62">
        <v>39440</v>
      </c>
      <c r="I166" s="58" t="s">
        <v>46</v>
      </c>
      <c r="J166" s="58" t="s">
        <v>447</v>
      </c>
      <c r="K166" s="62">
        <v>0</v>
      </c>
      <c r="L166" s="62">
        <v>0</v>
      </c>
      <c r="M166" s="58"/>
      <c r="N166" s="62">
        <v>0</v>
      </c>
      <c r="O166" s="62">
        <v>0</v>
      </c>
      <c r="P166" s="62">
        <v>0</v>
      </c>
      <c r="Q166" s="62">
        <v>0</v>
      </c>
      <c r="R166" s="58"/>
      <c r="S166" s="62">
        <v>0</v>
      </c>
      <c r="T166" s="58"/>
      <c r="U166" s="59"/>
      <c r="V166" s="59">
        <v>45260</v>
      </c>
    </row>
    <row r="167" spans="1:22" x14ac:dyDescent="0.25">
      <c r="A167" s="58">
        <v>891411743</v>
      </c>
      <c r="B167" s="58" t="s">
        <v>12</v>
      </c>
      <c r="C167" s="58" t="s">
        <v>218</v>
      </c>
      <c r="D167" s="58" t="s">
        <v>412</v>
      </c>
      <c r="E167" s="59">
        <v>45230</v>
      </c>
      <c r="F167" s="59">
        <v>45261.291666666664</v>
      </c>
      <c r="G167" s="62">
        <v>39440</v>
      </c>
      <c r="H167" s="62">
        <v>39440</v>
      </c>
      <c r="I167" s="58" t="s">
        <v>46</v>
      </c>
      <c r="J167" s="58" t="s">
        <v>447</v>
      </c>
      <c r="K167" s="62">
        <v>0</v>
      </c>
      <c r="L167" s="62">
        <v>0</v>
      </c>
      <c r="M167" s="58"/>
      <c r="N167" s="62">
        <v>0</v>
      </c>
      <c r="O167" s="62">
        <v>0</v>
      </c>
      <c r="P167" s="62">
        <v>0</v>
      </c>
      <c r="Q167" s="62">
        <v>0</v>
      </c>
      <c r="R167" s="58"/>
      <c r="S167" s="62">
        <v>0</v>
      </c>
      <c r="T167" s="58"/>
      <c r="U167" s="59"/>
      <c r="V167" s="59">
        <v>45260</v>
      </c>
    </row>
    <row r="168" spans="1:22" x14ac:dyDescent="0.25">
      <c r="A168" s="58">
        <v>891411743</v>
      </c>
      <c r="B168" s="58" t="s">
        <v>12</v>
      </c>
      <c r="C168" s="58" t="s">
        <v>219</v>
      </c>
      <c r="D168" s="58" t="s">
        <v>413</v>
      </c>
      <c r="E168" s="59">
        <v>45230</v>
      </c>
      <c r="F168" s="59">
        <v>45261.291666666664</v>
      </c>
      <c r="G168" s="62">
        <v>39440</v>
      </c>
      <c r="H168" s="62">
        <v>39440</v>
      </c>
      <c r="I168" s="58" t="s">
        <v>46</v>
      </c>
      <c r="J168" s="58" t="s">
        <v>447</v>
      </c>
      <c r="K168" s="62">
        <v>0</v>
      </c>
      <c r="L168" s="62">
        <v>0</v>
      </c>
      <c r="M168" s="58"/>
      <c r="N168" s="62">
        <v>0</v>
      </c>
      <c r="O168" s="62">
        <v>0</v>
      </c>
      <c r="P168" s="62">
        <v>0</v>
      </c>
      <c r="Q168" s="62">
        <v>0</v>
      </c>
      <c r="R168" s="58"/>
      <c r="S168" s="62">
        <v>0</v>
      </c>
      <c r="T168" s="58"/>
      <c r="U168" s="59"/>
      <c r="V168" s="59">
        <v>45260</v>
      </c>
    </row>
    <row r="169" spans="1:22" x14ac:dyDescent="0.25">
      <c r="A169" s="58">
        <v>891411743</v>
      </c>
      <c r="B169" s="58" t="s">
        <v>12</v>
      </c>
      <c r="C169" s="58" t="s">
        <v>220</v>
      </c>
      <c r="D169" s="58" t="s">
        <v>414</v>
      </c>
      <c r="E169" s="59">
        <v>45230</v>
      </c>
      <c r="F169" s="59">
        <v>45261.291666666664</v>
      </c>
      <c r="G169" s="62">
        <v>39440</v>
      </c>
      <c r="H169" s="62">
        <v>39440</v>
      </c>
      <c r="I169" s="58" t="s">
        <v>46</v>
      </c>
      <c r="J169" s="58" t="s">
        <v>447</v>
      </c>
      <c r="K169" s="62">
        <v>0</v>
      </c>
      <c r="L169" s="62">
        <v>0</v>
      </c>
      <c r="M169" s="58"/>
      <c r="N169" s="62">
        <v>0</v>
      </c>
      <c r="O169" s="62">
        <v>0</v>
      </c>
      <c r="P169" s="62">
        <v>0</v>
      </c>
      <c r="Q169" s="62">
        <v>0</v>
      </c>
      <c r="R169" s="58"/>
      <c r="S169" s="62">
        <v>0</v>
      </c>
      <c r="T169" s="58"/>
      <c r="U169" s="59"/>
      <c r="V169" s="59">
        <v>45260</v>
      </c>
    </row>
    <row r="170" spans="1:22" x14ac:dyDescent="0.25">
      <c r="A170" s="58">
        <v>891411743</v>
      </c>
      <c r="B170" s="58" t="s">
        <v>12</v>
      </c>
      <c r="C170" s="58" t="s">
        <v>221</v>
      </c>
      <c r="D170" s="58" t="s">
        <v>415</v>
      </c>
      <c r="E170" s="59">
        <v>45230</v>
      </c>
      <c r="F170" s="59">
        <v>45261.291666666664</v>
      </c>
      <c r="G170" s="62">
        <v>39440</v>
      </c>
      <c r="H170" s="62">
        <v>39440</v>
      </c>
      <c r="I170" s="58" t="s">
        <v>46</v>
      </c>
      <c r="J170" s="58" t="s">
        <v>447</v>
      </c>
      <c r="K170" s="62">
        <v>0</v>
      </c>
      <c r="L170" s="62">
        <v>0</v>
      </c>
      <c r="M170" s="58"/>
      <c r="N170" s="62">
        <v>0</v>
      </c>
      <c r="O170" s="62">
        <v>0</v>
      </c>
      <c r="P170" s="62">
        <v>0</v>
      </c>
      <c r="Q170" s="62">
        <v>0</v>
      </c>
      <c r="R170" s="58"/>
      <c r="S170" s="62">
        <v>0</v>
      </c>
      <c r="T170" s="58"/>
      <c r="U170" s="59"/>
      <c r="V170" s="59">
        <v>45260</v>
      </c>
    </row>
    <row r="171" spans="1:22" x14ac:dyDescent="0.25">
      <c r="A171" s="58">
        <v>891411743</v>
      </c>
      <c r="B171" s="58" t="s">
        <v>12</v>
      </c>
      <c r="C171" s="58" t="s">
        <v>222</v>
      </c>
      <c r="D171" s="58" t="s">
        <v>416</v>
      </c>
      <c r="E171" s="59">
        <v>45230</v>
      </c>
      <c r="F171" s="59">
        <v>45261.291666666664</v>
      </c>
      <c r="G171" s="62">
        <v>39440</v>
      </c>
      <c r="H171" s="62">
        <v>39440</v>
      </c>
      <c r="I171" s="58" t="s">
        <v>46</v>
      </c>
      <c r="J171" s="58" t="s">
        <v>447</v>
      </c>
      <c r="K171" s="62">
        <v>0</v>
      </c>
      <c r="L171" s="62">
        <v>0</v>
      </c>
      <c r="M171" s="58"/>
      <c r="N171" s="62">
        <v>0</v>
      </c>
      <c r="O171" s="62">
        <v>0</v>
      </c>
      <c r="P171" s="62">
        <v>0</v>
      </c>
      <c r="Q171" s="62">
        <v>0</v>
      </c>
      <c r="R171" s="58"/>
      <c r="S171" s="62">
        <v>0</v>
      </c>
      <c r="T171" s="58"/>
      <c r="U171" s="59"/>
      <c r="V171" s="59">
        <v>45260</v>
      </c>
    </row>
    <row r="172" spans="1:22" x14ac:dyDescent="0.25">
      <c r="A172" s="58">
        <v>891411743</v>
      </c>
      <c r="B172" s="58" t="s">
        <v>12</v>
      </c>
      <c r="C172" s="58" t="s">
        <v>223</v>
      </c>
      <c r="D172" s="58" t="s">
        <v>417</v>
      </c>
      <c r="E172" s="59">
        <v>45230</v>
      </c>
      <c r="F172" s="59">
        <v>45261.291666666664</v>
      </c>
      <c r="G172" s="62">
        <v>39440</v>
      </c>
      <c r="H172" s="62">
        <v>39440</v>
      </c>
      <c r="I172" s="58" t="s">
        <v>46</v>
      </c>
      <c r="J172" s="58" t="s">
        <v>447</v>
      </c>
      <c r="K172" s="62">
        <v>0</v>
      </c>
      <c r="L172" s="62">
        <v>0</v>
      </c>
      <c r="M172" s="58"/>
      <c r="N172" s="62">
        <v>0</v>
      </c>
      <c r="O172" s="62">
        <v>0</v>
      </c>
      <c r="P172" s="62">
        <v>0</v>
      </c>
      <c r="Q172" s="62">
        <v>0</v>
      </c>
      <c r="R172" s="58"/>
      <c r="S172" s="62">
        <v>0</v>
      </c>
      <c r="T172" s="58"/>
      <c r="U172" s="59"/>
      <c r="V172" s="59">
        <v>45260</v>
      </c>
    </row>
    <row r="173" spans="1:22" x14ac:dyDescent="0.25">
      <c r="A173" s="58">
        <v>891411743</v>
      </c>
      <c r="B173" s="58" t="s">
        <v>12</v>
      </c>
      <c r="C173" s="58" t="s">
        <v>224</v>
      </c>
      <c r="D173" s="58" t="s">
        <v>418</v>
      </c>
      <c r="E173" s="59">
        <v>45230</v>
      </c>
      <c r="F173" s="59">
        <v>45261.291666666664</v>
      </c>
      <c r="G173" s="62">
        <v>39440</v>
      </c>
      <c r="H173" s="62">
        <v>39440</v>
      </c>
      <c r="I173" s="58" t="s">
        <v>46</v>
      </c>
      <c r="J173" s="58" t="s">
        <v>447</v>
      </c>
      <c r="K173" s="62">
        <v>0</v>
      </c>
      <c r="L173" s="62">
        <v>0</v>
      </c>
      <c r="M173" s="58"/>
      <c r="N173" s="62">
        <v>0</v>
      </c>
      <c r="O173" s="62">
        <v>0</v>
      </c>
      <c r="P173" s="62">
        <v>0</v>
      </c>
      <c r="Q173" s="62">
        <v>0</v>
      </c>
      <c r="R173" s="58"/>
      <c r="S173" s="62">
        <v>0</v>
      </c>
      <c r="T173" s="58"/>
      <c r="U173" s="59"/>
      <c r="V173" s="59">
        <v>45260</v>
      </c>
    </row>
    <row r="174" spans="1:22" x14ac:dyDescent="0.25">
      <c r="A174" s="58">
        <v>891411743</v>
      </c>
      <c r="B174" s="58" t="s">
        <v>12</v>
      </c>
      <c r="C174" s="58" t="s">
        <v>225</v>
      </c>
      <c r="D174" s="58" t="s">
        <v>419</v>
      </c>
      <c r="E174" s="59">
        <v>45230</v>
      </c>
      <c r="F174" s="59">
        <v>45261.291666666664</v>
      </c>
      <c r="G174" s="62">
        <v>49823</v>
      </c>
      <c r="H174" s="62">
        <v>49823</v>
      </c>
      <c r="I174" s="58" t="s">
        <v>46</v>
      </c>
      <c r="J174" s="58" t="s">
        <v>447</v>
      </c>
      <c r="K174" s="62">
        <v>0</v>
      </c>
      <c r="L174" s="62">
        <v>0</v>
      </c>
      <c r="M174" s="58"/>
      <c r="N174" s="62">
        <v>0</v>
      </c>
      <c r="O174" s="62">
        <v>0</v>
      </c>
      <c r="P174" s="62">
        <v>0</v>
      </c>
      <c r="Q174" s="62">
        <v>0</v>
      </c>
      <c r="R174" s="58"/>
      <c r="S174" s="62">
        <v>0</v>
      </c>
      <c r="T174" s="58"/>
      <c r="U174" s="59"/>
      <c r="V174" s="59">
        <v>45260</v>
      </c>
    </row>
    <row r="175" spans="1:22" x14ac:dyDescent="0.25">
      <c r="A175" s="58">
        <v>891411743</v>
      </c>
      <c r="B175" s="58" t="s">
        <v>12</v>
      </c>
      <c r="C175" s="58" t="s">
        <v>226</v>
      </c>
      <c r="D175" s="58" t="s">
        <v>420</v>
      </c>
      <c r="E175" s="59">
        <v>45230</v>
      </c>
      <c r="F175" s="59">
        <v>45261.291666666664</v>
      </c>
      <c r="G175" s="62">
        <v>49823</v>
      </c>
      <c r="H175" s="62">
        <v>49823</v>
      </c>
      <c r="I175" s="58" t="s">
        <v>46</v>
      </c>
      <c r="J175" s="58" t="s">
        <v>447</v>
      </c>
      <c r="K175" s="62">
        <v>0</v>
      </c>
      <c r="L175" s="62">
        <v>0</v>
      </c>
      <c r="M175" s="58"/>
      <c r="N175" s="62">
        <v>0</v>
      </c>
      <c r="O175" s="62">
        <v>0</v>
      </c>
      <c r="P175" s="62">
        <v>0</v>
      </c>
      <c r="Q175" s="62">
        <v>0</v>
      </c>
      <c r="R175" s="58"/>
      <c r="S175" s="62">
        <v>0</v>
      </c>
      <c r="T175" s="58"/>
      <c r="U175" s="59"/>
      <c r="V175" s="59">
        <v>45260</v>
      </c>
    </row>
    <row r="176" spans="1:22" x14ac:dyDescent="0.25">
      <c r="A176" s="58">
        <v>891411743</v>
      </c>
      <c r="B176" s="58" t="s">
        <v>12</v>
      </c>
      <c r="C176" s="58" t="s">
        <v>227</v>
      </c>
      <c r="D176" s="58" t="s">
        <v>421</v>
      </c>
      <c r="E176" s="59">
        <v>45230</v>
      </c>
      <c r="F176" s="59">
        <v>45261.291666666664</v>
      </c>
      <c r="G176" s="62">
        <v>53923</v>
      </c>
      <c r="H176" s="62">
        <v>53923</v>
      </c>
      <c r="I176" s="58" t="s">
        <v>46</v>
      </c>
      <c r="J176" s="58" t="s">
        <v>447</v>
      </c>
      <c r="K176" s="62">
        <v>0</v>
      </c>
      <c r="L176" s="62">
        <v>0</v>
      </c>
      <c r="M176" s="58"/>
      <c r="N176" s="62">
        <v>0</v>
      </c>
      <c r="O176" s="62">
        <v>0</v>
      </c>
      <c r="P176" s="62">
        <v>0</v>
      </c>
      <c r="Q176" s="62">
        <v>0</v>
      </c>
      <c r="R176" s="58"/>
      <c r="S176" s="62">
        <v>0</v>
      </c>
      <c r="T176" s="58"/>
      <c r="U176" s="59"/>
      <c r="V176" s="59">
        <v>45260</v>
      </c>
    </row>
    <row r="177" spans="1:22" x14ac:dyDescent="0.25">
      <c r="A177" s="58">
        <v>891411743</v>
      </c>
      <c r="B177" s="58" t="s">
        <v>12</v>
      </c>
      <c r="C177" s="58" t="s">
        <v>228</v>
      </c>
      <c r="D177" s="58" t="s">
        <v>422</v>
      </c>
      <c r="E177" s="59">
        <v>45230</v>
      </c>
      <c r="F177" s="59">
        <v>45261.291666666664</v>
      </c>
      <c r="G177" s="62">
        <v>53923</v>
      </c>
      <c r="H177" s="62">
        <v>53923</v>
      </c>
      <c r="I177" s="58" t="s">
        <v>46</v>
      </c>
      <c r="J177" s="58" t="s">
        <v>447</v>
      </c>
      <c r="K177" s="62">
        <v>0</v>
      </c>
      <c r="L177" s="62">
        <v>0</v>
      </c>
      <c r="M177" s="58"/>
      <c r="N177" s="62">
        <v>0</v>
      </c>
      <c r="O177" s="62">
        <v>0</v>
      </c>
      <c r="P177" s="62">
        <v>0</v>
      </c>
      <c r="Q177" s="62">
        <v>0</v>
      </c>
      <c r="R177" s="58"/>
      <c r="S177" s="62">
        <v>0</v>
      </c>
      <c r="T177" s="58"/>
      <c r="U177" s="59"/>
      <c r="V177" s="59">
        <v>45260</v>
      </c>
    </row>
    <row r="178" spans="1:22" x14ac:dyDescent="0.25">
      <c r="A178" s="58">
        <v>891411743</v>
      </c>
      <c r="B178" s="58" t="s">
        <v>12</v>
      </c>
      <c r="C178" s="58" t="s">
        <v>229</v>
      </c>
      <c r="D178" s="58" t="s">
        <v>423</v>
      </c>
      <c r="E178" s="59">
        <v>45230</v>
      </c>
      <c r="F178" s="59">
        <v>45261.291666666664</v>
      </c>
      <c r="G178" s="62">
        <v>60900</v>
      </c>
      <c r="H178" s="62">
        <v>60900</v>
      </c>
      <c r="I178" s="58" t="s">
        <v>46</v>
      </c>
      <c r="J178" s="58" t="s">
        <v>447</v>
      </c>
      <c r="K178" s="62">
        <v>0</v>
      </c>
      <c r="L178" s="62">
        <v>0</v>
      </c>
      <c r="M178" s="58"/>
      <c r="N178" s="62">
        <v>0</v>
      </c>
      <c r="O178" s="62">
        <v>0</v>
      </c>
      <c r="P178" s="62">
        <v>0</v>
      </c>
      <c r="Q178" s="62">
        <v>0</v>
      </c>
      <c r="R178" s="58"/>
      <c r="S178" s="62">
        <v>0</v>
      </c>
      <c r="T178" s="58"/>
      <c r="U178" s="59"/>
      <c r="V178" s="59">
        <v>45260</v>
      </c>
    </row>
    <row r="179" spans="1:22" x14ac:dyDescent="0.25">
      <c r="A179" s="58">
        <v>891411743</v>
      </c>
      <c r="B179" s="58" t="s">
        <v>12</v>
      </c>
      <c r="C179" s="58" t="s">
        <v>230</v>
      </c>
      <c r="D179" s="58" t="s">
        <v>424</v>
      </c>
      <c r="E179" s="59">
        <v>45230</v>
      </c>
      <c r="F179" s="59">
        <v>45261.291666666664</v>
      </c>
      <c r="G179" s="62">
        <v>65000</v>
      </c>
      <c r="H179" s="62">
        <v>65000</v>
      </c>
      <c r="I179" s="58" t="s">
        <v>46</v>
      </c>
      <c r="J179" s="58" t="s">
        <v>447</v>
      </c>
      <c r="K179" s="62">
        <v>0</v>
      </c>
      <c r="L179" s="62">
        <v>0</v>
      </c>
      <c r="M179" s="58"/>
      <c r="N179" s="62">
        <v>0</v>
      </c>
      <c r="O179" s="62">
        <v>0</v>
      </c>
      <c r="P179" s="62">
        <v>0</v>
      </c>
      <c r="Q179" s="62">
        <v>0</v>
      </c>
      <c r="R179" s="58"/>
      <c r="S179" s="62">
        <v>0</v>
      </c>
      <c r="T179" s="58"/>
      <c r="U179" s="59"/>
      <c r="V179" s="59">
        <v>45260</v>
      </c>
    </row>
    <row r="180" spans="1:22" x14ac:dyDescent="0.25">
      <c r="A180" s="58">
        <v>891411743</v>
      </c>
      <c r="B180" s="58" t="s">
        <v>12</v>
      </c>
      <c r="C180" s="58" t="s">
        <v>231</v>
      </c>
      <c r="D180" s="58" t="s">
        <v>425</v>
      </c>
      <c r="E180" s="59">
        <v>45230</v>
      </c>
      <c r="F180" s="59">
        <v>45261.291666666664</v>
      </c>
      <c r="G180" s="62">
        <v>65000</v>
      </c>
      <c r="H180" s="62">
        <v>65000</v>
      </c>
      <c r="I180" s="58" t="s">
        <v>46</v>
      </c>
      <c r="J180" s="58" t="s">
        <v>447</v>
      </c>
      <c r="K180" s="62">
        <v>0</v>
      </c>
      <c r="L180" s="62">
        <v>0</v>
      </c>
      <c r="M180" s="58"/>
      <c r="N180" s="62">
        <v>0</v>
      </c>
      <c r="O180" s="62">
        <v>0</v>
      </c>
      <c r="P180" s="62">
        <v>0</v>
      </c>
      <c r="Q180" s="62">
        <v>0</v>
      </c>
      <c r="R180" s="58"/>
      <c r="S180" s="62">
        <v>0</v>
      </c>
      <c r="T180" s="58"/>
      <c r="U180" s="59"/>
      <c r="V180" s="59">
        <v>45260</v>
      </c>
    </row>
    <row r="181" spans="1:22" x14ac:dyDescent="0.25">
      <c r="A181" s="58">
        <v>891411743</v>
      </c>
      <c r="B181" s="58" t="s">
        <v>12</v>
      </c>
      <c r="C181" s="58" t="s">
        <v>232</v>
      </c>
      <c r="D181" s="58" t="s">
        <v>426</v>
      </c>
      <c r="E181" s="59">
        <v>45230</v>
      </c>
      <c r="F181" s="59">
        <v>45261.291666666664</v>
      </c>
      <c r="G181" s="62">
        <v>65000</v>
      </c>
      <c r="H181" s="62">
        <v>65000</v>
      </c>
      <c r="I181" s="58" t="s">
        <v>46</v>
      </c>
      <c r="J181" s="58" t="s">
        <v>447</v>
      </c>
      <c r="K181" s="62">
        <v>0</v>
      </c>
      <c r="L181" s="62">
        <v>0</v>
      </c>
      <c r="M181" s="58"/>
      <c r="N181" s="62">
        <v>0</v>
      </c>
      <c r="O181" s="62">
        <v>0</v>
      </c>
      <c r="P181" s="62">
        <v>0</v>
      </c>
      <c r="Q181" s="62">
        <v>0</v>
      </c>
      <c r="R181" s="58"/>
      <c r="S181" s="62">
        <v>0</v>
      </c>
      <c r="T181" s="58"/>
      <c r="U181" s="59"/>
      <c r="V181" s="59">
        <v>45260</v>
      </c>
    </row>
    <row r="182" spans="1:22" x14ac:dyDescent="0.25">
      <c r="A182" s="58">
        <v>891411743</v>
      </c>
      <c r="B182" s="58" t="s">
        <v>12</v>
      </c>
      <c r="C182" s="58" t="s">
        <v>233</v>
      </c>
      <c r="D182" s="58" t="s">
        <v>427</v>
      </c>
      <c r="E182" s="59">
        <v>45230</v>
      </c>
      <c r="F182" s="59">
        <v>45261.291666666664</v>
      </c>
      <c r="G182" s="62">
        <v>65000</v>
      </c>
      <c r="H182" s="62">
        <v>65000</v>
      </c>
      <c r="I182" s="58" t="s">
        <v>46</v>
      </c>
      <c r="J182" s="58" t="s">
        <v>447</v>
      </c>
      <c r="K182" s="62">
        <v>0</v>
      </c>
      <c r="L182" s="62">
        <v>0</v>
      </c>
      <c r="M182" s="58"/>
      <c r="N182" s="62">
        <v>0</v>
      </c>
      <c r="O182" s="62">
        <v>0</v>
      </c>
      <c r="P182" s="62">
        <v>0</v>
      </c>
      <c r="Q182" s="62">
        <v>0</v>
      </c>
      <c r="R182" s="58"/>
      <c r="S182" s="62">
        <v>0</v>
      </c>
      <c r="T182" s="58"/>
      <c r="U182" s="59"/>
      <c r="V182" s="59">
        <v>45260</v>
      </c>
    </row>
    <row r="183" spans="1:22" x14ac:dyDescent="0.25">
      <c r="A183" s="58">
        <v>891411743</v>
      </c>
      <c r="B183" s="58" t="s">
        <v>12</v>
      </c>
      <c r="C183" s="58" t="s">
        <v>234</v>
      </c>
      <c r="D183" s="58" t="s">
        <v>428</v>
      </c>
      <c r="E183" s="59">
        <v>45230</v>
      </c>
      <c r="F183" s="59">
        <v>45261.291666666664</v>
      </c>
      <c r="G183" s="62">
        <v>65000</v>
      </c>
      <c r="H183" s="62">
        <v>65000</v>
      </c>
      <c r="I183" s="58" t="s">
        <v>46</v>
      </c>
      <c r="J183" s="58" t="s">
        <v>447</v>
      </c>
      <c r="K183" s="62">
        <v>0</v>
      </c>
      <c r="L183" s="62">
        <v>0</v>
      </c>
      <c r="M183" s="58"/>
      <c r="N183" s="62">
        <v>0</v>
      </c>
      <c r="O183" s="62">
        <v>0</v>
      </c>
      <c r="P183" s="62">
        <v>0</v>
      </c>
      <c r="Q183" s="62">
        <v>0</v>
      </c>
      <c r="R183" s="58"/>
      <c r="S183" s="62">
        <v>0</v>
      </c>
      <c r="T183" s="58"/>
      <c r="U183" s="59"/>
      <c r="V183" s="59">
        <v>45260</v>
      </c>
    </row>
    <row r="184" spans="1:22" x14ac:dyDescent="0.25">
      <c r="A184" s="58">
        <v>891411743</v>
      </c>
      <c r="B184" s="58" t="s">
        <v>12</v>
      </c>
      <c r="C184" s="58" t="s">
        <v>235</v>
      </c>
      <c r="D184" s="58" t="s">
        <v>429</v>
      </c>
      <c r="E184" s="59">
        <v>45230</v>
      </c>
      <c r="F184" s="59">
        <v>45261.291666666664</v>
      </c>
      <c r="G184" s="62">
        <v>65000</v>
      </c>
      <c r="H184" s="62">
        <v>65000</v>
      </c>
      <c r="I184" s="58" t="s">
        <v>46</v>
      </c>
      <c r="J184" s="58" t="s">
        <v>447</v>
      </c>
      <c r="K184" s="62">
        <v>0</v>
      </c>
      <c r="L184" s="62">
        <v>0</v>
      </c>
      <c r="M184" s="58"/>
      <c r="N184" s="62">
        <v>0</v>
      </c>
      <c r="O184" s="62">
        <v>0</v>
      </c>
      <c r="P184" s="62">
        <v>0</v>
      </c>
      <c r="Q184" s="62">
        <v>0</v>
      </c>
      <c r="R184" s="58"/>
      <c r="S184" s="62">
        <v>0</v>
      </c>
      <c r="T184" s="58"/>
      <c r="U184" s="59"/>
      <c r="V184" s="59">
        <v>45260</v>
      </c>
    </row>
    <row r="185" spans="1:22" x14ac:dyDescent="0.25">
      <c r="A185" s="58">
        <v>891411743</v>
      </c>
      <c r="B185" s="58" t="s">
        <v>12</v>
      </c>
      <c r="C185" s="58" t="s">
        <v>236</v>
      </c>
      <c r="D185" s="58" t="s">
        <v>430</v>
      </c>
      <c r="E185" s="59">
        <v>45230</v>
      </c>
      <c r="F185" s="59">
        <v>45261.291666666664</v>
      </c>
      <c r="G185" s="62">
        <v>65900</v>
      </c>
      <c r="H185" s="62">
        <v>65900</v>
      </c>
      <c r="I185" s="58" t="s">
        <v>46</v>
      </c>
      <c r="J185" s="58" t="s">
        <v>447</v>
      </c>
      <c r="K185" s="62">
        <v>0</v>
      </c>
      <c r="L185" s="62">
        <v>0</v>
      </c>
      <c r="M185" s="58"/>
      <c r="N185" s="62">
        <v>0</v>
      </c>
      <c r="O185" s="62">
        <v>0</v>
      </c>
      <c r="P185" s="62">
        <v>0</v>
      </c>
      <c r="Q185" s="62">
        <v>0</v>
      </c>
      <c r="R185" s="58"/>
      <c r="S185" s="62">
        <v>0</v>
      </c>
      <c r="T185" s="58"/>
      <c r="U185" s="59"/>
      <c r="V185" s="59">
        <v>45260</v>
      </c>
    </row>
    <row r="186" spans="1:22" x14ac:dyDescent="0.25">
      <c r="A186" s="58">
        <v>891411743</v>
      </c>
      <c r="B186" s="58" t="s">
        <v>12</v>
      </c>
      <c r="C186" s="58" t="s">
        <v>237</v>
      </c>
      <c r="D186" s="58" t="s">
        <v>431</v>
      </c>
      <c r="E186" s="59">
        <v>45230</v>
      </c>
      <c r="F186" s="59">
        <v>45261.291666666664</v>
      </c>
      <c r="G186" s="62">
        <v>68500</v>
      </c>
      <c r="H186" s="62">
        <v>68500</v>
      </c>
      <c r="I186" s="58" t="s">
        <v>46</v>
      </c>
      <c r="J186" s="58" t="s">
        <v>447</v>
      </c>
      <c r="K186" s="62">
        <v>0</v>
      </c>
      <c r="L186" s="62">
        <v>0</v>
      </c>
      <c r="M186" s="58"/>
      <c r="N186" s="62">
        <v>0</v>
      </c>
      <c r="O186" s="62">
        <v>0</v>
      </c>
      <c r="P186" s="62">
        <v>0</v>
      </c>
      <c r="Q186" s="62">
        <v>0</v>
      </c>
      <c r="R186" s="58"/>
      <c r="S186" s="62">
        <v>0</v>
      </c>
      <c r="T186" s="58"/>
      <c r="U186" s="59"/>
      <c r="V186" s="59">
        <v>45260</v>
      </c>
    </row>
    <row r="187" spans="1:22" x14ac:dyDescent="0.25">
      <c r="A187" s="58">
        <v>891411743</v>
      </c>
      <c r="B187" s="58" t="s">
        <v>12</v>
      </c>
      <c r="C187" s="58" t="s">
        <v>238</v>
      </c>
      <c r="D187" s="58" t="s">
        <v>432</v>
      </c>
      <c r="E187" s="59">
        <v>45230</v>
      </c>
      <c r="F187" s="59">
        <v>45261.291666666664</v>
      </c>
      <c r="G187" s="62">
        <v>68500</v>
      </c>
      <c r="H187" s="62">
        <v>68500</v>
      </c>
      <c r="I187" s="58" t="s">
        <v>46</v>
      </c>
      <c r="J187" s="58" t="s">
        <v>447</v>
      </c>
      <c r="K187" s="62">
        <v>0</v>
      </c>
      <c r="L187" s="62">
        <v>0</v>
      </c>
      <c r="M187" s="58"/>
      <c r="N187" s="62">
        <v>0</v>
      </c>
      <c r="O187" s="62">
        <v>0</v>
      </c>
      <c r="P187" s="62">
        <v>0</v>
      </c>
      <c r="Q187" s="62">
        <v>0</v>
      </c>
      <c r="R187" s="58"/>
      <c r="S187" s="62">
        <v>0</v>
      </c>
      <c r="T187" s="58"/>
      <c r="U187" s="59"/>
      <c r="V187" s="59">
        <v>45260</v>
      </c>
    </row>
    <row r="188" spans="1:22" x14ac:dyDescent="0.25">
      <c r="A188" s="58">
        <v>891411743</v>
      </c>
      <c r="B188" s="58" t="s">
        <v>12</v>
      </c>
      <c r="C188" s="58" t="s">
        <v>239</v>
      </c>
      <c r="D188" s="58" t="s">
        <v>433</v>
      </c>
      <c r="E188" s="59">
        <v>45230</v>
      </c>
      <c r="F188" s="59">
        <v>45261.291666666664</v>
      </c>
      <c r="G188" s="62">
        <v>70000</v>
      </c>
      <c r="H188" s="62">
        <v>70000</v>
      </c>
      <c r="I188" s="58" t="s">
        <v>46</v>
      </c>
      <c r="J188" s="58" t="s">
        <v>447</v>
      </c>
      <c r="K188" s="62">
        <v>0</v>
      </c>
      <c r="L188" s="62">
        <v>0</v>
      </c>
      <c r="M188" s="58"/>
      <c r="N188" s="62">
        <v>0</v>
      </c>
      <c r="O188" s="62">
        <v>0</v>
      </c>
      <c r="P188" s="62">
        <v>0</v>
      </c>
      <c r="Q188" s="62">
        <v>0</v>
      </c>
      <c r="R188" s="58"/>
      <c r="S188" s="62">
        <v>0</v>
      </c>
      <c r="T188" s="58"/>
      <c r="U188" s="59"/>
      <c r="V188" s="59">
        <v>45260</v>
      </c>
    </row>
    <row r="189" spans="1:22" x14ac:dyDescent="0.25">
      <c r="A189" s="58">
        <v>891411743</v>
      </c>
      <c r="B189" s="58" t="s">
        <v>12</v>
      </c>
      <c r="C189" s="58" t="s">
        <v>240</v>
      </c>
      <c r="D189" s="58" t="s">
        <v>434</v>
      </c>
      <c r="E189" s="59">
        <v>45230</v>
      </c>
      <c r="F189" s="59">
        <v>45261.291666666664</v>
      </c>
      <c r="G189" s="62">
        <v>70000</v>
      </c>
      <c r="H189" s="62">
        <v>70000</v>
      </c>
      <c r="I189" s="58" t="s">
        <v>46</v>
      </c>
      <c r="J189" s="58" t="s">
        <v>447</v>
      </c>
      <c r="K189" s="62">
        <v>0</v>
      </c>
      <c r="L189" s="62">
        <v>0</v>
      </c>
      <c r="M189" s="58"/>
      <c r="N189" s="62">
        <v>0</v>
      </c>
      <c r="O189" s="62">
        <v>0</v>
      </c>
      <c r="P189" s="62">
        <v>0</v>
      </c>
      <c r="Q189" s="62">
        <v>0</v>
      </c>
      <c r="R189" s="58"/>
      <c r="S189" s="62">
        <v>0</v>
      </c>
      <c r="T189" s="58"/>
      <c r="U189" s="59"/>
      <c r="V189" s="59">
        <v>45260</v>
      </c>
    </row>
    <row r="190" spans="1:22" x14ac:dyDescent="0.25">
      <c r="A190" s="58">
        <v>891411743</v>
      </c>
      <c r="B190" s="58" t="s">
        <v>12</v>
      </c>
      <c r="C190" s="58" t="s">
        <v>241</v>
      </c>
      <c r="D190" s="58" t="s">
        <v>435</v>
      </c>
      <c r="E190" s="59">
        <v>45230</v>
      </c>
      <c r="F190" s="59">
        <v>45261.291666666664</v>
      </c>
      <c r="G190" s="62">
        <v>70000</v>
      </c>
      <c r="H190" s="62">
        <v>70000</v>
      </c>
      <c r="I190" s="58" t="s">
        <v>46</v>
      </c>
      <c r="J190" s="58" t="s">
        <v>447</v>
      </c>
      <c r="K190" s="62">
        <v>0</v>
      </c>
      <c r="L190" s="62">
        <v>0</v>
      </c>
      <c r="M190" s="58"/>
      <c r="N190" s="62">
        <v>0</v>
      </c>
      <c r="O190" s="62">
        <v>0</v>
      </c>
      <c r="P190" s="62">
        <v>0</v>
      </c>
      <c r="Q190" s="62">
        <v>0</v>
      </c>
      <c r="R190" s="58"/>
      <c r="S190" s="62">
        <v>0</v>
      </c>
      <c r="T190" s="58"/>
      <c r="U190" s="59"/>
      <c r="V190" s="59">
        <v>45260</v>
      </c>
    </row>
    <row r="191" spans="1:22" x14ac:dyDescent="0.25">
      <c r="A191" s="58">
        <v>891411743</v>
      </c>
      <c r="B191" s="58" t="s">
        <v>12</v>
      </c>
      <c r="C191" s="58" t="s">
        <v>242</v>
      </c>
      <c r="D191" s="58" t="s">
        <v>436</v>
      </c>
      <c r="E191" s="59">
        <v>45230</v>
      </c>
      <c r="F191" s="59">
        <v>45261.291666666664</v>
      </c>
      <c r="G191" s="62">
        <v>143612</v>
      </c>
      <c r="H191" s="62">
        <v>143612</v>
      </c>
      <c r="I191" s="58" t="s">
        <v>46</v>
      </c>
      <c r="J191" s="58" t="s">
        <v>447</v>
      </c>
      <c r="K191" s="62">
        <v>0</v>
      </c>
      <c r="L191" s="62">
        <v>0</v>
      </c>
      <c r="M191" s="58"/>
      <c r="N191" s="62">
        <v>0</v>
      </c>
      <c r="O191" s="62">
        <v>0</v>
      </c>
      <c r="P191" s="62">
        <v>0</v>
      </c>
      <c r="Q191" s="62">
        <v>0</v>
      </c>
      <c r="R191" s="58"/>
      <c r="S191" s="62">
        <v>0</v>
      </c>
      <c r="T191" s="58"/>
      <c r="U191" s="59"/>
      <c r="V191" s="59">
        <v>45260</v>
      </c>
    </row>
    <row r="192" spans="1:22" x14ac:dyDescent="0.25">
      <c r="A192" s="58">
        <v>891411743</v>
      </c>
      <c r="B192" s="58" t="s">
        <v>12</v>
      </c>
      <c r="C192" s="58" t="s">
        <v>243</v>
      </c>
      <c r="D192" s="58" t="s">
        <v>437</v>
      </c>
      <c r="E192" s="59">
        <v>45230</v>
      </c>
      <c r="F192" s="59">
        <v>45261.291666666664</v>
      </c>
      <c r="G192" s="62">
        <v>266000</v>
      </c>
      <c r="H192" s="62">
        <v>266000</v>
      </c>
      <c r="I192" s="58" t="s">
        <v>46</v>
      </c>
      <c r="J192" s="58" t="s">
        <v>447</v>
      </c>
      <c r="K192" s="62">
        <v>0</v>
      </c>
      <c r="L192" s="62">
        <v>0</v>
      </c>
      <c r="M192" s="58"/>
      <c r="N192" s="62">
        <v>0</v>
      </c>
      <c r="O192" s="62">
        <v>0</v>
      </c>
      <c r="P192" s="62">
        <v>0</v>
      </c>
      <c r="Q192" s="62">
        <v>0</v>
      </c>
      <c r="R192" s="58"/>
      <c r="S192" s="62">
        <v>0</v>
      </c>
      <c r="T192" s="58"/>
      <c r="U192" s="59"/>
      <c r="V192" s="59">
        <v>45260</v>
      </c>
    </row>
    <row r="193" spans="1:22" x14ac:dyDescent="0.25">
      <c r="A193" s="58">
        <v>891411743</v>
      </c>
      <c r="B193" s="58" t="s">
        <v>12</v>
      </c>
      <c r="C193" s="58" t="s">
        <v>244</v>
      </c>
      <c r="D193" s="58" t="s">
        <v>438</v>
      </c>
      <c r="E193" s="59">
        <v>45230</v>
      </c>
      <c r="F193" s="59">
        <v>45261.291666666664</v>
      </c>
      <c r="G193" s="62">
        <v>287224</v>
      </c>
      <c r="H193" s="62">
        <v>287224</v>
      </c>
      <c r="I193" s="58" t="s">
        <v>46</v>
      </c>
      <c r="J193" s="58" t="s">
        <v>447</v>
      </c>
      <c r="K193" s="62">
        <v>0</v>
      </c>
      <c r="L193" s="62">
        <v>0</v>
      </c>
      <c r="M193" s="58"/>
      <c r="N193" s="62">
        <v>0</v>
      </c>
      <c r="O193" s="62">
        <v>0</v>
      </c>
      <c r="P193" s="62">
        <v>0</v>
      </c>
      <c r="Q193" s="62">
        <v>0</v>
      </c>
      <c r="R193" s="58"/>
      <c r="S193" s="62">
        <v>0</v>
      </c>
      <c r="T193" s="58"/>
      <c r="U193" s="59"/>
      <c r="V193" s="59">
        <v>45260</v>
      </c>
    </row>
    <row r="194" spans="1:22" x14ac:dyDescent="0.25">
      <c r="A194" s="58">
        <v>891411743</v>
      </c>
      <c r="B194" s="58" t="s">
        <v>12</v>
      </c>
      <c r="C194" s="58" t="s">
        <v>245</v>
      </c>
      <c r="D194" s="58" t="s">
        <v>439</v>
      </c>
      <c r="E194" s="59">
        <v>45230</v>
      </c>
      <c r="F194" s="59">
        <v>45261.291666666664</v>
      </c>
      <c r="G194" s="62">
        <v>362508</v>
      </c>
      <c r="H194" s="62">
        <v>362508</v>
      </c>
      <c r="I194" s="58" t="s">
        <v>46</v>
      </c>
      <c r="J194" s="58" t="s">
        <v>447</v>
      </c>
      <c r="K194" s="62">
        <v>0</v>
      </c>
      <c r="L194" s="62">
        <v>0</v>
      </c>
      <c r="M194" s="58"/>
      <c r="N194" s="62">
        <v>0</v>
      </c>
      <c r="O194" s="62">
        <v>0</v>
      </c>
      <c r="P194" s="62">
        <v>0</v>
      </c>
      <c r="Q194" s="62">
        <v>0</v>
      </c>
      <c r="R194" s="58"/>
      <c r="S194" s="62">
        <v>0</v>
      </c>
      <c r="T194" s="58"/>
      <c r="U194" s="59"/>
      <c r="V194" s="59">
        <v>45260</v>
      </c>
    </row>
    <row r="195" spans="1:22" x14ac:dyDescent="0.25">
      <c r="A195" s="58">
        <v>891411743</v>
      </c>
      <c r="B195" s="58" t="s">
        <v>12</v>
      </c>
      <c r="C195" s="58" t="s">
        <v>246</v>
      </c>
      <c r="D195" s="58" t="s">
        <v>440</v>
      </c>
      <c r="E195" s="59">
        <v>45230</v>
      </c>
      <c r="F195" s="59">
        <v>45261.291666666664</v>
      </c>
      <c r="G195" s="62">
        <v>472695</v>
      </c>
      <c r="H195" s="62">
        <v>472695</v>
      </c>
      <c r="I195" s="58" t="s">
        <v>46</v>
      </c>
      <c r="J195" s="58" t="s">
        <v>447</v>
      </c>
      <c r="K195" s="62">
        <v>0</v>
      </c>
      <c r="L195" s="62">
        <v>0</v>
      </c>
      <c r="M195" s="58"/>
      <c r="N195" s="62">
        <v>0</v>
      </c>
      <c r="O195" s="62">
        <v>0</v>
      </c>
      <c r="P195" s="62">
        <v>0</v>
      </c>
      <c r="Q195" s="62">
        <v>0</v>
      </c>
      <c r="R195" s="58"/>
      <c r="S195" s="62">
        <v>0</v>
      </c>
      <c r="T195" s="58"/>
      <c r="U195" s="59"/>
      <c r="V195" s="59">
        <v>45260</v>
      </c>
    </row>
    <row r="196" spans="1:22" x14ac:dyDescent="0.25">
      <c r="A196" s="58">
        <v>891411743</v>
      </c>
      <c r="B196" s="58" t="s">
        <v>12</v>
      </c>
      <c r="C196" s="58" t="s">
        <v>247</v>
      </c>
      <c r="D196" s="58" t="s">
        <v>441</v>
      </c>
      <c r="E196" s="59">
        <v>45230</v>
      </c>
      <c r="F196" s="59">
        <v>45261.291666666664</v>
      </c>
      <c r="G196" s="62">
        <v>4101272</v>
      </c>
      <c r="H196" s="62">
        <v>4101272</v>
      </c>
      <c r="I196" s="58" t="s">
        <v>46</v>
      </c>
      <c r="J196" s="58" t="s">
        <v>447</v>
      </c>
      <c r="K196" s="62">
        <v>0</v>
      </c>
      <c r="L196" s="62">
        <v>0</v>
      </c>
      <c r="M196" s="58"/>
      <c r="N196" s="62">
        <v>0</v>
      </c>
      <c r="O196" s="62">
        <v>0</v>
      </c>
      <c r="P196" s="62">
        <v>0</v>
      </c>
      <c r="Q196" s="62">
        <v>0</v>
      </c>
      <c r="R196" s="58"/>
      <c r="S196" s="62">
        <v>0</v>
      </c>
      <c r="T196" s="58"/>
      <c r="U196" s="59"/>
      <c r="V196" s="59">
        <v>45260</v>
      </c>
    </row>
  </sheetData>
  <protectedRanges>
    <protectedRange algorithmName="SHA-512" hashValue="9+ah9tJAD1d4FIK7boMSAp9ZhkqWOsKcliwsS35JSOsk0Aea+c/2yFVjBeVDsv7trYxT+iUP9dPVCIbjcjaMoQ==" saltValue="Z7GArlXd1BdcXotzmJqK/w==" spinCount="100000" sqref="A3:B3" name="Rango1_2"/>
  </protectedRange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1"/>
  <sheetViews>
    <sheetView showGridLines="0" zoomScale="73" zoomScaleNormal="73" workbookViewId="0">
      <selection activeCell="C22" sqref="C22"/>
    </sheetView>
  </sheetViews>
  <sheetFormatPr baseColWidth="10" defaultRowHeight="15" x14ac:dyDescent="0.25"/>
  <cols>
    <col min="2" max="2" width="86.42578125" bestFit="1" customWidth="1"/>
    <col min="3" max="3" width="13.7109375" style="71" bestFit="1" customWidth="1"/>
    <col min="4" max="4" width="15.5703125" style="61" bestFit="1" customWidth="1"/>
    <col min="5" max="5" width="11.85546875" style="61" bestFit="1" customWidth="1"/>
  </cols>
  <sheetData>
    <row r="2" spans="2:5" x14ac:dyDescent="0.25">
      <c r="B2" s="75" t="s">
        <v>474</v>
      </c>
      <c r="C2" s="75" t="s">
        <v>475</v>
      </c>
      <c r="D2" s="76" t="s">
        <v>476</v>
      </c>
      <c r="E2" s="76" t="s">
        <v>477</v>
      </c>
    </row>
    <row r="3" spans="2:5" x14ac:dyDescent="0.25">
      <c r="B3" s="77" t="s">
        <v>471</v>
      </c>
      <c r="C3" s="78">
        <v>1</v>
      </c>
      <c r="D3" s="79">
        <v>4527741</v>
      </c>
      <c r="E3" s="79">
        <v>4064000</v>
      </c>
    </row>
    <row r="4" spans="2:5" x14ac:dyDescent="0.25">
      <c r="B4" s="80" t="s">
        <v>478</v>
      </c>
      <c r="C4" s="81">
        <v>1</v>
      </c>
      <c r="D4" s="82">
        <v>39440</v>
      </c>
      <c r="E4" s="82">
        <v>0</v>
      </c>
    </row>
    <row r="5" spans="2:5" x14ac:dyDescent="0.25">
      <c r="B5" s="80" t="s">
        <v>470</v>
      </c>
      <c r="C5" s="81">
        <v>4</v>
      </c>
      <c r="D5" s="82">
        <v>13450069</v>
      </c>
      <c r="E5" s="82">
        <v>1030400</v>
      </c>
    </row>
    <row r="6" spans="2:5" x14ac:dyDescent="0.25">
      <c r="B6" s="80" t="s">
        <v>455</v>
      </c>
      <c r="C6" s="81">
        <v>8</v>
      </c>
      <c r="D6" s="82">
        <v>6859504</v>
      </c>
      <c r="E6" s="82">
        <v>0</v>
      </c>
    </row>
    <row r="7" spans="2:5" x14ac:dyDescent="0.25">
      <c r="B7" s="80" t="s">
        <v>449</v>
      </c>
      <c r="C7" s="81">
        <v>16</v>
      </c>
      <c r="D7" s="82">
        <v>693945</v>
      </c>
      <c r="E7" s="82">
        <v>0</v>
      </c>
    </row>
    <row r="8" spans="2:5" x14ac:dyDescent="0.25">
      <c r="B8" s="80" t="s">
        <v>469</v>
      </c>
      <c r="C8" s="81">
        <v>46</v>
      </c>
      <c r="D8" s="82">
        <v>2150588</v>
      </c>
      <c r="E8" s="82">
        <v>0</v>
      </c>
    </row>
    <row r="9" spans="2:5" x14ac:dyDescent="0.25">
      <c r="B9" s="80" t="s">
        <v>468</v>
      </c>
      <c r="C9" s="81">
        <v>53</v>
      </c>
      <c r="D9" s="82">
        <v>3933392</v>
      </c>
      <c r="E9" s="82">
        <v>0</v>
      </c>
    </row>
    <row r="10" spans="2:5" x14ac:dyDescent="0.25">
      <c r="B10" s="83" t="s">
        <v>46</v>
      </c>
      <c r="C10" s="81">
        <v>65</v>
      </c>
      <c r="D10" s="82">
        <v>8321659</v>
      </c>
      <c r="E10" s="82">
        <v>0</v>
      </c>
    </row>
    <row r="11" spans="2:5" x14ac:dyDescent="0.25">
      <c r="B11" s="75" t="s">
        <v>473</v>
      </c>
      <c r="C11" s="73">
        <v>194</v>
      </c>
      <c r="D11" s="72">
        <v>39976338</v>
      </c>
      <c r="E11" s="72">
        <v>5094400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1"/>
  <sheetViews>
    <sheetView showGridLines="0" tabSelected="1" topLeftCell="A10" zoomScale="90" zoomScaleNormal="90" zoomScaleSheetLayoutView="100" workbookViewId="0">
      <selection activeCell="M29" sqref="M29"/>
    </sheetView>
  </sheetViews>
  <sheetFormatPr baseColWidth="10" defaultRowHeight="12.75" x14ac:dyDescent="0.2"/>
  <cols>
    <col min="1" max="1" width="1" style="16" customWidth="1"/>
    <col min="2" max="2" width="11.42578125" style="16"/>
    <col min="3" max="3" width="17.5703125" style="16" customWidth="1"/>
    <col min="4" max="4" width="11.5703125" style="16" customWidth="1"/>
    <col min="5" max="8" width="11.42578125" style="16"/>
    <col min="9" max="9" width="22.5703125" style="16" customWidth="1"/>
    <col min="10" max="10" width="14" style="16" customWidth="1"/>
    <col min="11" max="11" width="1.7109375" style="16" customWidth="1"/>
    <col min="12" max="225" width="11.42578125" style="16"/>
    <col min="226" max="226" width="4.42578125" style="16" customWidth="1"/>
    <col min="227" max="227" width="11.42578125" style="16"/>
    <col min="228" max="228" width="17.5703125" style="16" customWidth="1"/>
    <col min="229" max="229" width="11.5703125" style="16" customWidth="1"/>
    <col min="230" max="233" width="11.42578125" style="16"/>
    <col min="234" max="234" width="22.5703125" style="16" customWidth="1"/>
    <col min="235" max="235" width="14" style="16" customWidth="1"/>
    <col min="236" max="236" width="1.7109375" style="16" customWidth="1"/>
    <col min="237" max="481" width="11.42578125" style="16"/>
    <col min="482" max="482" width="4.42578125" style="16" customWidth="1"/>
    <col min="483" max="483" width="11.42578125" style="16"/>
    <col min="484" max="484" width="17.5703125" style="16" customWidth="1"/>
    <col min="485" max="485" width="11.5703125" style="16" customWidth="1"/>
    <col min="486" max="489" width="11.42578125" style="16"/>
    <col min="490" max="490" width="22.5703125" style="16" customWidth="1"/>
    <col min="491" max="491" width="14" style="16" customWidth="1"/>
    <col min="492" max="492" width="1.7109375" style="16" customWidth="1"/>
    <col min="493" max="737" width="11.42578125" style="16"/>
    <col min="738" max="738" width="4.42578125" style="16" customWidth="1"/>
    <col min="739" max="739" width="11.42578125" style="16"/>
    <col min="740" max="740" width="17.5703125" style="16" customWidth="1"/>
    <col min="741" max="741" width="11.5703125" style="16" customWidth="1"/>
    <col min="742" max="745" width="11.42578125" style="16"/>
    <col min="746" max="746" width="22.5703125" style="16" customWidth="1"/>
    <col min="747" max="747" width="14" style="16" customWidth="1"/>
    <col min="748" max="748" width="1.7109375" style="16" customWidth="1"/>
    <col min="749" max="993" width="11.42578125" style="16"/>
    <col min="994" max="994" width="4.42578125" style="16" customWidth="1"/>
    <col min="995" max="995" width="11.42578125" style="16"/>
    <col min="996" max="996" width="17.5703125" style="16" customWidth="1"/>
    <col min="997" max="997" width="11.5703125" style="16" customWidth="1"/>
    <col min="998" max="1001" width="11.42578125" style="16"/>
    <col min="1002" max="1002" width="22.5703125" style="16" customWidth="1"/>
    <col min="1003" max="1003" width="14" style="16" customWidth="1"/>
    <col min="1004" max="1004" width="1.7109375" style="16" customWidth="1"/>
    <col min="1005" max="1249" width="11.42578125" style="16"/>
    <col min="1250" max="1250" width="4.42578125" style="16" customWidth="1"/>
    <col min="1251" max="1251" width="11.42578125" style="16"/>
    <col min="1252" max="1252" width="17.5703125" style="16" customWidth="1"/>
    <col min="1253" max="1253" width="11.5703125" style="16" customWidth="1"/>
    <col min="1254" max="1257" width="11.42578125" style="16"/>
    <col min="1258" max="1258" width="22.5703125" style="16" customWidth="1"/>
    <col min="1259" max="1259" width="14" style="16" customWidth="1"/>
    <col min="1260" max="1260" width="1.7109375" style="16" customWidth="1"/>
    <col min="1261" max="1505" width="11.42578125" style="16"/>
    <col min="1506" max="1506" width="4.42578125" style="16" customWidth="1"/>
    <col min="1507" max="1507" width="11.42578125" style="16"/>
    <col min="1508" max="1508" width="17.5703125" style="16" customWidth="1"/>
    <col min="1509" max="1509" width="11.5703125" style="16" customWidth="1"/>
    <col min="1510" max="1513" width="11.42578125" style="16"/>
    <col min="1514" max="1514" width="22.5703125" style="16" customWidth="1"/>
    <col min="1515" max="1515" width="14" style="16" customWidth="1"/>
    <col min="1516" max="1516" width="1.7109375" style="16" customWidth="1"/>
    <col min="1517" max="1761" width="11.42578125" style="16"/>
    <col min="1762" max="1762" width="4.42578125" style="16" customWidth="1"/>
    <col min="1763" max="1763" width="11.42578125" style="16"/>
    <col min="1764" max="1764" width="17.5703125" style="16" customWidth="1"/>
    <col min="1765" max="1765" width="11.5703125" style="16" customWidth="1"/>
    <col min="1766" max="1769" width="11.42578125" style="16"/>
    <col min="1770" max="1770" width="22.5703125" style="16" customWidth="1"/>
    <col min="1771" max="1771" width="14" style="16" customWidth="1"/>
    <col min="1772" max="1772" width="1.7109375" style="16" customWidth="1"/>
    <col min="1773" max="2017" width="11.42578125" style="16"/>
    <col min="2018" max="2018" width="4.42578125" style="16" customWidth="1"/>
    <col min="2019" max="2019" width="11.42578125" style="16"/>
    <col min="2020" max="2020" width="17.5703125" style="16" customWidth="1"/>
    <col min="2021" max="2021" width="11.5703125" style="16" customWidth="1"/>
    <col min="2022" max="2025" width="11.42578125" style="16"/>
    <col min="2026" max="2026" width="22.5703125" style="16" customWidth="1"/>
    <col min="2027" max="2027" width="14" style="16" customWidth="1"/>
    <col min="2028" max="2028" width="1.7109375" style="16" customWidth="1"/>
    <col min="2029" max="2273" width="11.42578125" style="16"/>
    <col min="2274" max="2274" width="4.42578125" style="16" customWidth="1"/>
    <col min="2275" max="2275" width="11.42578125" style="16"/>
    <col min="2276" max="2276" width="17.5703125" style="16" customWidth="1"/>
    <col min="2277" max="2277" width="11.5703125" style="16" customWidth="1"/>
    <col min="2278" max="2281" width="11.42578125" style="16"/>
    <col min="2282" max="2282" width="22.5703125" style="16" customWidth="1"/>
    <col min="2283" max="2283" width="14" style="16" customWidth="1"/>
    <col min="2284" max="2284" width="1.7109375" style="16" customWidth="1"/>
    <col min="2285" max="2529" width="11.42578125" style="16"/>
    <col min="2530" max="2530" width="4.42578125" style="16" customWidth="1"/>
    <col min="2531" max="2531" width="11.42578125" style="16"/>
    <col min="2532" max="2532" width="17.5703125" style="16" customWidth="1"/>
    <col min="2533" max="2533" width="11.5703125" style="16" customWidth="1"/>
    <col min="2534" max="2537" width="11.42578125" style="16"/>
    <col min="2538" max="2538" width="22.5703125" style="16" customWidth="1"/>
    <col min="2539" max="2539" width="14" style="16" customWidth="1"/>
    <col min="2540" max="2540" width="1.7109375" style="16" customWidth="1"/>
    <col min="2541" max="2785" width="11.42578125" style="16"/>
    <col min="2786" max="2786" width="4.42578125" style="16" customWidth="1"/>
    <col min="2787" max="2787" width="11.42578125" style="16"/>
    <col min="2788" max="2788" width="17.5703125" style="16" customWidth="1"/>
    <col min="2789" max="2789" width="11.5703125" style="16" customWidth="1"/>
    <col min="2790" max="2793" width="11.42578125" style="16"/>
    <col min="2794" max="2794" width="22.5703125" style="16" customWidth="1"/>
    <col min="2795" max="2795" width="14" style="16" customWidth="1"/>
    <col min="2796" max="2796" width="1.7109375" style="16" customWidth="1"/>
    <col min="2797" max="3041" width="11.42578125" style="16"/>
    <col min="3042" max="3042" width="4.42578125" style="16" customWidth="1"/>
    <col min="3043" max="3043" width="11.42578125" style="16"/>
    <col min="3044" max="3044" width="17.5703125" style="16" customWidth="1"/>
    <col min="3045" max="3045" width="11.5703125" style="16" customWidth="1"/>
    <col min="3046" max="3049" width="11.42578125" style="16"/>
    <col min="3050" max="3050" width="22.5703125" style="16" customWidth="1"/>
    <col min="3051" max="3051" width="14" style="16" customWidth="1"/>
    <col min="3052" max="3052" width="1.7109375" style="16" customWidth="1"/>
    <col min="3053" max="3297" width="11.42578125" style="16"/>
    <col min="3298" max="3298" width="4.42578125" style="16" customWidth="1"/>
    <col min="3299" max="3299" width="11.42578125" style="16"/>
    <col min="3300" max="3300" width="17.5703125" style="16" customWidth="1"/>
    <col min="3301" max="3301" width="11.5703125" style="16" customWidth="1"/>
    <col min="3302" max="3305" width="11.42578125" style="16"/>
    <col min="3306" max="3306" width="22.5703125" style="16" customWidth="1"/>
    <col min="3307" max="3307" width="14" style="16" customWidth="1"/>
    <col min="3308" max="3308" width="1.7109375" style="16" customWidth="1"/>
    <col min="3309" max="3553" width="11.42578125" style="16"/>
    <col min="3554" max="3554" width="4.42578125" style="16" customWidth="1"/>
    <col min="3555" max="3555" width="11.42578125" style="16"/>
    <col min="3556" max="3556" width="17.5703125" style="16" customWidth="1"/>
    <col min="3557" max="3557" width="11.5703125" style="16" customWidth="1"/>
    <col min="3558" max="3561" width="11.42578125" style="16"/>
    <col min="3562" max="3562" width="22.5703125" style="16" customWidth="1"/>
    <col min="3563" max="3563" width="14" style="16" customWidth="1"/>
    <col min="3564" max="3564" width="1.7109375" style="16" customWidth="1"/>
    <col min="3565" max="3809" width="11.42578125" style="16"/>
    <col min="3810" max="3810" width="4.42578125" style="16" customWidth="1"/>
    <col min="3811" max="3811" width="11.42578125" style="16"/>
    <col min="3812" max="3812" width="17.5703125" style="16" customWidth="1"/>
    <col min="3813" max="3813" width="11.5703125" style="16" customWidth="1"/>
    <col min="3814" max="3817" width="11.42578125" style="16"/>
    <col min="3818" max="3818" width="22.5703125" style="16" customWidth="1"/>
    <col min="3819" max="3819" width="14" style="16" customWidth="1"/>
    <col min="3820" max="3820" width="1.7109375" style="16" customWidth="1"/>
    <col min="3821" max="4065" width="11.42578125" style="16"/>
    <col min="4066" max="4066" width="4.42578125" style="16" customWidth="1"/>
    <col min="4067" max="4067" width="11.42578125" style="16"/>
    <col min="4068" max="4068" width="17.5703125" style="16" customWidth="1"/>
    <col min="4069" max="4069" width="11.5703125" style="16" customWidth="1"/>
    <col min="4070" max="4073" width="11.42578125" style="16"/>
    <col min="4074" max="4074" width="22.5703125" style="16" customWidth="1"/>
    <col min="4075" max="4075" width="14" style="16" customWidth="1"/>
    <col min="4076" max="4076" width="1.7109375" style="16" customWidth="1"/>
    <col min="4077" max="4321" width="11.42578125" style="16"/>
    <col min="4322" max="4322" width="4.42578125" style="16" customWidth="1"/>
    <col min="4323" max="4323" width="11.42578125" style="16"/>
    <col min="4324" max="4324" width="17.5703125" style="16" customWidth="1"/>
    <col min="4325" max="4325" width="11.5703125" style="16" customWidth="1"/>
    <col min="4326" max="4329" width="11.42578125" style="16"/>
    <col min="4330" max="4330" width="22.5703125" style="16" customWidth="1"/>
    <col min="4331" max="4331" width="14" style="16" customWidth="1"/>
    <col min="4332" max="4332" width="1.7109375" style="16" customWidth="1"/>
    <col min="4333" max="4577" width="11.42578125" style="16"/>
    <col min="4578" max="4578" width="4.42578125" style="16" customWidth="1"/>
    <col min="4579" max="4579" width="11.42578125" style="16"/>
    <col min="4580" max="4580" width="17.5703125" style="16" customWidth="1"/>
    <col min="4581" max="4581" width="11.5703125" style="16" customWidth="1"/>
    <col min="4582" max="4585" width="11.42578125" style="16"/>
    <col min="4586" max="4586" width="22.5703125" style="16" customWidth="1"/>
    <col min="4587" max="4587" width="14" style="16" customWidth="1"/>
    <col min="4588" max="4588" width="1.7109375" style="16" customWidth="1"/>
    <col min="4589" max="4833" width="11.42578125" style="16"/>
    <col min="4834" max="4834" width="4.42578125" style="16" customWidth="1"/>
    <col min="4835" max="4835" width="11.42578125" style="16"/>
    <col min="4836" max="4836" width="17.5703125" style="16" customWidth="1"/>
    <col min="4837" max="4837" width="11.5703125" style="16" customWidth="1"/>
    <col min="4838" max="4841" width="11.42578125" style="16"/>
    <col min="4842" max="4842" width="22.5703125" style="16" customWidth="1"/>
    <col min="4843" max="4843" width="14" style="16" customWidth="1"/>
    <col min="4844" max="4844" width="1.7109375" style="16" customWidth="1"/>
    <col min="4845" max="5089" width="11.42578125" style="16"/>
    <col min="5090" max="5090" width="4.42578125" style="16" customWidth="1"/>
    <col min="5091" max="5091" width="11.42578125" style="16"/>
    <col min="5092" max="5092" width="17.5703125" style="16" customWidth="1"/>
    <col min="5093" max="5093" width="11.5703125" style="16" customWidth="1"/>
    <col min="5094" max="5097" width="11.42578125" style="16"/>
    <col min="5098" max="5098" width="22.5703125" style="16" customWidth="1"/>
    <col min="5099" max="5099" width="14" style="16" customWidth="1"/>
    <col min="5100" max="5100" width="1.7109375" style="16" customWidth="1"/>
    <col min="5101" max="5345" width="11.42578125" style="16"/>
    <col min="5346" max="5346" width="4.42578125" style="16" customWidth="1"/>
    <col min="5347" max="5347" width="11.42578125" style="16"/>
    <col min="5348" max="5348" width="17.5703125" style="16" customWidth="1"/>
    <col min="5349" max="5349" width="11.5703125" style="16" customWidth="1"/>
    <col min="5350" max="5353" width="11.42578125" style="16"/>
    <col min="5354" max="5354" width="22.5703125" style="16" customWidth="1"/>
    <col min="5355" max="5355" width="14" style="16" customWidth="1"/>
    <col min="5356" max="5356" width="1.7109375" style="16" customWidth="1"/>
    <col min="5357" max="5601" width="11.42578125" style="16"/>
    <col min="5602" max="5602" width="4.42578125" style="16" customWidth="1"/>
    <col min="5603" max="5603" width="11.42578125" style="16"/>
    <col min="5604" max="5604" width="17.5703125" style="16" customWidth="1"/>
    <col min="5605" max="5605" width="11.5703125" style="16" customWidth="1"/>
    <col min="5606" max="5609" width="11.42578125" style="16"/>
    <col min="5610" max="5610" width="22.5703125" style="16" customWidth="1"/>
    <col min="5611" max="5611" width="14" style="16" customWidth="1"/>
    <col min="5612" max="5612" width="1.7109375" style="16" customWidth="1"/>
    <col min="5613" max="5857" width="11.42578125" style="16"/>
    <col min="5858" max="5858" width="4.42578125" style="16" customWidth="1"/>
    <col min="5859" max="5859" width="11.42578125" style="16"/>
    <col min="5860" max="5860" width="17.5703125" style="16" customWidth="1"/>
    <col min="5861" max="5861" width="11.5703125" style="16" customWidth="1"/>
    <col min="5862" max="5865" width="11.42578125" style="16"/>
    <col min="5866" max="5866" width="22.5703125" style="16" customWidth="1"/>
    <col min="5867" max="5867" width="14" style="16" customWidth="1"/>
    <col min="5868" max="5868" width="1.7109375" style="16" customWidth="1"/>
    <col min="5869" max="6113" width="11.42578125" style="16"/>
    <col min="6114" max="6114" width="4.42578125" style="16" customWidth="1"/>
    <col min="6115" max="6115" width="11.42578125" style="16"/>
    <col min="6116" max="6116" width="17.5703125" style="16" customWidth="1"/>
    <col min="6117" max="6117" width="11.5703125" style="16" customWidth="1"/>
    <col min="6118" max="6121" width="11.42578125" style="16"/>
    <col min="6122" max="6122" width="22.5703125" style="16" customWidth="1"/>
    <col min="6123" max="6123" width="14" style="16" customWidth="1"/>
    <col min="6124" max="6124" width="1.7109375" style="16" customWidth="1"/>
    <col min="6125" max="6369" width="11.42578125" style="16"/>
    <col min="6370" max="6370" width="4.42578125" style="16" customWidth="1"/>
    <col min="6371" max="6371" width="11.42578125" style="16"/>
    <col min="6372" max="6372" width="17.5703125" style="16" customWidth="1"/>
    <col min="6373" max="6373" width="11.5703125" style="16" customWidth="1"/>
    <col min="6374" max="6377" width="11.42578125" style="16"/>
    <col min="6378" max="6378" width="22.5703125" style="16" customWidth="1"/>
    <col min="6379" max="6379" width="14" style="16" customWidth="1"/>
    <col min="6380" max="6380" width="1.7109375" style="16" customWidth="1"/>
    <col min="6381" max="6625" width="11.42578125" style="16"/>
    <col min="6626" max="6626" width="4.42578125" style="16" customWidth="1"/>
    <col min="6627" max="6627" width="11.42578125" style="16"/>
    <col min="6628" max="6628" width="17.5703125" style="16" customWidth="1"/>
    <col min="6629" max="6629" width="11.5703125" style="16" customWidth="1"/>
    <col min="6630" max="6633" width="11.42578125" style="16"/>
    <col min="6634" max="6634" width="22.5703125" style="16" customWidth="1"/>
    <col min="6635" max="6635" width="14" style="16" customWidth="1"/>
    <col min="6636" max="6636" width="1.7109375" style="16" customWidth="1"/>
    <col min="6637" max="6881" width="11.42578125" style="16"/>
    <col min="6882" max="6882" width="4.42578125" style="16" customWidth="1"/>
    <col min="6883" max="6883" width="11.42578125" style="16"/>
    <col min="6884" max="6884" width="17.5703125" style="16" customWidth="1"/>
    <col min="6885" max="6885" width="11.5703125" style="16" customWidth="1"/>
    <col min="6886" max="6889" width="11.42578125" style="16"/>
    <col min="6890" max="6890" width="22.5703125" style="16" customWidth="1"/>
    <col min="6891" max="6891" width="14" style="16" customWidth="1"/>
    <col min="6892" max="6892" width="1.7109375" style="16" customWidth="1"/>
    <col min="6893" max="7137" width="11.42578125" style="16"/>
    <col min="7138" max="7138" width="4.42578125" style="16" customWidth="1"/>
    <col min="7139" max="7139" width="11.42578125" style="16"/>
    <col min="7140" max="7140" width="17.5703125" style="16" customWidth="1"/>
    <col min="7141" max="7141" width="11.5703125" style="16" customWidth="1"/>
    <col min="7142" max="7145" width="11.42578125" style="16"/>
    <col min="7146" max="7146" width="22.5703125" style="16" customWidth="1"/>
    <col min="7147" max="7147" width="14" style="16" customWidth="1"/>
    <col min="7148" max="7148" width="1.7109375" style="16" customWidth="1"/>
    <col min="7149" max="7393" width="11.42578125" style="16"/>
    <col min="7394" max="7394" width="4.42578125" style="16" customWidth="1"/>
    <col min="7395" max="7395" width="11.42578125" style="16"/>
    <col min="7396" max="7396" width="17.5703125" style="16" customWidth="1"/>
    <col min="7397" max="7397" width="11.5703125" style="16" customWidth="1"/>
    <col min="7398" max="7401" width="11.42578125" style="16"/>
    <col min="7402" max="7402" width="22.5703125" style="16" customWidth="1"/>
    <col min="7403" max="7403" width="14" style="16" customWidth="1"/>
    <col min="7404" max="7404" width="1.7109375" style="16" customWidth="1"/>
    <col min="7405" max="7649" width="11.42578125" style="16"/>
    <col min="7650" max="7650" width="4.42578125" style="16" customWidth="1"/>
    <col min="7651" max="7651" width="11.42578125" style="16"/>
    <col min="7652" max="7652" width="17.5703125" style="16" customWidth="1"/>
    <col min="7653" max="7653" width="11.5703125" style="16" customWidth="1"/>
    <col min="7654" max="7657" width="11.42578125" style="16"/>
    <col min="7658" max="7658" width="22.5703125" style="16" customWidth="1"/>
    <col min="7659" max="7659" width="14" style="16" customWidth="1"/>
    <col min="7660" max="7660" width="1.7109375" style="16" customWidth="1"/>
    <col min="7661" max="7905" width="11.42578125" style="16"/>
    <col min="7906" max="7906" width="4.42578125" style="16" customWidth="1"/>
    <col min="7907" max="7907" width="11.42578125" style="16"/>
    <col min="7908" max="7908" width="17.5703125" style="16" customWidth="1"/>
    <col min="7909" max="7909" width="11.5703125" style="16" customWidth="1"/>
    <col min="7910" max="7913" width="11.42578125" style="16"/>
    <col min="7914" max="7914" width="22.5703125" style="16" customWidth="1"/>
    <col min="7915" max="7915" width="14" style="16" customWidth="1"/>
    <col min="7916" max="7916" width="1.7109375" style="16" customWidth="1"/>
    <col min="7917" max="8161" width="11.42578125" style="16"/>
    <col min="8162" max="8162" width="4.42578125" style="16" customWidth="1"/>
    <col min="8163" max="8163" width="11.42578125" style="16"/>
    <col min="8164" max="8164" width="17.5703125" style="16" customWidth="1"/>
    <col min="8165" max="8165" width="11.5703125" style="16" customWidth="1"/>
    <col min="8166" max="8169" width="11.42578125" style="16"/>
    <col min="8170" max="8170" width="22.5703125" style="16" customWidth="1"/>
    <col min="8171" max="8171" width="14" style="16" customWidth="1"/>
    <col min="8172" max="8172" width="1.7109375" style="16" customWidth="1"/>
    <col min="8173" max="8417" width="11.42578125" style="16"/>
    <col min="8418" max="8418" width="4.42578125" style="16" customWidth="1"/>
    <col min="8419" max="8419" width="11.42578125" style="16"/>
    <col min="8420" max="8420" width="17.5703125" style="16" customWidth="1"/>
    <col min="8421" max="8421" width="11.5703125" style="16" customWidth="1"/>
    <col min="8422" max="8425" width="11.42578125" style="16"/>
    <col min="8426" max="8426" width="22.5703125" style="16" customWidth="1"/>
    <col min="8427" max="8427" width="14" style="16" customWidth="1"/>
    <col min="8428" max="8428" width="1.7109375" style="16" customWidth="1"/>
    <col min="8429" max="8673" width="11.42578125" style="16"/>
    <col min="8674" max="8674" width="4.42578125" style="16" customWidth="1"/>
    <col min="8675" max="8675" width="11.42578125" style="16"/>
    <col min="8676" max="8676" width="17.5703125" style="16" customWidth="1"/>
    <col min="8677" max="8677" width="11.5703125" style="16" customWidth="1"/>
    <col min="8678" max="8681" width="11.42578125" style="16"/>
    <col min="8682" max="8682" width="22.5703125" style="16" customWidth="1"/>
    <col min="8683" max="8683" width="14" style="16" customWidth="1"/>
    <col min="8684" max="8684" width="1.7109375" style="16" customWidth="1"/>
    <col min="8685" max="8929" width="11.42578125" style="16"/>
    <col min="8930" max="8930" width="4.42578125" style="16" customWidth="1"/>
    <col min="8931" max="8931" width="11.42578125" style="16"/>
    <col min="8932" max="8932" width="17.5703125" style="16" customWidth="1"/>
    <col min="8933" max="8933" width="11.5703125" style="16" customWidth="1"/>
    <col min="8934" max="8937" width="11.42578125" style="16"/>
    <col min="8938" max="8938" width="22.5703125" style="16" customWidth="1"/>
    <col min="8939" max="8939" width="14" style="16" customWidth="1"/>
    <col min="8940" max="8940" width="1.7109375" style="16" customWidth="1"/>
    <col min="8941" max="9185" width="11.42578125" style="16"/>
    <col min="9186" max="9186" width="4.42578125" style="16" customWidth="1"/>
    <col min="9187" max="9187" width="11.42578125" style="16"/>
    <col min="9188" max="9188" width="17.5703125" style="16" customWidth="1"/>
    <col min="9189" max="9189" width="11.5703125" style="16" customWidth="1"/>
    <col min="9190" max="9193" width="11.42578125" style="16"/>
    <col min="9194" max="9194" width="22.5703125" style="16" customWidth="1"/>
    <col min="9195" max="9195" width="14" style="16" customWidth="1"/>
    <col min="9196" max="9196" width="1.7109375" style="16" customWidth="1"/>
    <col min="9197" max="9441" width="11.42578125" style="16"/>
    <col min="9442" max="9442" width="4.42578125" style="16" customWidth="1"/>
    <col min="9443" max="9443" width="11.42578125" style="16"/>
    <col min="9444" max="9444" width="17.5703125" style="16" customWidth="1"/>
    <col min="9445" max="9445" width="11.5703125" style="16" customWidth="1"/>
    <col min="9446" max="9449" width="11.42578125" style="16"/>
    <col min="9450" max="9450" width="22.5703125" style="16" customWidth="1"/>
    <col min="9451" max="9451" width="14" style="16" customWidth="1"/>
    <col min="9452" max="9452" width="1.7109375" style="16" customWidth="1"/>
    <col min="9453" max="9697" width="11.42578125" style="16"/>
    <col min="9698" max="9698" width="4.42578125" style="16" customWidth="1"/>
    <col min="9699" max="9699" width="11.42578125" style="16"/>
    <col min="9700" max="9700" width="17.5703125" style="16" customWidth="1"/>
    <col min="9701" max="9701" width="11.5703125" style="16" customWidth="1"/>
    <col min="9702" max="9705" width="11.42578125" style="16"/>
    <col min="9706" max="9706" width="22.5703125" style="16" customWidth="1"/>
    <col min="9707" max="9707" width="14" style="16" customWidth="1"/>
    <col min="9708" max="9708" width="1.7109375" style="16" customWidth="1"/>
    <col min="9709" max="9953" width="11.42578125" style="16"/>
    <col min="9954" max="9954" width="4.42578125" style="16" customWidth="1"/>
    <col min="9955" max="9955" width="11.42578125" style="16"/>
    <col min="9956" max="9956" width="17.5703125" style="16" customWidth="1"/>
    <col min="9957" max="9957" width="11.5703125" style="16" customWidth="1"/>
    <col min="9958" max="9961" width="11.42578125" style="16"/>
    <col min="9962" max="9962" width="22.5703125" style="16" customWidth="1"/>
    <col min="9963" max="9963" width="14" style="16" customWidth="1"/>
    <col min="9964" max="9964" width="1.7109375" style="16" customWidth="1"/>
    <col min="9965" max="10209" width="11.42578125" style="16"/>
    <col min="10210" max="10210" width="4.42578125" style="16" customWidth="1"/>
    <col min="10211" max="10211" width="11.42578125" style="16"/>
    <col min="10212" max="10212" width="17.5703125" style="16" customWidth="1"/>
    <col min="10213" max="10213" width="11.5703125" style="16" customWidth="1"/>
    <col min="10214" max="10217" width="11.42578125" style="16"/>
    <col min="10218" max="10218" width="22.5703125" style="16" customWidth="1"/>
    <col min="10219" max="10219" width="14" style="16" customWidth="1"/>
    <col min="10220" max="10220" width="1.7109375" style="16" customWidth="1"/>
    <col min="10221" max="10465" width="11.42578125" style="16"/>
    <col min="10466" max="10466" width="4.42578125" style="16" customWidth="1"/>
    <col min="10467" max="10467" width="11.42578125" style="16"/>
    <col min="10468" max="10468" width="17.5703125" style="16" customWidth="1"/>
    <col min="10469" max="10469" width="11.5703125" style="16" customWidth="1"/>
    <col min="10470" max="10473" width="11.42578125" style="16"/>
    <col min="10474" max="10474" width="22.5703125" style="16" customWidth="1"/>
    <col min="10475" max="10475" width="14" style="16" customWidth="1"/>
    <col min="10476" max="10476" width="1.7109375" style="16" customWidth="1"/>
    <col min="10477" max="10721" width="11.42578125" style="16"/>
    <col min="10722" max="10722" width="4.42578125" style="16" customWidth="1"/>
    <col min="10723" max="10723" width="11.42578125" style="16"/>
    <col min="10724" max="10724" width="17.5703125" style="16" customWidth="1"/>
    <col min="10725" max="10725" width="11.5703125" style="16" customWidth="1"/>
    <col min="10726" max="10729" width="11.42578125" style="16"/>
    <col min="10730" max="10730" width="22.5703125" style="16" customWidth="1"/>
    <col min="10731" max="10731" width="14" style="16" customWidth="1"/>
    <col min="10732" max="10732" width="1.7109375" style="16" customWidth="1"/>
    <col min="10733" max="10977" width="11.42578125" style="16"/>
    <col min="10978" max="10978" width="4.42578125" style="16" customWidth="1"/>
    <col min="10979" max="10979" width="11.42578125" style="16"/>
    <col min="10980" max="10980" width="17.5703125" style="16" customWidth="1"/>
    <col min="10981" max="10981" width="11.5703125" style="16" customWidth="1"/>
    <col min="10982" max="10985" width="11.42578125" style="16"/>
    <col min="10986" max="10986" width="22.5703125" style="16" customWidth="1"/>
    <col min="10987" max="10987" width="14" style="16" customWidth="1"/>
    <col min="10988" max="10988" width="1.7109375" style="16" customWidth="1"/>
    <col min="10989" max="11233" width="11.42578125" style="16"/>
    <col min="11234" max="11234" width="4.42578125" style="16" customWidth="1"/>
    <col min="11235" max="11235" width="11.42578125" style="16"/>
    <col min="11236" max="11236" width="17.5703125" style="16" customWidth="1"/>
    <col min="11237" max="11237" width="11.5703125" style="16" customWidth="1"/>
    <col min="11238" max="11241" width="11.42578125" style="16"/>
    <col min="11242" max="11242" width="22.5703125" style="16" customWidth="1"/>
    <col min="11243" max="11243" width="14" style="16" customWidth="1"/>
    <col min="11244" max="11244" width="1.7109375" style="16" customWidth="1"/>
    <col min="11245" max="11489" width="11.42578125" style="16"/>
    <col min="11490" max="11490" width="4.42578125" style="16" customWidth="1"/>
    <col min="11491" max="11491" width="11.42578125" style="16"/>
    <col min="11492" max="11492" width="17.5703125" style="16" customWidth="1"/>
    <col min="11493" max="11493" width="11.5703125" style="16" customWidth="1"/>
    <col min="11494" max="11497" width="11.42578125" style="16"/>
    <col min="11498" max="11498" width="22.5703125" style="16" customWidth="1"/>
    <col min="11499" max="11499" width="14" style="16" customWidth="1"/>
    <col min="11500" max="11500" width="1.7109375" style="16" customWidth="1"/>
    <col min="11501" max="11745" width="11.42578125" style="16"/>
    <col min="11746" max="11746" width="4.42578125" style="16" customWidth="1"/>
    <col min="11747" max="11747" width="11.42578125" style="16"/>
    <col min="11748" max="11748" width="17.5703125" style="16" customWidth="1"/>
    <col min="11749" max="11749" width="11.5703125" style="16" customWidth="1"/>
    <col min="11750" max="11753" width="11.42578125" style="16"/>
    <col min="11754" max="11754" width="22.5703125" style="16" customWidth="1"/>
    <col min="11755" max="11755" width="14" style="16" customWidth="1"/>
    <col min="11756" max="11756" width="1.7109375" style="16" customWidth="1"/>
    <col min="11757" max="12001" width="11.42578125" style="16"/>
    <col min="12002" max="12002" width="4.42578125" style="16" customWidth="1"/>
    <col min="12003" max="12003" width="11.42578125" style="16"/>
    <col min="12004" max="12004" width="17.5703125" style="16" customWidth="1"/>
    <col min="12005" max="12005" width="11.5703125" style="16" customWidth="1"/>
    <col min="12006" max="12009" width="11.42578125" style="16"/>
    <col min="12010" max="12010" width="22.5703125" style="16" customWidth="1"/>
    <col min="12011" max="12011" width="14" style="16" customWidth="1"/>
    <col min="12012" max="12012" width="1.7109375" style="16" customWidth="1"/>
    <col min="12013" max="12257" width="11.42578125" style="16"/>
    <col min="12258" max="12258" width="4.42578125" style="16" customWidth="1"/>
    <col min="12259" max="12259" width="11.42578125" style="16"/>
    <col min="12260" max="12260" width="17.5703125" style="16" customWidth="1"/>
    <col min="12261" max="12261" width="11.5703125" style="16" customWidth="1"/>
    <col min="12262" max="12265" width="11.42578125" style="16"/>
    <col min="12266" max="12266" width="22.5703125" style="16" customWidth="1"/>
    <col min="12267" max="12267" width="14" style="16" customWidth="1"/>
    <col min="12268" max="12268" width="1.7109375" style="16" customWidth="1"/>
    <col min="12269" max="12513" width="11.42578125" style="16"/>
    <col min="12514" max="12514" width="4.42578125" style="16" customWidth="1"/>
    <col min="12515" max="12515" width="11.42578125" style="16"/>
    <col min="12516" max="12516" width="17.5703125" style="16" customWidth="1"/>
    <col min="12517" max="12517" width="11.5703125" style="16" customWidth="1"/>
    <col min="12518" max="12521" width="11.42578125" style="16"/>
    <col min="12522" max="12522" width="22.5703125" style="16" customWidth="1"/>
    <col min="12523" max="12523" width="14" style="16" customWidth="1"/>
    <col min="12524" max="12524" width="1.7109375" style="16" customWidth="1"/>
    <col min="12525" max="12769" width="11.42578125" style="16"/>
    <col min="12770" max="12770" width="4.42578125" style="16" customWidth="1"/>
    <col min="12771" max="12771" width="11.42578125" style="16"/>
    <col min="12772" max="12772" width="17.5703125" style="16" customWidth="1"/>
    <col min="12773" max="12773" width="11.5703125" style="16" customWidth="1"/>
    <col min="12774" max="12777" width="11.42578125" style="16"/>
    <col min="12778" max="12778" width="22.5703125" style="16" customWidth="1"/>
    <col min="12779" max="12779" width="14" style="16" customWidth="1"/>
    <col min="12780" max="12780" width="1.7109375" style="16" customWidth="1"/>
    <col min="12781" max="13025" width="11.42578125" style="16"/>
    <col min="13026" max="13026" width="4.42578125" style="16" customWidth="1"/>
    <col min="13027" max="13027" width="11.42578125" style="16"/>
    <col min="13028" max="13028" width="17.5703125" style="16" customWidth="1"/>
    <col min="13029" max="13029" width="11.5703125" style="16" customWidth="1"/>
    <col min="13030" max="13033" width="11.42578125" style="16"/>
    <col min="13034" max="13034" width="22.5703125" style="16" customWidth="1"/>
    <col min="13035" max="13035" width="14" style="16" customWidth="1"/>
    <col min="13036" max="13036" width="1.7109375" style="16" customWidth="1"/>
    <col min="13037" max="13281" width="11.42578125" style="16"/>
    <col min="13282" max="13282" width="4.42578125" style="16" customWidth="1"/>
    <col min="13283" max="13283" width="11.42578125" style="16"/>
    <col min="13284" max="13284" width="17.5703125" style="16" customWidth="1"/>
    <col min="13285" max="13285" width="11.5703125" style="16" customWidth="1"/>
    <col min="13286" max="13289" width="11.42578125" style="16"/>
    <col min="13290" max="13290" width="22.5703125" style="16" customWidth="1"/>
    <col min="13291" max="13291" width="14" style="16" customWidth="1"/>
    <col min="13292" max="13292" width="1.7109375" style="16" customWidth="1"/>
    <col min="13293" max="13537" width="11.42578125" style="16"/>
    <col min="13538" max="13538" width="4.42578125" style="16" customWidth="1"/>
    <col min="13539" max="13539" width="11.42578125" style="16"/>
    <col min="13540" max="13540" width="17.5703125" style="16" customWidth="1"/>
    <col min="13541" max="13541" width="11.5703125" style="16" customWidth="1"/>
    <col min="13542" max="13545" width="11.42578125" style="16"/>
    <col min="13546" max="13546" width="22.5703125" style="16" customWidth="1"/>
    <col min="13547" max="13547" width="14" style="16" customWidth="1"/>
    <col min="13548" max="13548" width="1.7109375" style="16" customWidth="1"/>
    <col min="13549" max="13793" width="11.42578125" style="16"/>
    <col min="13794" max="13794" width="4.42578125" style="16" customWidth="1"/>
    <col min="13795" max="13795" width="11.42578125" style="16"/>
    <col min="13796" max="13796" width="17.5703125" style="16" customWidth="1"/>
    <col min="13797" max="13797" width="11.5703125" style="16" customWidth="1"/>
    <col min="13798" max="13801" width="11.42578125" style="16"/>
    <col min="13802" max="13802" width="22.5703125" style="16" customWidth="1"/>
    <col min="13803" max="13803" width="14" style="16" customWidth="1"/>
    <col min="13804" max="13804" width="1.7109375" style="16" customWidth="1"/>
    <col min="13805" max="14049" width="11.42578125" style="16"/>
    <col min="14050" max="14050" width="4.42578125" style="16" customWidth="1"/>
    <col min="14051" max="14051" width="11.42578125" style="16"/>
    <col min="14052" max="14052" width="17.5703125" style="16" customWidth="1"/>
    <col min="14053" max="14053" width="11.5703125" style="16" customWidth="1"/>
    <col min="14054" max="14057" width="11.42578125" style="16"/>
    <col min="14058" max="14058" width="22.5703125" style="16" customWidth="1"/>
    <col min="14059" max="14059" width="14" style="16" customWidth="1"/>
    <col min="14060" max="14060" width="1.7109375" style="16" customWidth="1"/>
    <col min="14061" max="14305" width="11.42578125" style="16"/>
    <col min="14306" max="14306" width="4.42578125" style="16" customWidth="1"/>
    <col min="14307" max="14307" width="11.42578125" style="16"/>
    <col min="14308" max="14308" width="17.5703125" style="16" customWidth="1"/>
    <col min="14309" max="14309" width="11.5703125" style="16" customWidth="1"/>
    <col min="14310" max="14313" width="11.42578125" style="16"/>
    <col min="14314" max="14314" width="22.5703125" style="16" customWidth="1"/>
    <col min="14315" max="14315" width="14" style="16" customWidth="1"/>
    <col min="14316" max="14316" width="1.7109375" style="16" customWidth="1"/>
    <col min="14317" max="14561" width="11.42578125" style="16"/>
    <col min="14562" max="14562" width="4.42578125" style="16" customWidth="1"/>
    <col min="14563" max="14563" width="11.42578125" style="16"/>
    <col min="14564" max="14564" width="17.5703125" style="16" customWidth="1"/>
    <col min="14565" max="14565" width="11.5703125" style="16" customWidth="1"/>
    <col min="14566" max="14569" width="11.42578125" style="16"/>
    <col min="14570" max="14570" width="22.5703125" style="16" customWidth="1"/>
    <col min="14571" max="14571" width="14" style="16" customWidth="1"/>
    <col min="14572" max="14572" width="1.7109375" style="16" customWidth="1"/>
    <col min="14573" max="14817" width="11.42578125" style="16"/>
    <col min="14818" max="14818" width="4.42578125" style="16" customWidth="1"/>
    <col min="14819" max="14819" width="11.42578125" style="16"/>
    <col min="14820" max="14820" width="17.5703125" style="16" customWidth="1"/>
    <col min="14821" max="14821" width="11.5703125" style="16" customWidth="1"/>
    <col min="14822" max="14825" width="11.42578125" style="16"/>
    <col min="14826" max="14826" width="22.5703125" style="16" customWidth="1"/>
    <col min="14827" max="14827" width="14" style="16" customWidth="1"/>
    <col min="14828" max="14828" width="1.7109375" style="16" customWidth="1"/>
    <col min="14829" max="15073" width="11.42578125" style="16"/>
    <col min="15074" max="15074" width="4.42578125" style="16" customWidth="1"/>
    <col min="15075" max="15075" width="11.42578125" style="16"/>
    <col min="15076" max="15076" width="17.5703125" style="16" customWidth="1"/>
    <col min="15077" max="15077" width="11.5703125" style="16" customWidth="1"/>
    <col min="15078" max="15081" width="11.42578125" style="16"/>
    <col min="15082" max="15082" width="22.5703125" style="16" customWidth="1"/>
    <col min="15083" max="15083" width="14" style="16" customWidth="1"/>
    <col min="15084" max="15084" width="1.7109375" style="16" customWidth="1"/>
    <col min="15085" max="15329" width="11.42578125" style="16"/>
    <col min="15330" max="15330" width="4.42578125" style="16" customWidth="1"/>
    <col min="15331" max="15331" width="11.42578125" style="16"/>
    <col min="15332" max="15332" width="17.5703125" style="16" customWidth="1"/>
    <col min="15333" max="15333" width="11.5703125" style="16" customWidth="1"/>
    <col min="15334" max="15337" width="11.42578125" style="16"/>
    <col min="15338" max="15338" width="22.5703125" style="16" customWidth="1"/>
    <col min="15339" max="15339" width="14" style="16" customWidth="1"/>
    <col min="15340" max="15340" width="1.7109375" style="16" customWidth="1"/>
    <col min="15341" max="15585" width="11.42578125" style="16"/>
    <col min="15586" max="15586" width="4.42578125" style="16" customWidth="1"/>
    <col min="15587" max="15587" width="11.42578125" style="16"/>
    <col min="15588" max="15588" width="17.5703125" style="16" customWidth="1"/>
    <col min="15589" max="15589" width="11.5703125" style="16" customWidth="1"/>
    <col min="15590" max="15593" width="11.42578125" style="16"/>
    <col min="15594" max="15594" width="22.5703125" style="16" customWidth="1"/>
    <col min="15595" max="15595" width="14" style="16" customWidth="1"/>
    <col min="15596" max="15596" width="1.7109375" style="16" customWidth="1"/>
    <col min="15597" max="15841" width="11.42578125" style="16"/>
    <col min="15842" max="15842" width="4.42578125" style="16" customWidth="1"/>
    <col min="15843" max="15843" width="11.42578125" style="16"/>
    <col min="15844" max="15844" width="17.5703125" style="16" customWidth="1"/>
    <col min="15845" max="15845" width="11.5703125" style="16" customWidth="1"/>
    <col min="15846" max="15849" width="11.42578125" style="16"/>
    <col min="15850" max="15850" width="22.5703125" style="16" customWidth="1"/>
    <col min="15851" max="15851" width="14" style="16" customWidth="1"/>
    <col min="15852" max="15852" width="1.7109375" style="16" customWidth="1"/>
    <col min="15853" max="16097" width="11.42578125" style="16"/>
    <col min="16098" max="16098" width="4.42578125" style="16" customWidth="1"/>
    <col min="16099" max="16099" width="11.42578125" style="16"/>
    <col min="16100" max="16100" width="17.5703125" style="16" customWidth="1"/>
    <col min="16101" max="16101" width="11.5703125" style="16" customWidth="1"/>
    <col min="16102" max="16105" width="11.42578125" style="16"/>
    <col min="16106" max="16106" width="22.5703125" style="16" customWidth="1"/>
    <col min="16107" max="16107" width="14" style="16" customWidth="1"/>
    <col min="16108" max="16108" width="1.7109375" style="16" customWidth="1"/>
    <col min="16109" max="16384" width="11.42578125" style="16"/>
  </cols>
  <sheetData>
    <row r="1" spans="2:10" ht="6" customHeight="1" thickBot="1" x14ac:dyDescent="0.25"/>
    <row r="2" spans="2:10" ht="19.5" customHeight="1" x14ac:dyDescent="0.2">
      <c r="B2" s="17"/>
      <c r="C2" s="18"/>
      <c r="D2" s="19" t="s">
        <v>30</v>
      </c>
      <c r="E2" s="20"/>
      <c r="F2" s="20"/>
      <c r="G2" s="20"/>
      <c r="H2" s="20"/>
      <c r="I2" s="21"/>
      <c r="J2" s="22" t="s">
        <v>31</v>
      </c>
    </row>
    <row r="3" spans="2:10" ht="13.5" thickBot="1" x14ac:dyDescent="0.25">
      <c r="B3" s="23"/>
      <c r="C3" s="24"/>
      <c r="D3" s="25"/>
      <c r="E3" s="26"/>
      <c r="F3" s="26"/>
      <c r="G3" s="26"/>
      <c r="H3" s="26"/>
      <c r="I3" s="27"/>
      <c r="J3" s="28"/>
    </row>
    <row r="4" spans="2:10" x14ac:dyDescent="0.2">
      <c r="B4" s="23"/>
      <c r="C4" s="24"/>
      <c r="D4" s="19" t="s">
        <v>32</v>
      </c>
      <c r="E4" s="20"/>
      <c r="F4" s="20"/>
      <c r="G4" s="20"/>
      <c r="H4" s="20"/>
      <c r="I4" s="21"/>
      <c r="J4" s="22" t="s">
        <v>33</v>
      </c>
    </row>
    <row r="5" spans="2:10" x14ac:dyDescent="0.2">
      <c r="B5" s="23"/>
      <c r="C5" s="24"/>
      <c r="D5" s="29"/>
      <c r="E5" s="30"/>
      <c r="F5" s="30"/>
      <c r="G5" s="30"/>
      <c r="H5" s="30"/>
      <c r="I5" s="31"/>
      <c r="J5" s="32"/>
    </row>
    <row r="6" spans="2:10" ht="13.5" thickBot="1" x14ac:dyDescent="0.25">
      <c r="B6" s="33"/>
      <c r="C6" s="34"/>
      <c r="D6" s="25"/>
      <c r="E6" s="26"/>
      <c r="F6" s="26"/>
      <c r="G6" s="26"/>
      <c r="H6" s="26"/>
      <c r="I6" s="27"/>
      <c r="J6" s="28"/>
    </row>
    <row r="7" spans="2:10" x14ac:dyDescent="0.2">
      <c r="B7" s="35"/>
      <c r="J7" s="36"/>
    </row>
    <row r="8" spans="2:10" x14ac:dyDescent="0.2">
      <c r="B8" s="35"/>
      <c r="J8" s="36"/>
    </row>
    <row r="9" spans="2:10" x14ac:dyDescent="0.2">
      <c r="B9" s="35"/>
      <c r="C9" s="37" t="s">
        <v>34</v>
      </c>
      <c r="E9" s="38"/>
      <c r="J9" s="36"/>
    </row>
    <row r="10" spans="2:10" x14ac:dyDescent="0.2">
      <c r="B10" s="35"/>
      <c r="J10" s="36"/>
    </row>
    <row r="11" spans="2:10" x14ac:dyDescent="0.2">
      <c r="B11" s="35"/>
      <c r="C11" s="37" t="s">
        <v>442</v>
      </c>
      <c r="J11" s="36"/>
    </row>
    <row r="12" spans="2:10" x14ac:dyDescent="0.2">
      <c r="B12" s="35"/>
      <c r="C12" s="37" t="s">
        <v>443</v>
      </c>
      <c r="J12" s="36"/>
    </row>
    <row r="13" spans="2:10" x14ac:dyDescent="0.2">
      <c r="B13" s="35"/>
      <c r="J13" s="36"/>
    </row>
    <row r="14" spans="2:10" x14ac:dyDescent="0.2">
      <c r="B14" s="35"/>
      <c r="C14" s="16" t="s">
        <v>35</v>
      </c>
      <c r="J14" s="36"/>
    </row>
    <row r="15" spans="2:10" x14ac:dyDescent="0.2">
      <c r="B15" s="35"/>
      <c r="C15" s="39"/>
      <c r="J15" s="36"/>
    </row>
    <row r="16" spans="2:10" x14ac:dyDescent="0.2">
      <c r="B16" s="35"/>
      <c r="C16" s="16" t="s">
        <v>36</v>
      </c>
      <c r="D16" s="38"/>
      <c r="H16" s="40" t="s">
        <v>37</v>
      </c>
      <c r="I16" s="40" t="s">
        <v>38</v>
      </c>
      <c r="J16" s="36"/>
    </row>
    <row r="17" spans="2:12" x14ac:dyDescent="0.2">
      <c r="B17" s="35"/>
      <c r="C17" s="37" t="s">
        <v>39</v>
      </c>
      <c r="D17" s="37"/>
      <c r="E17" s="37"/>
      <c r="F17" s="37"/>
      <c r="H17" s="41">
        <v>194</v>
      </c>
      <c r="I17" s="74">
        <v>39976338</v>
      </c>
      <c r="J17" s="36"/>
    </row>
    <row r="18" spans="2:12" x14ac:dyDescent="0.2">
      <c r="B18" s="35"/>
      <c r="C18" s="16" t="s">
        <v>40</v>
      </c>
      <c r="H18" s="42">
        <v>53</v>
      </c>
      <c r="I18" s="43">
        <v>3968494</v>
      </c>
      <c r="J18" s="36"/>
    </row>
    <row r="19" spans="2:12" x14ac:dyDescent="0.2">
      <c r="B19" s="35"/>
      <c r="C19" s="16" t="s">
        <v>41</v>
      </c>
      <c r="H19" s="42">
        <v>8</v>
      </c>
      <c r="I19" s="43">
        <v>6859504</v>
      </c>
      <c r="J19" s="36"/>
      <c r="L19" s="16" t="s">
        <v>481</v>
      </c>
    </row>
    <row r="20" spans="2:12" x14ac:dyDescent="0.2">
      <c r="B20" s="35"/>
      <c r="C20" s="16" t="s">
        <v>42</v>
      </c>
      <c r="H20" s="42">
        <v>16</v>
      </c>
      <c r="I20" s="44">
        <v>693945</v>
      </c>
      <c r="J20" s="36"/>
    </row>
    <row r="21" spans="2:12" x14ac:dyDescent="0.2">
      <c r="B21" s="35"/>
      <c r="C21" s="16" t="s">
        <v>43</v>
      </c>
      <c r="H21" s="42">
        <v>0</v>
      </c>
      <c r="I21" s="43">
        <v>0</v>
      </c>
      <c r="J21" s="36"/>
    </row>
    <row r="22" spans="2:12" ht="13.5" thickBot="1" x14ac:dyDescent="0.25">
      <c r="B22" s="35"/>
      <c r="C22" s="16" t="s">
        <v>471</v>
      </c>
      <c r="H22" s="45">
        <v>5</v>
      </c>
      <c r="I22" s="46">
        <v>5558141</v>
      </c>
      <c r="J22" s="36"/>
      <c r="L22" s="16" t="s">
        <v>481</v>
      </c>
    </row>
    <row r="23" spans="2:12" x14ac:dyDescent="0.2">
      <c r="B23" s="35"/>
      <c r="C23" s="37" t="s">
        <v>44</v>
      </c>
      <c r="D23" s="37"/>
      <c r="E23" s="37"/>
      <c r="F23" s="37"/>
      <c r="H23" s="41">
        <f>H18+H19+H20+H21+H22</f>
        <v>82</v>
      </c>
      <c r="I23" s="47">
        <f>I18+I19+I20+I21+I22</f>
        <v>17080084</v>
      </c>
      <c r="J23" s="36"/>
    </row>
    <row r="24" spans="2:12" x14ac:dyDescent="0.2">
      <c r="B24" s="35"/>
      <c r="C24" s="16" t="s">
        <v>45</v>
      </c>
      <c r="H24" s="42">
        <v>47</v>
      </c>
      <c r="I24" s="43">
        <v>14574595</v>
      </c>
      <c r="J24" s="36"/>
    </row>
    <row r="25" spans="2:12" ht="13.5" thickBot="1" x14ac:dyDescent="0.25">
      <c r="B25" s="35"/>
      <c r="C25" s="16" t="s">
        <v>46</v>
      </c>
      <c r="H25" s="45">
        <v>65</v>
      </c>
      <c r="I25" s="46">
        <v>8321659</v>
      </c>
      <c r="J25" s="36"/>
    </row>
    <row r="26" spans="2:12" x14ac:dyDescent="0.2">
      <c r="B26" s="35"/>
      <c r="C26" s="37" t="s">
        <v>47</v>
      </c>
      <c r="D26" s="37"/>
      <c r="E26" s="37"/>
      <c r="F26" s="37"/>
      <c r="H26" s="41">
        <f>H24+H25</f>
        <v>112</v>
      </c>
      <c r="I26" s="47">
        <f>I24+I25</f>
        <v>22896254</v>
      </c>
      <c r="J26" s="36"/>
    </row>
    <row r="27" spans="2:12" ht="13.5" thickBot="1" x14ac:dyDescent="0.25">
      <c r="B27" s="35"/>
      <c r="C27" s="16" t="s">
        <v>48</v>
      </c>
      <c r="D27" s="37"/>
      <c r="E27" s="37"/>
      <c r="F27" s="37"/>
      <c r="H27" s="45">
        <v>0</v>
      </c>
      <c r="I27" s="46">
        <v>0</v>
      </c>
      <c r="J27" s="36"/>
    </row>
    <row r="28" spans="2:12" x14ac:dyDescent="0.2">
      <c r="B28" s="35"/>
      <c r="C28" s="37" t="s">
        <v>49</v>
      </c>
      <c r="D28" s="37"/>
      <c r="E28" s="37"/>
      <c r="F28" s="37"/>
      <c r="H28" s="42">
        <f>H27</f>
        <v>0</v>
      </c>
      <c r="I28" s="43">
        <f>I27</f>
        <v>0</v>
      </c>
      <c r="J28" s="36"/>
    </row>
    <row r="29" spans="2:12" x14ac:dyDescent="0.2">
      <c r="B29" s="35"/>
      <c r="C29" s="37"/>
      <c r="D29" s="37"/>
      <c r="E29" s="37"/>
      <c r="F29" s="37"/>
      <c r="H29" s="48"/>
      <c r="I29" s="47"/>
      <c r="J29" s="36"/>
    </row>
    <row r="30" spans="2:12" ht="13.5" thickBot="1" x14ac:dyDescent="0.25">
      <c r="B30" s="35"/>
      <c r="C30" s="37" t="s">
        <v>50</v>
      </c>
      <c r="D30" s="37"/>
      <c r="H30" s="49">
        <f>H23+H26+H28</f>
        <v>194</v>
      </c>
      <c r="I30" s="50">
        <f>I23+I26+I28</f>
        <v>39976338</v>
      </c>
      <c r="J30" s="36"/>
    </row>
    <row r="31" spans="2:12" ht="13.5" thickTop="1" x14ac:dyDescent="0.2">
      <c r="B31" s="35"/>
      <c r="C31" s="37"/>
      <c r="D31" s="37"/>
      <c r="H31" s="51"/>
      <c r="I31" s="43"/>
      <c r="J31" s="36"/>
    </row>
    <row r="32" spans="2:12" x14ac:dyDescent="0.2">
      <c r="B32" s="35"/>
      <c r="G32" s="51"/>
      <c r="H32" s="51"/>
      <c r="I32" s="51"/>
      <c r="J32" s="36"/>
    </row>
    <row r="33" spans="2:10" x14ac:dyDescent="0.2">
      <c r="B33" s="35"/>
      <c r="G33" s="51"/>
      <c r="H33" s="51"/>
      <c r="I33" s="51"/>
      <c r="J33" s="36"/>
    </row>
    <row r="34" spans="2:10" x14ac:dyDescent="0.2">
      <c r="B34" s="35"/>
      <c r="G34" s="51"/>
      <c r="H34" s="51"/>
      <c r="I34" s="51"/>
      <c r="J34" s="36"/>
    </row>
    <row r="35" spans="2:10" ht="13.5" thickBot="1" x14ac:dyDescent="0.25">
      <c r="B35" s="35"/>
      <c r="C35" s="53" t="s">
        <v>479</v>
      </c>
      <c r="D35" s="52"/>
      <c r="G35" s="53" t="s">
        <v>51</v>
      </c>
      <c r="H35" s="52"/>
      <c r="I35" s="51"/>
      <c r="J35" s="36"/>
    </row>
    <row r="36" spans="2:10" ht="4.5" customHeight="1" x14ac:dyDescent="0.2">
      <c r="B36" s="35"/>
      <c r="C36" s="51"/>
      <c r="D36" s="51"/>
      <c r="G36" s="51"/>
      <c r="H36" s="51"/>
      <c r="I36" s="51"/>
      <c r="J36" s="36"/>
    </row>
    <row r="37" spans="2:10" x14ac:dyDescent="0.2">
      <c r="B37" s="35"/>
      <c r="C37" s="37" t="s">
        <v>480</v>
      </c>
      <c r="G37" s="54" t="s">
        <v>52</v>
      </c>
      <c r="H37" s="51"/>
      <c r="I37" s="51"/>
      <c r="J37" s="36"/>
    </row>
    <row r="38" spans="2:10" x14ac:dyDescent="0.2">
      <c r="B38" s="35"/>
      <c r="C38" s="37"/>
      <c r="G38" s="54"/>
      <c r="H38" s="51"/>
      <c r="I38" s="51"/>
      <c r="J38" s="36"/>
    </row>
    <row r="39" spans="2:10" x14ac:dyDescent="0.2">
      <c r="B39" s="35"/>
      <c r="C39" s="84" t="s">
        <v>53</v>
      </c>
      <c r="D39" s="84"/>
      <c r="E39" s="84"/>
      <c r="F39" s="84"/>
      <c r="G39" s="84"/>
      <c r="H39" s="84"/>
      <c r="I39" s="84"/>
      <c r="J39" s="36"/>
    </row>
    <row r="40" spans="2:10" ht="12.75" customHeight="1" x14ac:dyDescent="0.2">
      <c r="B40" s="35"/>
      <c r="C40" s="84"/>
      <c r="D40" s="84"/>
      <c r="E40" s="84"/>
      <c r="F40" s="84"/>
      <c r="G40" s="84"/>
      <c r="H40" s="84"/>
      <c r="I40" s="84"/>
      <c r="J40" s="36"/>
    </row>
    <row r="41" spans="2:10" ht="18.75" customHeight="1" thickBot="1" x14ac:dyDescent="0.25">
      <c r="B41" s="55"/>
      <c r="C41" s="56"/>
      <c r="D41" s="56"/>
      <c r="E41" s="56"/>
      <c r="F41" s="56"/>
      <c r="G41" s="52"/>
      <c r="H41" s="52"/>
      <c r="I41" s="52"/>
      <c r="J41" s="57"/>
    </row>
  </sheetData>
  <mergeCells count="1">
    <mergeCell ref="C39:I40"/>
  </mergeCells>
  <pageMargins left="0" right="0" top="0" bottom="0" header="0.31496062992125984" footer="0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cp:lastPrinted>2023-12-06T20:12:25Z</cp:lastPrinted>
  <dcterms:created xsi:type="dcterms:W3CDTF">2022-06-01T14:39:12Z</dcterms:created>
  <dcterms:modified xsi:type="dcterms:W3CDTF">2023-12-13T16:21:32Z</dcterms:modified>
</cp:coreProperties>
</file>