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UARIO\Documents\Mis Documentos\Contabilidad\CxP y CxC 2024\Comfenalco\"/>
    </mc:Choice>
  </mc:AlternateContent>
  <xr:revisionPtr revIDLastSave="0" documentId="13_ncr:1_{3A50A3E3-EEAA-439F-8835-3117B6F0A32C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X12" i="2"/>
  <c r="E12" i="2"/>
  <c r="X11" i="2"/>
  <c r="E11" i="2"/>
  <c r="X10" i="2"/>
  <c r="E10" i="2"/>
  <c r="X9" i="2"/>
  <c r="E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V9" authorId="0" shapeId="0" xr:uid="{91343659-45CB-4956-9382-5E0B1EEBF52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ANT SERVICIOS DE SALUD GONZALO SILVA COG-OM-314
ANT. SERVICIOS DE SALUD DIEGO F VILLEGAS GARCIA
</t>
        </r>
      </text>
    </comment>
    <comment ref="V10" authorId="0" shapeId="0" xr:uid="{1BD7B5A7-4BFF-4D44-819E-B699B6E203D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ANT SERVICIOS DE SALUD GONZALO SILVA COG-OM-314
ANT. SERVICIOS DE SALUD DIEGO F VILLEGAS GARCIA
</t>
        </r>
      </text>
    </comment>
    <comment ref="V11" authorId="0" shapeId="0" xr:uid="{2539D66B-311C-4290-980E-C2A9B048637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ANT SERVICIOS DE SALUD GONZALO SILVA COG-OM-314
ANT. SERVICIOS DE SALUD DIEGO F VILLEGAS GARCIA
</t>
        </r>
      </text>
    </comment>
    <comment ref="V12" authorId="0" shapeId="0" xr:uid="{1EC37AC6-75B5-4B11-99B4-3D73DD2C322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ANT SERVICIOS DE SALUD GONZALO SILVA COG-OM-314
ANT. SERVICIOS DE SALUD DIEGO F VILLEGAS GARCIA
</t>
        </r>
      </text>
    </comment>
  </commentList>
</comments>
</file>

<file path=xl/sharedStrings.xml><?xml version="1.0" encoding="utf-8"?>
<sst xmlns="http://schemas.openxmlformats.org/spreadsheetml/2006/main" count="147" uniqueCount="27">
  <si>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</si>
  <si>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</si>
  <si>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</si>
  <si>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</si>
  <si>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</si>
  <si>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</si>
  <si>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</si>
  <si>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</si>
  <si>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</si>
  <si>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</si>
  <si>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</si>
  <si>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ORTOPEDICO GOMEZ Y CIA LTDA</t>
  </si>
  <si>
    <t>COG</t>
  </si>
  <si>
    <t>CALI</t>
  </si>
  <si>
    <t># RDICADO</t>
  </si>
  <si>
    <t>EVENTO</t>
  </si>
  <si>
    <t>AMBULATORIO</t>
  </si>
  <si>
    <t>APONTE NARANJO PAOLA ANDREA</t>
  </si>
  <si>
    <t>VALENCIA RAMIREZ MARIA RUBELIA</t>
  </si>
  <si>
    <t>BARRIOS ZULETA ELIZABETH</t>
  </si>
  <si>
    <t>OCAMPO AGUDELO ALEJANDRA MARIA</t>
  </si>
  <si>
    <t>900247752_COG1915</t>
  </si>
  <si>
    <t>Factura cancelada</t>
  </si>
  <si>
    <t>Finalizada</t>
  </si>
  <si>
    <t>900247752_COG1956</t>
  </si>
  <si>
    <t>900247752_COG2156</t>
  </si>
  <si>
    <t>900247752_COG2157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</si>
</sst>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5" fillId="0" borderId="0" xfId="0" applyFont="1"/>
    <xf numFmtId="0" fontId="5" fillId="0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/>
    <xf numFmtId="1" fontId="7" fillId="0" borderId="1" xfId="0" applyNumberFormat="1" applyFont="1" applyBorder="1"/>
    <xf numFmtId="1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8" fillId="0" borderId="1" xfId="0" applyFont="1" applyBorder="1"/>
    <xf numFmtId="0" fontId="5" fillId="0" borderId="1" xfId="0" applyFont="1" applyFill="1" applyBorder="1" applyAlignment="1">
      <alignment horizontal="center"/>
    </xf>
    <xf numFmtId="0" fontId="5" fillId="0" borderId="2" xfId="0" applyFont="1" applyBorder="1"/>
    <xf numFmtId="41" fontId="9" fillId="0" borderId="0" xfId="1" applyFont="1"/>
    <xf numFmtId="0" fontId="5" fillId="0" borderId="0" xfId="0" applyFont="1" applyBorder="1"/>
    <xf numFmtId="0" fontId="8" fillId="0" borderId="2" xfId="0" applyFont="1" applyBorder="1"/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8" fillId="0" borderId="0" xfId="0" applyFont="1"/>
    <xf numFmtId="0" fontId="5" fillId="4" borderId="1" xfId="0" applyFont="1" applyFill="1" applyBorder="1" applyAlignment="1">
      <alignment horizontal="center"/>
    </xf>
    <xf numFmtId="0" fontId="5" fillId="2" borderId="1" xfId="0" applyFont="1" applyFill="1" applyBorder="1"/>
    <xf numFmtId="0" fontId="8" fillId="0" borderId="0" xfId="0" applyFont="1" applyBorder="1"/>
    <xf numFmtId="0" fontId="11" fillId="0" borderId="1" xfId="0" applyFont="1" applyBorder="1"/>
    <xf numFmtId="0" fontId="11" fillId="4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4" fontId="11" fillId="3" borderId="1" xfId="0" applyNumberFormat="1" applyFont="1" applyFill="1" applyBorder="1"/>
    <xf numFmtId="14" fontId="12" fillId="3" borderId="1" xfId="0" applyNumberFormat="1" applyFont="1" applyFill="1" applyBorder="1"/>
    <xf numFmtId="1" fontId="12" fillId="3" borderId="1" xfId="0" applyNumberFormat="1" applyFont="1" applyFill="1" applyBorder="1"/>
    <xf numFmtId="164" fontId="11" fillId="3" borderId="1" xfId="2" applyNumberFormat="1" applyFont="1" applyFill="1" applyBorder="1"/>
    <xf numFmtId="0" fontId="11" fillId="3" borderId="1" xfId="0" applyFont="1" applyFill="1" applyBorder="1"/>
    <xf numFmtId="164" fontId="11" fillId="0" borderId="1" xfId="2" applyNumberFormat="1" applyFont="1" applyBorder="1"/>
    <xf numFmtId="164" fontId="11" fillId="4" borderId="1" xfId="2" applyNumberFormat="1" applyFont="1" applyFill="1" applyBorder="1"/>
    <xf numFmtId="14" fontId="11" fillId="0" borderId="1" xfId="0" applyNumberFormat="1" applyFont="1" applyBorder="1"/>
    <xf numFmtId="0" fontId="11" fillId="0" borderId="1" xfId="2" applyNumberFormat="1" applyFont="1" applyBorder="1"/>
    <xf numFmtId="0" fontId="11" fillId="0" borderId="0" xfId="0" applyFont="1"/>
    <xf numFmtId="1" fontId="11" fillId="3" borderId="1" xfId="0" applyNumberFormat="1" applyFont="1" applyFill="1" applyBorder="1"/>
  </cellXfs>
  <cellStyles count="3">
    <cellStyle name="Millares [0]" xfId="1" builtinId="6"/>
    <cellStyle name="Moneda" xfId="2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showGridLines="0" tabSelected="1" zoomScale="106" zoomScaleNormal="106" workbookViewId="0">
      <selection activeCell="C17" sqref="C17"/>
    </sheetView>
  </sheetViews>
  <sheetFormatPr baseColWidth="10" defaultRowHeight="15" x14ac:dyDescent="0.25"/>
  <cols>
    <col min="1" max="1" width="8.85546875" customWidth="1"/>
    <col min="2" max="2" width="27" customWidth="1"/>
    <col min="3" max="3" width="6.7109375" customWidth="1"/>
    <col min="4" max="4" width="7.5703125" customWidth="1"/>
    <col min="5" max="5" width="11" style="4" customWidth="1"/>
    <col min="6" max="6" width="10.42578125" customWidth="1"/>
    <col min="7" max="7" width="9.5703125" customWidth="1"/>
    <col min="8" max="8" width="11.85546875" customWidth="1"/>
    <col min="9" max="9" width="10.28515625" customWidth="1"/>
    <col min="10" max="10" width="10.5703125" customWidth="1"/>
    <col min="11" max="11" width="6.7109375" customWidth="1"/>
    <col min="12" max="12" width="10.42578125" customWidth="1"/>
    <col min="13" max="13" width="11.5703125" customWidth="1"/>
  </cols>
  <sheetData>
    <row r="1" spans="1:13" s="1" customFormat="1" ht="24" x14ac:dyDescent="0.25">
      <c r="A1" s="7" t="s">
        <v>6</v>
      </c>
      <c r="B1" s="7" t="s">
        <v>8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14</v>
      </c>
      <c r="H1" s="7" t="s">
        <v>4</v>
      </c>
      <c r="I1" s="7" t="s">
        <v>5</v>
      </c>
      <c r="J1" s="7" t="s">
        <v>7</v>
      </c>
      <c r="K1" s="7" t="s">
        <v>9</v>
      </c>
      <c r="L1" s="7" t="s">
        <v>10</v>
      </c>
    </row>
    <row r="2" spans="1:13" s="1" customFormat="1" x14ac:dyDescent="0.2">
      <c r="A2" s="12">
        <v>900247752</v>
      </c>
      <c r="B2" s="12" t="s">
        <v>11</v>
      </c>
      <c r="C2" s="2" t="s">
        <v>12</v>
      </c>
      <c r="D2" s="13">
        <v>1660</v>
      </c>
      <c r="E2" s="19">
        <v>44868</v>
      </c>
      <c r="F2" s="19">
        <v>44868</v>
      </c>
      <c r="G2" s="18">
        <v>52150079</v>
      </c>
      <c r="H2" s="20">
        <v>90090</v>
      </c>
      <c r="I2" s="20">
        <v>90090</v>
      </c>
      <c r="J2" s="6" t="s">
        <v>15</v>
      </c>
      <c r="K2" s="6" t="s">
        <v>13</v>
      </c>
      <c r="L2" s="12" t="s">
        <v>16</v>
      </c>
    </row>
    <row r="3" spans="1:13" x14ac:dyDescent="0.25">
      <c r="A3" s="12">
        <v>900247752</v>
      </c>
      <c r="B3" s="12" t="s">
        <v>11</v>
      </c>
      <c r="C3" s="2" t="s">
        <v>12</v>
      </c>
      <c r="D3" s="6">
        <v>1915</v>
      </c>
      <c r="E3" s="3">
        <v>45017</v>
      </c>
      <c r="F3" s="8">
        <v>45019</v>
      </c>
      <c r="G3" s="9">
        <v>23419842</v>
      </c>
      <c r="H3" s="5">
        <v>265760</v>
      </c>
      <c r="I3" s="23">
        <v>265760</v>
      </c>
      <c r="J3" s="6" t="s">
        <v>15</v>
      </c>
      <c r="K3" s="6" t="s">
        <v>13</v>
      </c>
      <c r="L3" s="12" t="s">
        <v>16</v>
      </c>
      <c r="M3" s="24" t="s">
        <v>17</v>
      </c>
    </row>
    <row r="4" spans="1:13" x14ac:dyDescent="0.25">
      <c r="A4" s="12">
        <v>900247752</v>
      </c>
      <c r="B4" s="12" t="s">
        <v>11</v>
      </c>
      <c r="C4" s="2" t="s">
        <v>12</v>
      </c>
      <c r="D4" s="6">
        <v>1956</v>
      </c>
      <c r="E4" s="3">
        <v>45023</v>
      </c>
      <c r="F4" s="8">
        <v>45054</v>
      </c>
      <c r="G4" s="9">
        <v>23594582</v>
      </c>
      <c r="H4" s="5">
        <v>87000</v>
      </c>
      <c r="I4" s="23">
        <v>87000</v>
      </c>
      <c r="J4" s="6" t="s">
        <v>15</v>
      </c>
      <c r="K4" s="6" t="s">
        <v>13</v>
      </c>
      <c r="L4" s="12" t="s">
        <v>16</v>
      </c>
      <c r="M4" s="21" t="s">
        <v>18</v>
      </c>
    </row>
    <row r="5" spans="1:13" x14ac:dyDescent="0.25">
      <c r="A5" s="12">
        <v>900247752</v>
      </c>
      <c r="B5" s="12" t="s">
        <v>11</v>
      </c>
      <c r="C5" s="2" t="s">
        <v>12</v>
      </c>
      <c r="D5" s="6">
        <v>2156</v>
      </c>
      <c r="E5" s="3">
        <v>45115</v>
      </c>
      <c r="F5" s="3"/>
      <c r="G5" s="10">
        <v>506067</v>
      </c>
      <c r="H5" s="5">
        <v>50000</v>
      </c>
      <c r="I5" s="23">
        <v>50000</v>
      </c>
      <c r="J5" s="6" t="s">
        <v>15</v>
      </c>
      <c r="K5" s="6" t="s">
        <v>13</v>
      </c>
      <c r="L5" s="12" t="s">
        <v>16</v>
      </c>
      <c r="M5" s="21" t="s">
        <v>19</v>
      </c>
    </row>
    <row r="6" spans="1:13" x14ac:dyDescent="0.25">
      <c r="A6" s="12">
        <v>900247752</v>
      </c>
      <c r="B6" s="12" t="s">
        <v>11</v>
      </c>
      <c r="C6" s="2" t="s">
        <v>12</v>
      </c>
      <c r="D6" s="6">
        <v>2157</v>
      </c>
      <c r="E6" s="3">
        <v>45115</v>
      </c>
      <c r="F6" s="3"/>
      <c r="G6" s="10">
        <v>506068</v>
      </c>
      <c r="H6" s="5">
        <v>680000</v>
      </c>
      <c r="I6" s="23">
        <v>680000</v>
      </c>
      <c r="J6" s="6" t="s">
        <v>15</v>
      </c>
      <c r="K6" s="6" t="s">
        <v>13</v>
      </c>
      <c r="L6" s="12" t="s">
        <v>16</v>
      </c>
      <c r="M6" s="21" t="s">
        <v>20</v>
      </c>
    </row>
    <row r="7" spans="1:13" x14ac:dyDescent="0.25">
      <c r="A7" s="12">
        <v>900247752</v>
      </c>
      <c r="B7" s="12" t="s">
        <v>11</v>
      </c>
      <c r="C7" s="2" t="s">
        <v>12</v>
      </c>
      <c r="D7" s="6">
        <v>2596</v>
      </c>
      <c r="E7" s="3">
        <v>45233</v>
      </c>
      <c r="F7" s="3">
        <v>45272</v>
      </c>
      <c r="G7" s="2">
        <v>5102025</v>
      </c>
      <c r="H7" s="2">
        <v>170000</v>
      </c>
      <c r="I7" s="23">
        <v>170000</v>
      </c>
      <c r="J7" s="6" t="s">
        <v>15</v>
      </c>
      <c r="K7" s="6" t="s">
        <v>13</v>
      </c>
      <c r="L7" s="12" t="s">
        <v>16</v>
      </c>
    </row>
    <row r="8" spans="1:13" x14ac:dyDescent="0.25">
      <c r="A8" s="17">
        <v>900247752</v>
      </c>
      <c r="B8" s="17" t="s">
        <v>11</v>
      </c>
      <c r="C8" s="14" t="s">
        <v>12</v>
      </c>
      <c r="D8" s="11">
        <v>2686</v>
      </c>
      <c r="E8" s="3">
        <v>45310</v>
      </c>
      <c r="F8" s="3">
        <v>45324</v>
      </c>
      <c r="G8" s="2">
        <v>5148929</v>
      </c>
      <c r="H8" s="2">
        <v>486540</v>
      </c>
      <c r="I8" s="23">
        <v>486540</v>
      </c>
      <c r="J8" s="6" t="s">
        <v>15</v>
      </c>
      <c r="K8" s="6" t="s">
        <v>13</v>
      </c>
      <c r="L8" s="12" t="s">
        <v>16</v>
      </c>
    </row>
    <row r="9" spans="1:13" x14ac:dyDescent="0.25">
      <c r="A9" s="12">
        <v>900247752</v>
      </c>
      <c r="B9" s="12" t="s">
        <v>11</v>
      </c>
      <c r="C9" s="2" t="s">
        <v>12</v>
      </c>
      <c r="D9" s="11">
        <v>2887</v>
      </c>
      <c r="E9" s="3">
        <v>45359</v>
      </c>
      <c r="F9" s="3">
        <v>45369</v>
      </c>
      <c r="G9" s="2">
        <v>5178544</v>
      </c>
      <c r="H9" s="2">
        <v>91800</v>
      </c>
      <c r="I9" s="2">
        <v>91800</v>
      </c>
      <c r="J9" s="6" t="s">
        <v>15</v>
      </c>
      <c r="K9" s="6" t="s">
        <v>13</v>
      </c>
      <c r="L9" s="12" t="s">
        <v>16</v>
      </c>
    </row>
    <row r="10" spans="1:13" x14ac:dyDescent="0.25">
      <c r="A10" s="12">
        <v>900247752</v>
      </c>
      <c r="B10" s="12" t="s">
        <v>11</v>
      </c>
      <c r="C10" s="2" t="s">
        <v>12</v>
      </c>
      <c r="D10" s="11">
        <v>3054</v>
      </c>
      <c r="E10" s="3">
        <v>45404</v>
      </c>
      <c r="F10" s="3">
        <v>45414</v>
      </c>
      <c r="G10" s="2">
        <v>5203494</v>
      </c>
      <c r="H10" s="2">
        <v>186624</v>
      </c>
      <c r="I10" s="2">
        <v>186624</v>
      </c>
      <c r="J10" s="6" t="s">
        <v>15</v>
      </c>
      <c r="K10" s="6" t="s">
        <v>13</v>
      </c>
      <c r="L10" s="12" t="s">
        <v>16</v>
      </c>
    </row>
    <row r="11" spans="1:13" x14ac:dyDescent="0.25">
      <c r="A11" s="12">
        <v>900247752</v>
      </c>
      <c r="B11" s="12" t="s">
        <v>11</v>
      </c>
      <c r="C11" s="2" t="s">
        <v>12</v>
      </c>
      <c r="D11" s="11">
        <v>3264</v>
      </c>
      <c r="E11" s="3">
        <v>45464</v>
      </c>
      <c r="F11" s="3">
        <v>45475</v>
      </c>
      <c r="G11" s="2">
        <v>5239770</v>
      </c>
      <c r="H11" s="2">
        <v>91800</v>
      </c>
      <c r="I11" s="2">
        <v>91800</v>
      </c>
      <c r="J11" s="6" t="s">
        <v>15</v>
      </c>
      <c r="K11" s="6" t="s">
        <v>13</v>
      </c>
      <c r="L11" s="12" t="s">
        <v>16</v>
      </c>
    </row>
    <row r="12" spans="1:13" x14ac:dyDescent="0.25">
      <c r="A12" s="12">
        <v>900247752</v>
      </c>
      <c r="B12" s="12" t="s">
        <v>11</v>
      </c>
      <c r="C12" s="2" t="s">
        <v>12</v>
      </c>
      <c r="D12" s="11">
        <v>3310</v>
      </c>
      <c r="E12" s="3">
        <v>45478</v>
      </c>
      <c r="F12" s="3">
        <v>45482</v>
      </c>
      <c r="G12" s="2">
        <v>5247776</v>
      </c>
      <c r="H12" s="2">
        <v>50000</v>
      </c>
      <c r="I12" s="2">
        <v>50000</v>
      </c>
      <c r="J12" s="6" t="s">
        <v>15</v>
      </c>
      <c r="K12" s="6" t="s">
        <v>13</v>
      </c>
      <c r="L12" s="12" t="s">
        <v>16</v>
      </c>
    </row>
    <row r="13" spans="1:13" x14ac:dyDescent="0.25">
      <c r="A13" s="12">
        <v>900247752</v>
      </c>
      <c r="B13" s="12" t="s">
        <v>11</v>
      </c>
      <c r="C13" s="2" t="s">
        <v>12</v>
      </c>
      <c r="D13" s="11">
        <v>3339</v>
      </c>
      <c r="E13" s="3">
        <v>45495</v>
      </c>
      <c r="F13" s="3">
        <v>45509</v>
      </c>
      <c r="G13" s="2">
        <v>5255845</v>
      </c>
      <c r="H13" s="2">
        <v>474012</v>
      </c>
      <c r="I13" s="2">
        <v>474012</v>
      </c>
      <c r="J13" s="6" t="s">
        <v>15</v>
      </c>
      <c r="K13" s="6" t="s">
        <v>13</v>
      </c>
      <c r="L13" s="12" t="s">
        <v>16</v>
      </c>
    </row>
    <row r="14" spans="1:13" x14ac:dyDescent="0.25">
      <c r="A14" s="12">
        <v>900247752</v>
      </c>
      <c r="B14" s="12" t="s">
        <v>11</v>
      </c>
      <c r="C14" s="2" t="s">
        <v>12</v>
      </c>
      <c r="D14" s="11">
        <v>3350</v>
      </c>
      <c r="E14" s="3">
        <v>45504</v>
      </c>
      <c r="F14" s="3">
        <v>45509</v>
      </c>
      <c r="G14" s="2">
        <v>5260961</v>
      </c>
      <c r="H14" s="2">
        <v>50000</v>
      </c>
      <c r="I14" s="2">
        <v>50000</v>
      </c>
      <c r="J14" s="6" t="s">
        <v>15</v>
      </c>
      <c r="K14" s="6" t="s">
        <v>13</v>
      </c>
      <c r="L14" s="12" t="s">
        <v>16</v>
      </c>
    </row>
    <row r="15" spans="1:13" x14ac:dyDescent="0.25">
      <c r="A15" s="12">
        <v>900247752</v>
      </c>
      <c r="B15" s="12" t="s">
        <v>11</v>
      </c>
      <c r="C15" s="2" t="s">
        <v>12</v>
      </c>
      <c r="D15" s="11">
        <v>3351</v>
      </c>
      <c r="E15" s="3">
        <v>45505</v>
      </c>
      <c r="F15" s="3">
        <v>45509</v>
      </c>
      <c r="G15" s="2">
        <v>5261322</v>
      </c>
      <c r="H15" s="2">
        <v>143500</v>
      </c>
      <c r="I15" s="2">
        <v>143500</v>
      </c>
      <c r="J15" s="6" t="s">
        <v>15</v>
      </c>
      <c r="K15" s="6" t="s">
        <v>13</v>
      </c>
      <c r="L15" s="12" t="s">
        <v>16</v>
      </c>
    </row>
    <row r="16" spans="1:13" x14ac:dyDescent="0.25">
      <c r="A16" s="12">
        <v>900247752</v>
      </c>
      <c r="B16" s="12" t="s">
        <v>11</v>
      </c>
      <c r="C16" s="2" t="s">
        <v>12</v>
      </c>
      <c r="D16" s="11">
        <v>3352</v>
      </c>
      <c r="E16" s="3">
        <v>45505</v>
      </c>
      <c r="F16" s="3">
        <v>45509</v>
      </c>
      <c r="G16" s="2">
        <v>5261323</v>
      </c>
      <c r="H16" s="2">
        <v>143424</v>
      </c>
      <c r="I16" s="2">
        <v>143424</v>
      </c>
      <c r="J16" s="6" t="s">
        <v>15</v>
      </c>
      <c r="K16" s="6" t="s">
        <v>13</v>
      </c>
      <c r="L16" s="12" t="s">
        <v>16</v>
      </c>
    </row>
    <row r="17" spans="1:9" x14ac:dyDescent="0.25">
      <c r="A17" s="16"/>
      <c r="B17" s="16"/>
      <c r="C17" s="16"/>
      <c r="I17" s="15">
        <f>SUM(I2:I16)</f>
        <v>3060550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9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C515C-1056-425E-AC61-E8C2C9C3E860}">
  <dimension ref="A4:AQ12"/>
  <sheetViews>
    <sheetView workbookViewId="0">
      <selection activeCell="C14" sqref="C14"/>
    </sheetView>
  </sheetViews>
  <sheetFormatPr baseColWidth="10" defaultRowHeight="15" x14ac:dyDescent="0.25"/>
  <cols>
    <col min="1" max="1" width="1.42578125" customWidth="1"/>
    <col min="15" max="15" width="14.28515625" customWidth="1"/>
  </cols>
  <sheetData>
    <row r="4" spans="1:43" x14ac:dyDescent="0.25">
      <c r="B4" s="12">
        <v>900247752</v>
      </c>
      <c r="C4" s="12" t="s">
        <v>11</v>
      </c>
      <c r="D4" s="2" t="s">
        <v>12</v>
      </c>
      <c r="E4" s="22">
        <v>1915</v>
      </c>
      <c r="F4" s="3">
        <v>45017</v>
      </c>
      <c r="G4" s="8">
        <v>45019</v>
      </c>
      <c r="H4" s="9">
        <v>23419842</v>
      </c>
      <c r="I4" s="5">
        <v>265760</v>
      </c>
      <c r="J4" s="23">
        <v>265760</v>
      </c>
      <c r="K4" s="6" t="s">
        <v>15</v>
      </c>
      <c r="L4" s="6" t="s">
        <v>13</v>
      </c>
      <c r="M4" s="12" t="s">
        <v>16</v>
      </c>
      <c r="N4" s="24" t="s">
        <v>17</v>
      </c>
    </row>
    <row r="5" spans="1:43" x14ac:dyDescent="0.25">
      <c r="B5" s="12">
        <v>900247752</v>
      </c>
      <c r="C5" s="12" t="s">
        <v>11</v>
      </c>
      <c r="D5" s="2" t="s">
        <v>12</v>
      </c>
      <c r="E5" s="22">
        <v>1956</v>
      </c>
      <c r="F5" s="3">
        <v>45023</v>
      </c>
      <c r="G5" s="8">
        <v>45054</v>
      </c>
      <c r="H5" s="9">
        <v>23594582</v>
      </c>
      <c r="I5" s="5">
        <v>87000</v>
      </c>
      <c r="J5" s="23">
        <v>87000</v>
      </c>
      <c r="K5" s="6" t="s">
        <v>15</v>
      </c>
      <c r="L5" s="6" t="s">
        <v>13</v>
      </c>
      <c r="M5" s="12" t="s">
        <v>16</v>
      </c>
      <c r="N5" s="21" t="s">
        <v>18</v>
      </c>
    </row>
    <row r="6" spans="1:43" x14ac:dyDescent="0.25">
      <c r="B6" s="12">
        <v>900247752</v>
      </c>
      <c r="C6" s="12" t="s">
        <v>11</v>
      </c>
      <c r="D6" s="2" t="s">
        <v>12</v>
      </c>
      <c r="E6" s="22">
        <v>2156</v>
      </c>
      <c r="F6" s="3">
        <v>45115</v>
      </c>
      <c r="G6" s="3"/>
      <c r="H6" s="10">
        <v>506067</v>
      </c>
      <c r="I6" s="5">
        <v>50000</v>
      </c>
      <c r="J6" s="23">
        <v>50000</v>
      </c>
      <c r="K6" s="6" t="s">
        <v>15</v>
      </c>
      <c r="L6" s="6" t="s">
        <v>13</v>
      </c>
      <c r="M6" s="12" t="s">
        <v>16</v>
      </c>
      <c r="N6" s="21" t="s">
        <v>19</v>
      </c>
    </row>
    <row r="7" spans="1:43" x14ac:dyDescent="0.25">
      <c r="B7" s="12">
        <v>900247752</v>
      </c>
      <c r="C7" s="12" t="s">
        <v>11</v>
      </c>
      <c r="D7" s="2" t="s">
        <v>12</v>
      </c>
      <c r="E7" s="22">
        <v>2157</v>
      </c>
      <c r="F7" s="3">
        <v>45115</v>
      </c>
      <c r="G7" s="3"/>
      <c r="H7" s="10">
        <v>506068</v>
      </c>
      <c r="I7" s="5">
        <v>680000</v>
      </c>
      <c r="J7" s="23">
        <v>680000</v>
      </c>
      <c r="K7" s="6" t="s">
        <v>15</v>
      </c>
      <c r="L7" s="6" t="s">
        <v>13</v>
      </c>
      <c r="M7" s="12" t="s">
        <v>16</v>
      </c>
      <c r="N7" s="21" t="s">
        <v>20</v>
      </c>
    </row>
    <row r="9" spans="1:43" s="37" customFormat="1" ht="10.5" x14ac:dyDescent="0.15">
      <c r="A9" s="25">
        <v>900247752</v>
      </c>
      <c r="B9" s="25" t="s">
        <v>11</v>
      </c>
      <c r="C9" s="25" t="s">
        <v>12</v>
      </c>
      <c r="D9" s="26">
        <v>1915</v>
      </c>
      <c r="E9" s="27" t="str">
        <f t="shared" ref="E9:E12" si="0">+CONCATENATE(C9,D9)</f>
        <v>COG1915</v>
      </c>
      <c r="F9" s="28">
        <v>45017</v>
      </c>
      <c r="G9" s="29">
        <v>45019</v>
      </c>
      <c r="H9" s="30">
        <v>23419842</v>
      </c>
      <c r="I9" s="31">
        <v>265760</v>
      </c>
      <c r="J9" s="31">
        <v>265760</v>
      </c>
      <c r="K9" s="27" t="s">
        <v>15</v>
      </c>
      <c r="L9" s="27" t="s">
        <v>13</v>
      </c>
      <c r="M9" s="32" t="s">
        <v>16</v>
      </c>
      <c r="N9" s="32" t="s">
        <v>21</v>
      </c>
      <c r="O9" s="32" t="s">
        <v>22</v>
      </c>
      <c r="P9" s="33">
        <v>0</v>
      </c>
      <c r="Q9" s="25"/>
      <c r="R9" s="25"/>
      <c r="S9" s="25"/>
      <c r="T9" s="34">
        <v>265760</v>
      </c>
      <c r="U9" s="33">
        <v>0</v>
      </c>
      <c r="V9" s="25">
        <v>4800061829</v>
      </c>
      <c r="W9" s="35">
        <v>45254</v>
      </c>
      <c r="X9" s="33">
        <f>11257812+1608156</f>
        <v>12865968</v>
      </c>
      <c r="Y9" s="25" t="s">
        <v>23</v>
      </c>
      <c r="Z9" s="35">
        <v>45017</v>
      </c>
      <c r="AA9" s="35">
        <v>45019</v>
      </c>
      <c r="AB9" s="35"/>
      <c r="AC9" s="33">
        <v>265760</v>
      </c>
      <c r="AD9" s="33">
        <v>265760</v>
      </c>
      <c r="AE9" s="33">
        <v>265760</v>
      </c>
      <c r="AF9" s="33">
        <v>0</v>
      </c>
      <c r="AG9" s="33">
        <v>190000</v>
      </c>
      <c r="AH9" s="33">
        <v>0</v>
      </c>
      <c r="AI9" s="33">
        <v>0</v>
      </c>
      <c r="AJ9" s="33">
        <v>0</v>
      </c>
      <c r="AK9" s="33">
        <v>0</v>
      </c>
      <c r="AL9" s="33">
        <v>0</v>
      </c>
      <c r="AM9" s="36"/>
      <c r="AN9" s="36"/>
      <c r="AO9" s="36"/>
      <c r="AP9" s="33">
        <v>0</v>
      </c>
      <c r="AQ9" s="33">
        <v>265760</v>
      </c>
    </row>
    <row r="10" spans="1:43" s="37" customFormat="1" ht="10.5" x14ac:dyDescent="0.15">
      <c r="A10" s="25">
        <v>900247752</v>
      </c>
      <c r="B10" s="25" t="s">
        <v>11</v>
      </c>
      <c r="C10" s="25" t="s">
        <v>12</v>
      </c>
      <c r="D10" s="26">
        <v>1956</v>
      </c>
      <c r="E10" s="27" t="str">
        <f t="shared" si="0"/>
        <v>COG1956</v>
      </c>
      <c r="F10" s="28">
        <v>45023</v>
      </c>
      <c r="G10" s="29">
        <v>45054</v>
      </c>
      <c r="H10" s="30">
        <v>23594582</v>
      </c>
      <c r="I10" s="31">
        <v>87000</v>
      </c>
      <c r="J10" s="31">
        <v>87000</v>
      </c>
      <c r="K10" s="27" t="s">
        <v>15</v>
      </c>
      <c r="L10" s="27" t="s">
        <v>13</v>
      </c>
      <c r="M10" s="32" t="s">
        <v>16</v>
      </c>
      <c r="N10" s="32" t="s">
        <v>24</v>
      </c>
      <c r="O10" s="32" t="s">
        <v>22</v>
      </c>
      <c r="P10" s="33">
        <v>0</v>
      </c>
      <c r="Q10" s="25"/>
      <c r="R10" s="25"/>
      <c r="S10" s="25"/>
      <c r="T10" s="34">
        <v>87000</v>
      </c>
      <c r="U10" s="33">
        <v>0</v>
      </c>
      <c r="V10" s="25">
        <v>4800061829</v>
      </c>
      <c r="W10" s="35">
        <v>45254</v>
      </c>
      <c r="X10" s="33">
        <f>11257812+1608156</f>
        <v>12865968</v>
      </c>
      <c r="Y10" s="25" t="s">
        <v>23</v>
      </c>
      <c r="Z10" s="35">
        <v>45033</v>
      </c>
      <c r="AA10" s="35">
        <v>45054</v>
      </c>
      <c r="AB10" s="35"/>
      <c r="AC10" s="33">
        <v>87000</v>
      </c>
      <c r="AD10" s="33">
        <v>87000</v>
      </c>
      <c r="AE10" s="33">
        <v>87000</v>
      </c>
      <c r="AF10" s="33">
        <v>0</v>
      </c>
      <c r="AG10" s="33">
        <v>350000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6"/>
      <c r="AN10" s="36"/>
      <c r="AO10" s="36"/>
      <c r="AP10" s="33">
        <v>0</v>
      </c>
      <c r="AQ10" s="33">
        <v>87000</v>
      </c>
    </row>
    <row r="11" spans="1:43" s="37" customFormat="1" ht="10.5" x14ac:dyDescent="0.15">
      <c r="A11" s="25">
        <v>900247752</v>
      </c>
      <c r="B11" s="25" t="s">
        <v>11</v>
      </c>
      <c r="C11" s="25" t="s">
        <v>12</v>
      </c>
      <c r="D11" s="26">
        <v>2156</v>
      </c>
      <c r="E11" s="27" t="str">
        <f t="shared" si="0"/>
        <v>COG2156</v>
      </c>
      <c r="F11" s="28">
        <v>45115</v>
      </c>
      <c r="G11" s="28"/>
      <c r="H11" s="38">
        <v>506067</v>
      </c>
      <c r="I11" s="31">
        <v>50000</v>
      </c>
      <c r="J11" s="31">
        <v>50000</v>
      </c>
      <c r="K11" s="27" t="s">
        <v>15</v>
      </c>
      <c r="L11" s="27" t="s">
        <v>13</v>
      </c>
      <c r="M11" s="32" t="s">
        <v>16</v>
      </c>
      <c r="N11" s="32" t="s">
        <v>25</v>
      </c>
      <c r="O11" s="32" t="s">
        <v>22</v>
      </c>
      <c r="P11" s="33">
        <v>0</v>
      </c>
      <c r="Q11" s="25"/>
      <c r="R11" s="25"/>
      <c r="S11" s="25"/>
      <c r="T11" s="34">
        <v>50000</v>
      </c>
      <c r="U11" s="33">
        <v>0</v>
      </c>
      <c r="V11" s="25">
        <v>4800061829</v>
      </c>
      <c r="W11" s="35">
        <v>45254</v>
      </c>
      <c r="X11" s="33">
        <f>11257812+1608156</f>
        <v>12865968</v>
      </c>
      <c r="Y11" s="25" t="s">
        <v>23</v>
      </c>
      <c r="Z11" s="35">
        <v>45115</v>
      </c>
      <c r="AA11" s="35">
        <v>45125</v>
      </c>
      <c r="AB11" s="35"/>
      <c r="AC11" s="33">
        <v>50000</v>
      </c>
      <c r="AD11" s="33">
        <v>50000</v>
      </c>
      <c r="AE11" s="33">
        <v>50000</v>
      </c>
      <c r="AF11" s="33">
        <v>0</v>
      </c>
      <c r="AG11" s="33">
        <v>25000</v>
      </c>
      <c r="AH11" s="33">
        <v>0</v>
      </c>
      <c r="AI11" s="33">
        <v>0</v>
      </c>
      <c r="AJ11" s="33">
        <v>0</v>
      </c>
      <c r="AK11" s="33">
        <v>0</v>
      </c>
      <c r="AL11" s="33">
        <v>0</v>
      </c>
      <c r="AM11" s="36"/>
      <c r="AN11" s="36"/>
      <c r="AO11" s="36"/>
      <c r="AP11" s="33">
        <v>0</v>
      </c>
      <c r="AQ11" s="33">
        <v>50000</v>
      </c>
    </row>
    <row r="12" spans="1:43" s="37" customFormat="1" ht="10.5" x14ac:dyDescent="0.15">
      <c r="A12" s="25">
        <v>900247752</v>
      </c>
      <c r="B12" s="25" t="s">
        <v>11</v>
      </c>
      <c r="C12" s="25" t="s">
        <v>12</v>
      </c>
      <c r="D12" s="26">
        <v>2157</v>
      </c>
      <c r="E12" s="27" t="str">
        <f t="shared" si="0"/>
        <v>COG2157</v>
      </c>
      <c r="F12" s="28">
        <v>45115</v>
      </c>
      <c r="G12" s="28"/>
      <c r="H12" s="38">
        <v>506068</v>
      </c>
      <c r="I12" s="31">
        <v>680000</v>
      </c>
      <c r="J12" s="31">
        <v>680000</v>
      </c>
      <c r="K12" s="27" t="s">
        <v>15</v>
      </c>
      <c r="L12" s="27" t="s">
        <v>13</v>
      </c>
      <c r="M12" s="32" t="s">
        <v>16</v>
      </c>
      <c r="N12" s="32" t="s">
        <v>26</v>
      </c>
      <c r="O12" s="32" t="s">
        <v>22</v>
      </c>
      <c r="P12" s="33">
        <v>0</v>
      </c>
      <c r="Q12" s="25"/>
      <c r="R12" s="25"/>
      <c r="S12" s="25"/>
      <c r="T12" s="34">
        <v>680000</v>
      </c>
      <c r="U12" s="33">
        <v>0</v>
      </c>
      <c r="V12" s="25">
        <v>4800061829</v>
      </c>
      <c r="W12" s="35">
        <v>45254</v>
      </c>
      <c r="X12" s="33">
        <f>11257812+1608156</f>
        <v>12865968</v>
      </c>
      <c r="Y12" s="25" t="s">
        <v>23</v>
      </c>
      <c r="Z12" s="35">
        <v>45115</v>
      </c>
      <c r="AA12" s="35">
        <v>45125</v>
      </c>
      <c r="AB12" s="35"/>
      <c r="AC12" s="33">
        <v>680000</v>
      </c>
      <c r="AD12" s="33">
        <v>680000</v>
      </c>
      <c r="AE12" s="33">
        <v>680000</v>
      </c>
      <c r="AF12" s="33">
        <v>0</v>
      </c>
      <c r="AG12" s="33">
        <v>428010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6"/>
      <c r="AN12" s="36"/>
      <c r="AO12" s="36"/>
      <c r="AP12" s="33">
        <v>0</v>
      </c>
      <c r="AQ12" s="33">
        <v>680000</v>
      </c>
    </row>
  </sheetData>
  <conditionalFormatting sqref="E9:E12">
    <cfRule type="duplicateValues" dxfId="1" priority="1"/>
  </conditionalFormatting>
  <conditionalFormatting sqref="N9:N1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4:J7" xr:uid="{3A90BB7E-156E-4F5E-AFB7-E6E0CB4A3548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cp:lastPrinted>2024-02-15T21:54:06Z</cp:lastPrinted>
  <dcterms:created xsi:type="dcterms:W3CDTF">2022-06-01T14:39:12Z</dcterms:created>
  <dcterms:modified xsi:type="dcterms:W3CDTF">2024-08-06T21:27:09Z</dcterms:modified>
</cp:coreProperties>
</file>