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319230 FUND LIGA COLOMBIANA CONTA LA EPILEPSI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I28" i="3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<sst xmlns="http://schemas.openxmlformats.org/spreadsheetml/2006/main" count="91" uniqueCount="69">
  <si>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</si>
  <si>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</si>
  <si>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</si>
  <si>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</si>
  <si>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</si>
  <si>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</si>
  <si>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</si>
  <si>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</si>
  <si>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</si>
  <si>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</si>
  <si>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</si>
  <si>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</si>
  <si>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fundacion liga colombiana contra la epilepsia</t>
  </si>
  <si>
    <t>FVES</t>
  </si>
  <si>
    <t>EVENTO</t>
  </si>
  <si>
    <t>CALI</t>
  </si>
  <si>
    <t>AMBULATORIO</t>
  </si>
  <si>
    <t>Alf+Fac</t>
  </si>
  <si>
    <t>FVES36337</t>
  </si>
  <si>
    <t>Llave</t>
  </si>
  <si>
    <t>890319230_FVES36337</t>
  </si>
  <si>
    <t xml:space="preserve">Fecha de radicacion EPS </t>
  </si>
  <si>
    <t>Estado de Factura EPS Junio 24</t>
  </si>
  <si>
    <t>Boxalud</t>
  </si>
  <si>
    <t>Para cargar rips o soportes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</si>
  <si>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</si>
  <si>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</si>
  <si>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</si>
  <si>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</si>
  <si>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</si>
  <si>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</si>
  <si>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</si>
  <si>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</si>
  <si>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</si>
  <si>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</si>
  <si>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</si>
  <si>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</si>
  <si>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</si>
  <si>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</si>
  <si>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</si>
  <si>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</si>
  <si>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</si>
  <si>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</si>
  <si>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</si>
  <si>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</si>
  <si>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</si>
  <si>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</si>
  <si>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</si>
  <si>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</si>
  <si>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</si>
  <si>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Fundacion liga colombiana contra la epilepsia</t>
  </si>
  <si>
    <t>NIT: 890319230</t>
  </si>
  <si>
    <t>Santiago de Cali, Junio 24 del 2024</t>
  </si>
  <si>
    <t>Con Corte al dia: 31/05/2024</t>
  </si>
  <si>
    <t>Juan Camilo Velez</t>
  </si>
  <si>
    <t>Auxiliar Cuentas Medicas</t>
  </si>
  <si>
    <t>A continuacion me permito remitir nuestra respuesta al estado de cartera presentado en la fecha: _21/06/2024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</si>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</sst>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&quot;$&quot;\ #,##0;[Red]&quot;$&quot;\ #,##0"/>
    <numFmt numFmtId="170" formatCode="_-* #,##0_-;\-* #,##0_-;_-* &quot;-&quot;??_-;_-@_-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 tint="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5" fontId="5" fillId="0" borderId="0" applyFont="0" applyFill="0" applyBorder="0" applyAlignment="0" applyProtection="0"/>
  </cellStyleXfs>
  <cellXfs count="1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3" fontId="0" fillId="0" borderId="1" xfId="0" applyNumberFormat="1" applyBorder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4" fontId="0" fillId="0" borderId="1" xfId="0" applyNumberFormat="1" applyFont="1" applyBorder="1"/>
    <xf numFmtId="3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14" fontId="6" fillId="2" borderId="1" xfId="0" applyNumberFormat="1" applyFont="1" applyFill="1" applyBorder="1" applyAlignment="1">
      <alignment horizont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4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6" fontId="10" fillId="0" borderId="0" xfId="4" applyNumberFormat="1" applyFont="1" applyAlignment="1">
      <alignment horizontal="center"/>
    </xf>
    <xf numFmtId="167" fontId="10" fillId="0" borderId="0" xfId="2" applyNumberFormat="1" applyFont="1" applyAlignment="1">
      <alignment horizontal="right"/>
    </xf>
    <xf numFmtId="167" fontId="8" fillId="0" borderId="0" xfId="2" applyNumberFormat="1" applyFont="1"/>
    <xf numFmtId="166" fontId="7" fillId="0" borderId="0" xfId="4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6" fontId="8" fillId="0" borderId="0" xfId="4" applyNumberFormat="1" applyFont="1" applyAlignment="1">
      <alignment horizontal="center"/>
    </xf>
    <xf numFmtId="167" fontId="8" fillId="0" borderId="0" xfId="2" applyNumberFormat="1" applyFont="1" applyAlignment="1">
      <alignment horizontal="right"/>
    </xf>
    <xf numFmtId="167" fontId="8" fillId="0" borderId="0" xfId="3" applyNumberFormat="1" applyFont="1"/>
    <xf numFmtId="166" fontId="8" fillId="0" borderId="9" xfId="4" applyNumberFormat="1" applyFont="1" applyBorder="1" applyAlignment="1">
      <alignment horizontal="center"/>
    </xf>
    <xf numFmtId="167" fontId="8" fillId="0" borderId="9" xfId="2" applyNumberFormat="1" applyFont="1" applyBorder="1" applyAlignment="1">
      <alignment horizontal="right"/>
    </xf>
    <xf numFmtId="166" fontId="9" fillId="0" borderId="0" xfId="2" applyNumberFormat="1" applyFont="1" applyAlignment="1">
      <alignment horizontal="right"/>
    </xf>
    <xf numFmtId="167" fontId="9" fillId="0" borderId="0" xfId="2" applyNumberFormat="1" applyFont="1" applyAlignment="1">
      <alignment horizontal="right"/>
    </xf>
    <xf numFmtId="0" fontId="10" fillId="0" borderId="0" xfId="3" applyFont="1"/>
    <xf numFmtId="166" fontId="7" fillId="0" borderId="9" xfId="4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6" fontId="7" fillId="0" borderId="0" xfId="2" applyNumberFormat="1" applyFont="1" applyAlignment="1">
      <alignment horizontal="right"/>
    </xf>
    <xf numFmtId="166" fontId="10" fillId="0" borderId="13" xfId="4" applyNumberFormat="1" applyFont="1" applyBorder="1" applyAlignment="1">
      <alignment horizontal="center"/>
    </xf>
    <xf numFmtId="167" fontId="10" fillId="0" borderId="13" xfId="2" applyNumberFormat="1" applyFont="1" applyBorder="1" applyAlignment="1">
      <alignment horizontal="right"/>
    </xf>
    <xf numFmtId="168" fontId="7" fillId="0" borderId="0" xfId="3" applyNumberFormat="1" applyFont="1"/>
    <xf numFmtId="165" fontId="7" fillId="0" borderId="0" xfId="4" applyFont="1"/>
    <xf numFmtId="167" fontId="7" fillId="0" borderId="0" xfId="2" applyNumberFormat="1" applyFont="1"/>
    <xf numFmtId="168" fontId="10" fillId="0" borderId="9" xfId="3" applyNumberFormat="1" applyFont="1" applyBorder="1"/>
    <xf numFmtId="168" fontId="7" fillId="0" borderId="9" xfId="3" applyNumberFormat="1" applyFont="1" applyBorder="1"/>
    <xf numFmtId="165" fontId="10" fillId="0" borderId="9" xfId="4" applyFont="1" applyBorder="1"/>
    <xf numFmtId="167" fontId="7" fillId="0" borderId="9" xfId="2" applyNumberFormat="1" applyFont="1" applyBorder="1"/>
    <xf numFmtId="168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68" fontId="8" fillId="0" borderId="9" xfId="3" applyNumberFormat="1" applyFont="1" applyBorder="1"/>
    <xf numFmtId="0" fontId="8" fillId="0" borderId="10" xfId="3" applyFont="1" applyBorder="1"/>
    <xf numFmtId="170" fontId="0" fillId="0" borderId="0" xfId="1" applyNumberFormat="1" applyFont="1"/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/>
    </xf>
    <xf numFmtId="0" fontId="7" fillId="0" borderId="6" xfId="3" applyFont="1" applyBorder="1"/>
    <xf numFmtId="164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70" fontId="10" fillId="0" borderId="0" xfId="1" applyNumberFormat="1" applyFont="1"/>
    <xf numFmtId="171" fontId="10" fillId="0" borderId="0" xfId="1" applyNumberFormat="1" applyFont="1" applyAlignment="1">
      <alignment horizontal="right"/>
    </xf>
    <xf numFmtId="17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70" fontId="7" fillId="0" borderId="18" xfId="1" applyNumberFormat="1" applyFont="1" applyBorder="1" applyAlignment="1">
      <alignment horizontal="center"/>
    </xf>
    <xf numFmtId="171" fontId="7" fillId="0" borderId="18" xfId="1" applyNumberFormat="1" applyFont="1" applyBorder="1" applyAlignment="1">
      <alignment horizontal="right"/>
    </xf>
    <xf numFmtId="170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168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7" sqref="B7"/>
    </sheetView>
  </sheetViews>
  <sheetFormatPr baseColWidth="10" defaultRowHeight="14.5" x14ac:dyDescent="0.35"/>
  <cols>
    <col min="2" max="2" width="13.54296875" customWidth="1"/>
    <col min="3" max="3" width="9" customWidth="1"/>
    <col min="4" max="4" width="8.81640625" customWidth="1"/>
    <col min="5" max="5" width="13.4531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58" x14ac:dyDescent="0.35">
      <c r="A2" s="1">
        <v>890319230</v>
      </c>
      <c r="B2" s="5" t="s">
        <v>12</v>
      </c>
      <c r="C2" s="5" t="s">
        <v>13</v>
      </c>
      <c r="D2" s="1">
        <v>36337</v>
      </c>
      <c r="E2" s="6">
        <v>45443</v>
      </c>
      <c r="F2" s="6">
        <v>45449</v>
      </c>
      <c r="G2" s="7">
        <v>55000</v>
      </c>
      <c r="H2" s="7">
        <v>55000</v>
      </c>
      <c r="I2" s="8" t="s">
        <v>14</v>
      </c>
      <c r="J2" s="9" t="s">
        <v>15</v>
      </c>
      <c r="K2" s="8" t="s">
        <v>16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"/>
  <sheetViews>
    <sheetView showGridLines="0" zoomScale="80" zoomScaleNormal="80" workbookViewId="0">
      <selection activeCell="G6" sqref="G6"/>
    </sheetView>
  </sheetViews>
  <sheetFormatPr baseColWidth="10" defaultRowHeight="14.5" x14ac:dyDescent="0.35"/>
  <cols>
    <col min="1" max="1" width="10.90625" style="14"/>
    <col min="2" max="2" width="15.08984375" style="14" customWidth="1"/>
    <col min="3" max="3" width="9" style="14" customWidth="1"/>
    <col min="4" max="4" width="8.81640625" style="14" customWidth="1"/>
    <col min="5" max="5" width="10.08984375" style="14" bestFit="1" customWidth="1"/>
    <col min="6" max="6" width="20.453125" style="14" bestFit="1" customWidth="1"/>
    <col min="7" max="7" width="13.453125" style="14" customWidth="1"/>
    <col min="8" max="9" width="14.7265625" style="14" customWidth="1"/>
    <col min="10" max="10" width="9.26953125" style="14" customWidth="1"/>
    <col min="11" max="11" width="9.81640625" style="14" customWidth="1"/>
    <col min="12" max="12" width="15.7265625" style="14" bestFit="1" customWidth="1"/>
    <col min="13" max="13" width="11.453125" style="14" customWidth="1"/>
    <col min="14" max="14" width="15.1796875" style="14" customWidth="1"/>
    <col min="15" max="16384" width="10.90625" style="14"/>
  </cols>
  <sheetData>
    <row r="1" spans="1:14" x14ac:dyDescent="0.35">
      <c r="K1" s="81">
        <f>SUBTOTAL(9,K3)</f>
        <v>55000</v>
      </c>
    </row>
    <row r="2" spans="1:14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5" t="s">
        <v>19</v>
      </c>
      <c r="G2" s="2" t="s">
        <v>2</v>
      </c>
      <c r="H2" s="2" t="s">
        <v>3</v>
      </c>
      <c r="I2" s="16" t="s">
        <v>21</v>
      </c>
      <c r="J2" s="2" t="s">
        <v>4</v>
      </c>
      <c r="K2" s="17" t="s">
        <v>5</v>
      </c>
      <c r="L2" s="18" t="s">
        <v>22</v>
      </c>
      <c r="M2" s="2" t="s">
        <v>23</v>
      </c>
      <c r="N2" s="2" t="s">
        <v>26</v>
      </c>
    </row>
    <row r="3" spans="1:14" ht="58" x14ac:dyDescent="0.35">
      <c r="A3" s="10">
        <v>890319230</v>
      </c>
      <c r="B3" s="11" t="s">
        <v>12</v>
      </c>
      <c r="C3" s="11" t="s">
        <v>13</v>
      </c>
      <c r="D3" s="10">
        <v>36337</v>
      </c>
      <c r="E3" s="10" t="s">
        <v>18</v>
      </c>
      <c r="F3" s="10" t="s">
        <v>20</v>
      </c>
      <c r="G3" s="12">
        <v>45443</v>
      </c>
      <c r="H3" s="12">
        <v>45449</v>
      </c>
      <c r="I3" s="12"/>
      <c r="J3" s="13">
        <v>55000</v>
      </c>
      <c r="K3" s="13">
        <v>55000</v>
      </c>
      <c r="L3" s="20" t="s">
        <v>25</v>
      </c>
      <c r="M3" s="19" t="s">
        <v>24</v>
      </c>
      <c r="N3" s="21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L28" sqref="L28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27</v>
      </c>
      <c r="E2" s="26"/>
      <c r="F2" s="26"/>
      <c r="G2" s="26"/>
      <c r="H2" s="26"/>
      <c r="I2" s="27"/>
      <c r="J2" s="28" t="s">
        <v>28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29</v>
      </c>
      <c r="E4" s="26"/>
      <c r="F4" s="26"/>
      <c r="G4" s="26"/>
      <c r="H4" s="26"/>
      <c r="I4" s="27"/>
      <c r="J4" s="28" t="s">
        <v>30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52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50</v>
      </c>
      <c r="J11" s="42"/>
    </row>
    <row r="12" spans="2:10" ht="13" x14ac:dyDescent="0.3">
      <c r="B12" s="41"/>
      <c r="C12" s="43" t="s">
        <v>51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56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53</v>
      </c>
      <c r="D16" s="44"/>
      <c r="G16" s="46"/>
      <c r="H16" s="48" t="s">
        <v>31</v>
      </c>
      <c r="I16" s="48" t="s">
        <v>32</v>
      </c>
      <c r="J16" s="42"/>
    </row>
    <row r="17" spans="2:14" ht="13" x14ac:dyDescent="0.3">
      <c r="B17" s="41"/>
      <c r="C17" s="43" t="s">
        <v>33</v>
      </c>
      <c r="D17" s="43"/>
      <c r="E17" s="43"/>
      <c r="F17" s="43"/>
      <c r="G17" s="46"/>
      <c r="H17" s="49">
        <v>1</v>
      </c>
      <c r="I17" s="50">
        <v>55000</v>
      </c>
      <c r="J17" s="42"/>
    </row>
    <row r="18" spans="2:14" x14ac:dyDescent="0.25">
      <c r="B18" s="41"/>
      <c r="C18" s="22" t="s">
        <v>34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35</v>
      </c>
      <c r="G19" s="46"/>
      <c r="H19" s="52">
        <v>0</v>
      </c>
      <c r="I19" s="53">
        <v>0</v>
      </c>
      <c r="J19" s="42"/>
    </row>
    <row r="20" spans="2:14" x14ac:dyDescent="0.25">
      <c r="B20" s="41"/>
      <c r="C20" s="22" t="s">
        <v>36</v>
      </c>
      <c r="H20" s="54">
        <v>1</v>
      </c>
      <c r="I20" s="55">
        <v>55000</v>
      </c>
      <c r="J20" s="42"/>
    </row>
    <row r="21" spans="2:14" x14ac:dyDescent="0.25">
      <c r="B21" s="41"/>
      <c r="C21" s="22" t="s">
        <v>37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38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39</v>
      </c>
      <c r="D23" s="43"/>
      <c r="E23" s="43"/>
      <c r="F23" s="43"/>
      <c r="H23" s="59">
        <f>H18+H19+H20+H21+H22</f>
        <v>1</v>
      </c>
      <c r="I23" s="60">
        <f>I18+I19+I20+I21+I22</f>
        <v>55000</v>
      </c>
      <c r="J23" s="42"/>
    </row>
    <row r="24" spans="2:14" x14ac:dyDescent="0.25">
      <c r="B24" s="41"/>
      <c r="C24" s="22" t="s">
        <v>40</v>
      </c>
      <c r="H24" s="54">
        <v>0</v>
      </c>
      <c r="I24" s="55">
        <v>0</v>
      </c>
      <c r="J24" s="42"/>
    </row>
    <row r="25" spans="2:14" ht="13" thickBot="1" x14ac:dyDescent="0.3">
      <c r="B25" s="41"/>
      <c r="C25" s="22" t="s">
        <v>41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42</v>
      </c>
      <c r="D26" s="43"/>
      <c r="E26" s="43"/>
      <c r="F26" s="43"/>
      <c r="H26" s="59">
        <f>H24+H25</f>
        <v>0</v>
      </c>
      <c r="I26" s="60">
        <f>I24+I25</f>
        <v>0</v>
      </c>
      <c r="J26" s="42"/>
    </row>
    <row r="27" spans="2:14" ht="13.5" thickBot="1" x14ac:dyDescent="0.35">
      <c r="B27" s="41"/>
      <c r="C27" s="46" t="s">
        <v>43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44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45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1</v>
      </c>
      <c r="I31" s="53">
        <f>I23+I26+I28</f>
        <v>55000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54</v>
      </c>
      <c r="D38" s="68"/>
      <c r="E38" s="46"/>
      <c r="F38" s="46"/>
      <c r="G38" s="46"/>
      <c r="H38" s="75" t="s">
        <v>46</v>
      </c>
      <c r="I38" s="68"/>
      <c r="J38" s="64"/>
    </row>
    <row r="39" spans="2:10" ht="13" x14ac:dyDescent="0.3">
      <c r="B39" s="41"/>
      <c r="C39" s="61" t="s">
        <v>55</v>
      </c>
      <c r="D39" s="46"/>
      <c r="E39" s="46"/>
      <c r="F39" s="46"/>
      <c r="G39" s="46"/>
      <c r="H39" s="61" t="s">
        <v>47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48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49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9" sqref="H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2"/>
      <c r="B1" s="83"/>
      <c r="C1" s="84" t="s">
        <v>57</v>
      </c>
      <c r="D1" s="85"/>
      <c r="E1" s="85"/>
      <c r="F1" s="85"/>
      <c r="G1" s="85"/>
      <c r="H1" s="86"/>
      <c r="I1" s="87" t="s">
        <v>28</v>
      </c>
    </row>
    <row r="2" spans="1:9" ht="53.5" customHeight="1" thickBot="1" x14ac:dyDescent="0.4">
      <c r="A2" s="88"/>
      <c r="B2" s="89"/>
      <c r="C2" s="90" t="s">
        <v>58</v>
      </c>
      <c r="D2" s="91"/>
      <c r="E2" s="91"/>
      <c r="F2" s="91"/>
      <c r="G2" s="91"/>
      <c r="H2" s="92"/>
      <c r="I2" s="93" t="s">
        <v>59</v>
      </c>
    </row>
    <row r="3" spans="1:9" x14ac:dyDescent="0.35">
      <c r="A3" s="94"/>
      <c r="B3" s="46"/>
      <c r="C3" s="46"/>
      <c r="D3" s="46"/>
      <c r="E3" s="46"/>
      <c r="F3" s="46"/>
      <c r="G3" s="46"/>
      <c r="H3" s="46"/>
      <c r="I3" s="64"/>
    </row>
    <row r="4" spans="1:9" x14ac:dyDescent="0.35">
      <c r="A4" s="94"/>
      <c r="B4" s="46"/>
      <c r="C4" s="46"/>
      <c r="D4" s="46"/>
      <c r="E4" s="46"/>
      <c r="F4" s="46"/>
      <c r="G4" s="46"/>
      <c r="H4" s="46"/>
      <c r="I4" s="64"/>
    </row>
    <row r="5" spans="1:9" x14ac:dyDescent="0.35">
      <c r="A5" s="94"/>
      <c r="B5" s="43" t="s">
        <v>52</v>
      </c>
      <c r="C5" s="95"/>
      <c r="D5" s="96"/>
      <c r="E5" s="46"/>
      <c r="F5" s="46"/>
      <c r="G5" s="46"/>
      <c r="H5" s="46"/>
      <c r="I5" s="64"/>
    </row>
    <row r="6" spans="1:9" x14ac:dyDescent="0.35">
      <c r="A6" s="94"/>
      <c r="B6" s="22"/>
      <c r="C6" s="46"/>
      <c r="D6" s="46"/>
      <c r="E6" s="46"/>
      <c r="F6" s="46"/>
      <c r="G6" s="46"/>
      <c r="H6" s="46"/>
      <c r="I6" s="64"/>
    </row>
    <row r="7" spans="1:9" x14ac:dyDescent="0.35">
      <c r="A7" s="94"/>
      <c r="B7" s="43" t="s">
        <v>50</v>
      </c>
      <c r="C7" s="46"/>
      <c r="D7" s="46"/>
      <c r="E7" s="46"/>
      <c r="F7" s="46"/>
      <c r="G7" s="46"/>
      <c r="H7" s="46"/>
      <c r="I7" s="64"/>
    </row>
    <row r="8" spans="1:9" x14ac:dyDescent="0.35">
      <c r="A8" s="94"/>
      <c r="B8" s="43" t="s">
        <v>51</v>
      </c>
      <c r="C8" s="46"/>
      <c r="D8" s="46"/>
      <c r="E8" s="46"/>
      <c r="F8" s="46"/>
      <c r="G8" s="46"/>
      <c r="H8" s="46"/>
      <c r="I8" s="64"/>
    </row>
    <row r="9" spans="1:9" x14ac:dyDescent="0.35">
      <c r="A9" s="94"/>
      <c r="B9" s="46"/>
      <c r="C9" s="46"/>
      <c r="D9" s="46"/>
      <c r="E9" s="46"/>
      <c r="F9" s="46"/>
      <c r="G9" s="46"/>
      <c r="H9" s="46"/>
      <c r="I9" s="64"/>
    </row>
    <row r="10" spans="1:9" x14ac:dyDescent="0.35">
      <c r="A10" s="94"/>
      <c r="B10" s="46" t="s">
        <v>60</v>
      </c>
      <c r="C10" s="46"/>
      <c r="D10" s="46"/>
      <c r="E10" s="46"/>
      <c r="F10" s="46"/>
      <c r="G10" s="46"/>
      <c r="H10" s="46"/>
      <c r="I10" s="64"/>
    </row>
    <row r="11" spans="1:9" x14ac:dyDescent="0.35">
      <c r="A11" s="94"/>
      <c r="B11" s="97"/>
      <c r="C11" s="46"/>
      <c r="D11" s="46"/>
      <c r="E11" s="46"/>
      <c r="F11" s="46"/>
      <c r="G11" s="46"/>
      <c r="H11" s="46"/>
      <c r="I11" s="64"/>
    </row>
    <row r="12" spans="1:9" x14ac:dyDescent="0.35">
      <c r="A12" s="94"/>
      <c r="B12" s="22" t="s">
        <v>53</v>
      </c>
      <c r="C12" s="96"/>
      <c r="D12" s="46"/>
      <c r="E12" s="46"/>
      <c r="F12" s="46"/>
      <c r="G12" s="48" t="s">
        <v>61</v>
      </c>
      <c r="H12" s="48" t="s">
        <v>62</v>
      </c>
      <c r="I12" s="64"/>
    </row>
    <row r="13" spans="1:9" x14ac:dyDescent="0.35">
      <c r="A13" s="94"/>
      <c r="B13" s="61" t="s">
        <v>33</v>
      </c>
      <c r="C13" s="61"/>
      <c r="D13" s="61"/>
      <c r="E13" s="61"/>
      <c r="F13" s="46"/>
      <c r="G13" s="98">
        <f>G19</f>
        <v>1</v>
      </c>
      <c r="H13" s="99">
        <f>H19</f>
        <v>55000</v>
      </c>
      <c r="I13" s="64"/>
    </row>
    <row r="14" spans="1:9" x14ac:dyDescent="0.35">
      <c r="A14" s="94"/>
      <c r="B14" s="46" t="s">
        <v>34</v>
      </c>
      <c r="C14" s="46"/>
      <c r="D14" s="46"/>
      <c r="E14" s="46"/>
      <c r="F14" s="46"/>
      <c r="G14" s="100">
        <v>0</v>
      </c>
      <c r="H14" s="101">
        <v>0</v>
      </c>
      <c r="I14" s="64"/>
    </row>
    <row r="15" spans="1:9" x14ac:dyDescent="0.35">
      <c r="A15" s="94"/>
      <c r="B15" s="46" t="s">
        <v>35</v>
      </c>
      <c r="C15" s="46"/>
      <c r="D15" s="46"/>
      <c r="E15" s="46"/>
      <c r="F15" s="46"/>
      <c r="G15" s="100">
        <v>0</v>
      </c>
      <c r="H15" s="101">
        <v>0</v>
      </c>
      <c r="I15" s="64"/>
    </row>
    <row r="16" spans="1:9" x14ac:dyDescent="0.35">
      <c r="A16" s="94"/>
      <c r="B16" s="46" t="s">
        <v>36</v>
      </c>
      <c r="C16" s="46"/>
      <c r="D16" s="46"/>
      <c r="E16" s="46"/>
      <c r="F16" s="46"/>
      <c r="G16" s="100">
        <v>1</v>
      </c>
      <c r="H16" s="101">
        <v>55000</v>
      </c>
      <c r="I16" s="64"/>
    </row>
    <row r="17" spans="1:9" x14ac:dyDescent="0.35">
      <c r="A17" s="94"/>
      <c r="B17" s="46" t="s">
        <v>37</v>
      </c>
      <c r="C17" s="46"/>
      <c r="D17" s="46"/>
      <c r="E17" s="46"/>
      <c r="F17" s="46"/>
      <c r="G17" s="100">
        <v>0</v>
      </c>
      <c r="H17" s="101">
        <v>0</v>
      </c>
      <c r="I17" s="64"/>
    </row>
    <row r="18" spans="1:9" x14ac:dyDescent="0.35">
      <c r="A18" s="94"/>
      <c r="B18" s="46" t="s">
        <v>63</v>
      </c>
      <c r="C18" s="46"/>
      <c r="D18" s="46"/>
      <c r="E18" s="46"/>
      <c r="F18" s="46"/>
      <c r="G18" s="102">
        <v>0</v>
      </c>
      <c r="H18" s="103">
        <v>0</v>
      </c>
      <c r="I18" s="64"/>
    </row>
    <row r="19" spans="1:9" x14ac:dyDescent="0.35">
      <c r="A19" s="94"/>
      <c r="B19" s="61" t="s">
        <v>64</v>
      </c>
      <c r="C19" s="61"/>
      <c r="D19" s="61"/>
      <c r="E19" s="61"/>
      <c r="F19" s="46"/>
      <c r="G19" s="100">
        <f>SUM(G14:G18)</f>
        <v>1</v>
      </c>
      <c r="H19" s="99">
        <f>(H14+H15+H16+H17+H18)</f>
        <v>55000</v>
      </c>
      <c r="I19" s="64"/>
    </row>
    <row r="20" spans="1:9" ht="15" thickBot="1" x14ac:dyDescent="0.4">
      <c r="A20" s="94"/>
      <c r="B20" s="61"/>
      <c r="C20" s="61"/>
      <c r="D20" s="46"/>
      <c r="E20" s="46"/>
      <c r="F20" s="46"/>
      <c r="G20" s="104"/>
      <c r="H20" s="105"/>
      <c r="I20" s="64"/>
    </row>
    <row r="21" spans="1:9" ht="15" thickTop="1" x14ac:dyDescent="0.35">
      <c r="A21" s="94"/>
      <c r="B21" s="61"/>
      <c r="C21" s="61"/>
      <c r="D21" s="46"/>
      <c r="E21" s="46"/>
      <c r="F21" s="46"/>
      <c r="G21" s="68"/>
      <c r="H21" s="106"/>
      <c r="I21" s="64"/>
    </row>
    <row r="22" spans="1:9" x14ac:dyDescent="0.35">
      <c r="A22" s="94"/>
      <c r="B22" s="46"/>
      <c r="C22" s="46"/>
      <c r="D22" s="46"/>
      <c r="E22" s="46"/>
      <c r="F22" s="68"/>
      <c r="G22" s="68"/>
      <c r="H22" s="68"/>
      <c r="I22" s="64"/>
    </row>
    <row r="23" spans="1:9" ht="15" thickBot="1" x14ac:dyDescent="0.4">
      <c r="A23" s="94"/>
      <c r="B23" s="72"/>
      <c r="C23" s="72"/>
      <c r="D23" s="46"/>
      <c r="E23" s="46"/>
      <c r="F23" s="72"/>
      <c r="G23" s="72"/>
      <c r="H23" s="68"/>
      <c r="I23" s="64"/>
    </row>
    <row r="24" spans="1:9" x14ac:dyDescent="0.35">
      <c r="A24" s="94"/>
      <c r="B24" s="68" t="s">
        <v>65</v>
      </c>
      <c r="C24" s="68"/>
      <c r="D24" s="46"/>
      <c r="E24" s="46"/>
      <c r="F24" s="68"/>
      <c r="G24" s="68"/>
      <c r="H24" s="68"/>
      <c r="I24" s="64"/>
    </row>
    <row r="25" spans="1:9" x14ac:dyDescent="0.35">
      <c r="A25" s="94"/>
      <c r="B25" s="68" t="s">
        <v>54</v>
      </c>
      <c r="C25" s="68"/>
      <c r="D25" s="46"/>
      <c r="E25" s="46"/>
      <c r="F25" s="68" t="s">
        <v>66</v>
      </c>
      <c r="G25" s="68"/>
      <c r="H25" s="68"/>
      <c r="I25" s="64"/>
    </row>
    <row r="26" spans="1:9" x14ac:dyDescent="0.35">
      <c r="A26" s="94"/>
      <c r="B26" s="68" t="s">
        <v>55</v>
      </c>
      <c r="C26" s="68"/>
      <c r="D26" s="46"/>
      <c r="E26" s="46"/>
      <c r="F26" s="68" t="s">
        <v>67</v>
      </c>
      <c r="G26" s="68"/>
      <c r="H26" s="68"/>
      <c r="I26" s="64"/>
    </row>
    <row r="27" spans="1:9" x14ac:dyDescent="0.35">
      <c r="A27" s="94"/>
      <c r="B27" s="68"/>
      <c r="C27" s="68"/>
      <c r="D27" s="46"/>
      <c r="E27" s="46"/>
      <c r="F27" s="68"/>
      <c r="G27" s="68"/>
      <c r="H27" s="68"/>
      <c r="I27" s="64"/>
    </row>
    <row r="28" spans="1:9" ht="18.5" customHeight="1" x14ac:dyDescent="0.35">
      <c r="A28" s="94"/>
      <c r="B28" s="107" t="s">
        <v>68</v>
      </c>
      <c r="C28" s="107"/>
      <c r="D28" s="107"/>
      <c r="E28" s="107"/>
      <c r="F28" s="107"/>
      <c r="G28" s="107"/>
      <c r="H28" s="107"/>
      <c r="I28" s="64"/>
    </row>
    <row r="29" spans="1:9" ht="15" thickBot="1" x14ac:dyDescent="0.4">
      <c r="A29" s="108"/>
      <c r="B29" s="109"/>
      <c r="C29" s="109"/>
      <c r="D29" s="109"/>
      <c r="E29" s="109"/>
      <c r="F29" s="72"/>
      <c r="G29" s="72"/>
      <c r="H29" s="72"/>
      <c r="I29" s="11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2024-06-24T18:56:56Z</cp:lastPrinted>
  <dcterms:created xsi:type="dcterms:W3CDTF">2022-06-01T14:39:12Z</dcterms:created>
  <dcterms:modified xsi:type="dcterms:W3CDTF">2024-06-24T19:06:14Z</dcterms:modified>
</cp:coreProperties>
</file>