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890305496 HOSPITAL JOSE RUFINO VIVAS\"/>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FACTURA'!$A$2:$AB$596</definedName>
    <definedName name="_xlnm._FilterDatabase" localSheetId="0" hidden="1">'INFO IPS'!$H$2:$H$597</definedName>
  </definedNames>
  <calcPr calcId="152511"/>
  <pivotCaches>
    <pivotCache cacheId="32"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4" l="1"/>
  <c r="I25" i="4"/>
  <c r="H21" i="5" l="1"/>
  <c r="H13" i="5" s="1"/>
  <c r="G21" i="5"/>
  <c r="G13" i="5" s="1"/>
  <c r="I30" i="4" l="1"/>
  <c r="H30" i="4"/>
  <c r="I28" i="4"/>
  <c r="H28" i="4"/>
  <c r="I33" i="4" l="1"/>
  <c r="H33" i="4"/>
  <c r="O515" i="2" l="1"/>
  <c r="S515" i="2" s="1"/>
  <c r="O514" i="2"/>
  <c r="S514" i="2" s="1"/>
  <c r="O513" i="2"/>
  <c r="S513" i="2" s="1"/>
  <c r="O512" i="2"/>
  <c r="S512" i="2" s="1"/>
  <c r="O511" i="2"/>
  <c r="S511" i="2" s="1"/>
  <c r="O510" i="2"/>
  <c r="S510" i="2" s="1"/>
  <c r="O509" i="2"/>
  <c r="S509" i="2" s="1"/>
  <c r="O229" i="2"/>
  <c r="S229" i="2" s="1"/>
  <c r="O228" i="2"/>
  <c r="S228" i="2" s="1"/>
  <c r="O227" i="2"/>
  <c r="S227" i="2" s="1"/>
  <c r="O226" i="2"/>
  <c r="S226" i="2" s="1"/>
  <c r="O225" i="2"/>
  <c r="S225" i="2" s="1"/>
  <c r="O224" i="2"/>
  <c r="S224" i="2" s="1"/>
  <c r="O223" i="2"/>
  <c r="S223" i="2" s="1"/>
  <c r="O222" i="2"/>
  <c r="S222" i="2" s="1"/>
  <c r="O221" i="2"/>
  <c r="S221" i="2" s="1"/>
  <c r="O220" i="2"/>
  <c r="S220" i="2" s="1"/>
  <c r="O219" i="2"/>
  <c r="S219" i="2" s="1"/>
  <c r="O218" i="2"/>
  <c r="S218" i="2" s="1"/>
  <c r="O217" i="2"/>
  <c r="S217" i="2" s="1"/>
  <c r="O216" i="2"/>
  <c r="S216" i="2" s="1"/>
  <c r="O215" i="2"/>
  <c r="S215" i="2" s="1"/>
  <c r="O214" i="2"/>
  <c r="S214" i="2" s="1"/>
  <c r="O213" i="2"/>
  <c r="S213" i="2" s="1"/>
  <c r="O212" i="2"/>
  <c r="S212" i="2" s="1"/>
  <c r="O211" i="2"/>
  <c r="S211" i="2" s="1"/>
  <c r="O210" i="2"/>
  <c r="S210" i="2" s="1"/>
  <c r="O209" i="2"/>
  <c r="S209" i="2" s="1"/>
  <c r="O208" i="2"/>
  <c r="S208" i="2" s="1"/>
  <c r="O207" i="2"/>
  <c r="S207" i="2" s="1"/>
  <c r="O206" i="2"/>
  <c r="S206" i="2" s="1"/>
  <c r="O205" i="2"/>
  <c r="S205" i="2" s="1"/>
  <c r="O204" i="2"/>
  <c r="S204" i="2" s="1"/>
  <c r="O203" i="2"/>
  <c r="S203" i="2" s="1"/>
  <c r="O202" i="2"/>
  <c r="S202" i="2" s="1"/>
  <c r="O201" i="2"/>
  <c r="S201" i="2" s="1"/>
  <c r="O200" i="2"/>
  <c r="S200" i="2" s="1"/>
  <c r="O199" i="2"/>
  <c r="S199" i="2" s="1"/>
  <c r="O198" i="2"/>
  <c r="S198" i="2" s="1"/>
  <c r="O197" i="2"/>
  <c r="S197" i="2" s="1"/>
  <c r="O196" i="2"/>
  <c r="S196" i="2" s="1"/>
  <c r="O195" i="2"/>
  <c r="S195" i="2" s="1"/>
  <c r="O194" i="2"/>
  <c r="S194" i="2" s="1"/>
  <c r="O193" i="2"/>
  <c r="S193" i="2" s="1"/>
  <c r="O192" i="2"/>
  <c r="S192" i="2" s="1"/>
  <c r="O191" i="2"/>
  <c r="S191" i="2" s="1"/>
  <c r="O190" i="2"/>
  <c r="S190" i="2" s="1"/>
  <c r="O188" i="2"/>
  <c r="S188" i="2" s="1"/>
  <c r="O187" i="2"/>
  <c r="S187" i="2" s="1"/>
  <c r="O186" i="2"/>
  <c r="S186" i="2" s="1"/>
  <c r="O185" i="2"/>
  <c r="S185" i="2" s="1"/>
  <c r="O184" i="2"/>
  <c r="S184" i="2" s="1"/>
  <c r="O183" i="2"/>
  <c r="S183" i="2" s="1"/>
  <c r="O182" i="2"/>
  <c r="S182" i="2" s="1"/>
  <c r="O181" i="2"/>
  <c r="S181" i="2" s="1"/>
  <c r="O180" i="2"/>
  <c r="S180" i="2" s="1"/>
  <c r="O179" i="2"/>
  <c r="S179" i="2" s="1"/>
  <c r="O178" i="2"/>
  <c r="S178" i="2" s="1"/>
  <c r="O177" i="2"/>
  <c r="S177" i="2" s="1"/>
  <c r="O176" i="2"/>
  <c r="S176" i="2" s="1"/>
  <c r="O175" i="2"/>
  <c r="S175" i="2" s="1"/>
  <c r="O174" i="2"/>
  <c r="S174" i="2" s="1"/>
  <c r="O173" i="2"/>
  <c r="S173" i="2" s="1"/>
  <c r="O172" i="2"/>
  <c r="S172" i="2" s="1"/>
  <c r="O168" i="2"/>
  <c r="S168" i="2" s="1"/>
  <c r="O167" i="2"/>
  <c r="S167" i="2" s="1"/>
  <c r="O165" i="2"/>
  <c r="S165" i="2" s="1"/>
  <c r="O164" i="2"/>
  <c r="S164" i="2" s="1"/>
  <c r="O163" i="2"/>
  <c r="S163" i="2" s="1"/>
  <c r="O162" i="2"/>
  <c r="S162" i="2" s="1"/>
  <c r="O161" i="2"/>
  <c r="S161" i="2" s="1"/>
  <c r="O160" i="2"/>
  <c r="S160" i="2" s="1"/>
  <c r="O142" i="2"/>
  <c r="S142" i="2" s="1"/>
  <c r="O138" i="2"/>
  <c r="S138" i="2" s="1"/>
  <c r="O136" i="2"/>
  <c r="S136" i="2" s="1"/>
  <c r="O135" i="2"/>
  <c r="S135" i="2" s="1"/>
  <c r="O134" i="2"/>
  <c r="S134" i="2" s="1"/>
  <c r="O133" i="2"/>
  <c r="S133" i="2" s="1"/>
  <c r="O130" i="2"/>
  <c r="S130" i="2" s="1"/>
  <c r="O125" i="2"/>
  <c r="S125" i="2" s="1"/>
  <c r="O124" i="2"/>
  <c r="S124" i="2" s="1"/>
  <c r="O123" i="2"/>
  <c r="S123" i="2" s="1"/>
  <c r="O122" i="2"/>
  <c r="S122" i="2" s="1"/>
  <c r="O121" i="2"/>
  <c r="S121" i="2" s="1"/>
  <c r="O120" i="2"/>
  <c r="S120" i="2" s="1"/>
  <c r="O119" i="2"/>
  <c r="S119" i="2" s="1"/>
  <c r="O118" i="2"/>
  <c r="S118" i="2" s="1"/>
  <c r="O117" i="2"/>
  <c r="S117" i="2" s="1"/>
  <c r="O110" i="2"/>
  <c r="S110" i="2" s="1"/>
  <c r="O109" i="2"/>
  <c r="S109" i="2" s="1"/>
  <c r="O108" i="2"/>
  <c r="S108" i="2" s="1"/>
  <c r="O107" i="2"/>
  <c r="S107" i="2" s="1"/>
  <c r="O106" i="2"/>
  <c r="S106" i="2" s="1"/>
  <c r="O105" i="2"/>
  <c r="S105" i="2" s="1"/>
  <c r="O104" i="2"/>
  <c r="S104" i="2" s="1"/>
  <c r="O103" i="2"/>
  <c r="S103" i="2" s="1"/>
  <c r="O102" i="2"/>
  <c r="S102" i="2" s="1"/>
  <c r="O101" i="2"/>
  <c r="S101" i="2" s="1"/>
  <c r="O100" i="2"/>
  <c r="S100" i="2" s="1"/>
  <c r="O99" i="2"/>
  <c r="S99" i="2" s="1"/>
  <c r="O98" i="2"/>
  <c r="S98" i="2" s="1"/>
  <c r="O97" i="2"/>
  <c r="S97" i="2" s="1"/>
  <c r="O96" i="2"/>
  <c r="S96" i="2" s="1"/>
  <c r="O95" i="2"/>
  <c r="S95" i="2" s="1"/>
  <c r="O94" i="2"/>
  <c r="S94" i="2" s="1"/>
  <c r="O93" i="2"/>
  <c r="S93" i="2" s="1"/>
  <c r="O92" i="2"/>
  <c r="S92" i="2" s="1"/>
  <c r="O91" i="2"/>
  <c r="S91" i="2" s="1"/>
  <c r="O90" i="2"/>
  <c r="S90" i="2" s="1"/>
  <c r="O89" i="2"/>
  <c r="S89" i="2" s="1"/>
  <c r="O88" i="2"/>
  <c r="S88" i="2" s="1"/>
  <c r="O87" i="2"/>
  <c r="S87" i="2" s="1"/>
  <c r="O86" i="2"/>
  <c r="S86" i="2" s="1"/>
  <c r="O85" i="2"/>
  <c r="S85" i="2" s="1"/>
  <c r="O56" i="2"/>
  <c r="S56" i="2" s="1"/>
  <c r="O54" i="2"/>
  <c r="S54" i="2" s="1"/>
  <c r="O53" i="2"/>
  <c r="S53" i="2" s="1"/>
  <c r="X1" i="2" l="1"/>
  <c r="V1" i="2" l="1"/>
  <c r="U1" i="2"/>
  <c r="P1" i="2"/>
  <c r="T1" i="2"/>
  <c r="S1" i="2"/>
  <c r="Q1" i="2"/>
  <c r="O1" i="2"/>
  <c r="K1" i="2" l="1"/>
</calcChain>
</file>

<file path=xl/sharedStrings.xml><?xml version="1.0" encoding="utf-8"?>
<sst xmlns="http://schemas.openxmlformats.org/spreadsheetml/2006/main" count="8152" uniqueCount="1400">
  <si>
    <t>NIT IPS</t>
  </si>
  <si>
    <t>Nombre IPS</t>
  </si>
  <si>
    <t>Prefijo Factura</t>
  </si>
  <si>
    <t>Numero Factura</t>
  </si>
  <si>
    <t>IPS Fecha factura</t>
  </si>
  <si>
    <t>IPS Fecha radicado</t>
  </si>
  <si>
    <t>IPS Valor Factura</t>
  </si>
  <si>
    <t>IPS Saldo Factura</t>
  </si>
  <si>
    <t>Tipo de Contrato</t>
  </si>
  <si>
    <t>Sede / Ciudad</t>
  </si>
  <si>
    <t>Tipo de Prestación</t>
  </si>
  <si>
    <t>FEE</t>
  </si>
  <si>
    <t>FV.</t>
  </si>
  <si>
    <t>04/03/2024</t>
  </si>
  <si>
    <t>05/03/2024</t>
  </si>
  <si>
    <t>11/03/2024</t>
  </si>
  <si>
    <t>12/03/2024</t>
  </si>
  <si>
    <t>14/03/2024</t>
  </si>
  <si>
    <t>16/03/2024</t>
  </si>
  <si>
    <t>18/03/2024</t>
  </si>
  <si>
    <t>23/03/2024</t>
  </si>
  <si>
    <t>25/03/2024</t>
  </si>
  <si>
    <t>26/03/2024</t>
  </si>
  <si>
    <t>29/03/2024</t>
  </si>
  <si>
    <t>10/03/2024</t>
  </si>
  <si>
    <t>27/03/2024</t>
  </si>
  <si>
    <t>31/07/2012</t>
  </si>
  <si>
    <t>20/09/2012</t>
  </si>
  <si>
    <t>30/12/2013</t>
  </si>
  <si>
    <t>14/03/2014</t>
  </si>
  <si>
    <t>31/12/2014</t>
  </si>
  <si>
    <t>29/06/2015</t>
  </si>
  <si>
    <t>29/09/2015</t>
  </si>
  <si>
    <t>31/12/2015</t>
  </si>
  <si>
    <t>31/03/2016</t>
  </si>
  <si>
    <t>30/04/2016</t>
  </si>
  <si>
    <t>31/05/2016</t>
  </si>
  <si>
    <t>31/07/2016</t>
  </si>
  <si>
    <t>29/08/2016</t>
  </si>
  <si>
    <t>10/10/2016</t>
  </si>
  <si>
    <t>11/11/2016</t>
  </si>
  <si>
    <t>10/01/2017</t>
  </si>
  <si>
    <t>31/03/2017</t>
  </si>
  <si>
    <t>15/06/2017</t>
  </si>
  <si>
    <t>30/09/2017</t>
  </si>
  <si>
    <t>31/12/2017</t>
  </si>
  <si>
    <t>30/09/2018</t>
  </si>
  <si>
    <t>31/12/2018</t>
  </si>
  <si>
    <t>30/09/2019</t>
  </si>
  <si>
    <t>31/12/2019</t>
  </si>
  <si>
    <t>30/09/2020</t>
  </si>
  <si>
    <t>27/10/2020</t>
  </si>
  <si>
    <t>16/10/2020</t>
  </si>
  <si>
    <t>31/03/2021</t>
  </si>
  <si>
    <t>31/05/2021</t>
  </si>
  <si>
    <t>03/05/2021</t>
  </si>
  <si>
    <t>30/06/2021</t>
  </si>
  <si>
    <t>30/09/2021</t>
  </si>
  <si>
    <t>31/12/2021</t>
  </si>
  <si>
    <t>30/04/2022</t>
  </si>
  <si>
    <t>31/03/2022</t>
  </si>
  <si>
    <t>24/04/2022</t>
  </si>
  <si>
    <t>30/06/2022</t>
  </si>
  <si>
    <t>30/09/2022</t>
  </si>
  <si>
    <t>31/12/2022</t>
  </si>
  <si>
    <t>30/03/2023</t>
  </si>
  <si>
    <t>31/03/2023</t>
  </si>
  <si>
    <t>30/08/2023</t>
  </si>
  <si>
    <t>29/09/2023</t>
  </si>
  <si>
    <t>30/09/2023</t>
  </si>
  <si>
    <t>30/12/2023</t>
  </si>
  <si>
    <t>31/03/2024</t>
  </si>
  <si>
    <t>30/06/2019</t>
  </si>
  <si>
    <t>31/05/2022</t>
  </si>
  <si>
    <t>890305496-9</t>
  </si>
  <si>
    <t xml:space="preserve">HOSPITAL JOSE RUFINO VIVAS </t>
  </si>
  <si>
    <t>EVENTO</t>
  </si>
  <si>
    <t>DAGUA</t>
  </si>
  <si>
    <t>Alf+Fac</t>
  </si>
  <si>
    <t>FEE61771</t>
  </si>
  <si>
    <t>FEE61854</t>
  </si>
  <si>
    <t>FEE62141</t>
  </si>
  <si>
    <t>FEE62210</t>
  </si>
  <si>
    <t>FEE62335</t>
  </si>
  <si>
    <t>FEE62412</t>
  </si>
  <si>
    <t>FEE62414</t>
  </si>
  <si>
    <t>FEE62416</t>
  </si>
  <si>
    <t>FEE62542</t>
  </si>
  <si>
    <t>FEE62796</t>
  </si>
  <si>
    <t>FEE62799</t>
  </si>
  <si>
    <t>FEE62831</t>
  </si>
  <si>
    <t>FEE62833</t>
  </si>
  <si>
    <t>FEE62926</t>
  </si>
  <si>
    <t>FEE63061</t>
  </si>
  <si>
    <t>FEE63065</t>
  </si>
  <si>
    <t>FEE63068</t>
  </si>
  <si>
    <t>FEE63071</t>
  </si>
  <si>
    <t>FEE62058</t>
  </si>
  <si>
    <t>FEE62512</t>
  </si>
  <si>
    <t>FEE62835</t>
  </si>
  <si>
    <t>FEE62845</t>
  </si>
  <si>
    <t>FEE62867</t>
  </si>
  <si>
    <t>FEE62868</t>
  </si>
  <si>
    <t>FEE62994</t>
  </si>
  <si>
    <t>FEE1078</t>
  </si>
  <si>
    <t>FEE552</t>
  </si>
  <si>
    <t>FEE4343</t>
  </si>
  <si>
    <t>FEE4738</t>
  </si>
  <si>
    <t>FEE4741</t>
  </si>
  <si>
    <t>FEE8074</t>
  </si>
  <si>
    <t>FEE8075</t>
  </si>
  <si>
    <t>FEE8076</t>
  </si>
  <si>
    <t>FEE9401</t>
  </si>
  <si>
    <t>FEE9402</t>
  </si>
  <si>
    <t>FEE9403</t>
  </si>
  <si>
    <t>FEE9404</t>
  </si>
  <si>
    <t>FEE9456</t>
  </si>
  <si>
    <t>FEE9531</t>
  </si>
  <si>
    <t>FEE12208</t>
  </si>
  <si>
    <t>FEE12328</t>
  </si>
  <si>
    <t>FEE12329</t>
  </si>
  <si>
    <t>FEE12330</t>
  </si>
  <si>
    <t>FEE12602</t>
  </si>
  <si>
    <t>FEE12967</t>
  </si>
  <si>
    <t>FEE12973</t>
  </si>
  <si>
    <t>FEE13160</t>
  </si>
  <si>
    <t>FEE13392</t>
  </si>
  <si>
    <t>FEE13937</t>
  </si>
  <si>
    <t>FEE14082</t>
  </si>
  <si>
    <t>FEE14083</t>
  </si>
  <si>
    <t>FEE14319</t>
  </si>
  <si>
    <t>FEE12462</t>
  </si>
  <si>
    <t>FEE15035</t>
  </si>
  <si>
    <t>FEE15071</t>
  </si>
  <si>
    <t>FEE15098</t>
  </si>
  <si>
    <t>FEE15369</t>
  </si>
  <si>
    <t>FEE15948</t>
  </si>
  <si>
    <t>FEE16033</t>
  </si>
  <si>
    <t>FEE16509</t>
  </si>
  <si>
    <t>FEE19367</t>
  </si>
  <si>
    <t>FEE19263</t>
  </si>
  <si>
    <t>FEE20418</t>
  </si>
  <si>
    <t>FEE20603</t>
  </si>
  <si>
    <t>FEE20692</t>
  </si>
  <si>
    <t>FEE20698</t>
  </si>
  <si>
    <t>FEE20775</t>
  </si>
  <si>
    <t>FEE20845</t>
  </si>
  <si>
    <t>FEE20846</t>
  </si>
  <si>
    <t>FEE20903</t>
  </si>
  <si>
    <t>FEE20922</t>
  </si>
  <si>
    <t>FEE21280</t>
  </si>
  <si>
    <t>FEE21283</t>
  </si>
  <si>
    <t>FEE21453</t>
  </si>
  <si>
    <t>FEE21454</t>
  </si>
  <si>
    <t>FEE21546</t>
  </si>
  <si>
    <t>FEE21547</t>
  </si>
  <si>
    <t>FEE21548</t>
  </si>
  <si>
    <t>FEE21613</t>
  </si>
  <si>
    <t>FEE21692</t>
  </si>
  <si>
    <t>FEE21700</t>
  </si>
  <si>
    <t>FEE21826</t>
  </si>
  <si>
    <t>FEE21881</t>
  </si>
  <si>
    <t>FEE21971</t>
  </si>
  <si>
    <t>FEE22056</t>
  </si>
  <si>
    <t>FEE22087</t>
  </si>
  <si>
    <t>FEE22131</t>
  </si>
  <si>
    <t>FEE22166</t>
  </si>
  <si>
    <t>FEE22199</t>
  </si>
  <si>
    <t>FEE22595</t>
  </si>
  <si>
    <t>FEE22692</t>
  </si>
  <si>
    <t>FEE23918</t>
  </si>
  <si>
    <t>FEE24612</t>
  </si>
  <si>
    <t>FEE25150</t>
  </si>
  <si>
    <t>FEE26401</t>
  </si>
  <si>
    <t>FEE26503</t>
  </si>
  <si>
    <t>FEE28461</t>
  </si>
  <si>
    <t>FEE28468</t>
  </si>
  <si>
    <t>FEE28779</t>
  </si>
  <si>
    <t>FEE29002</t>
  </si>
  <si>
    <t>FEE29056</t>
  </si>
  <si>
    <t>FEE29572</t>
  </si>
  <si>
    <t>FEE29868</t>
  </si>
  <si>
    <t>FEE29911</t>
  </si>
  <si>
    <t>FEE29960</t>
  </si>
  <si>
    <t>FEE29973</t>
  </si>
  <si>
    <t>FEE30031</t>
  </si>
  <si>
    <t>FEE30101</t>
  </si>
  <si>
    <t>FEE30111</t>
  </si>
  <si>
    <t>FEE30116</t>
  </si>
  <si>
    <t>FEE30170</t>
  </si>
  <si>
    <t>FEE30243</t>
  </si>
  <si>
    <t>FEE30355</t>
  </si>
  <si>
    <t>FEE30443</t>
  </si>
  <si>
    <t>FEE30461</t>
  </si>
  <si>
    <t>FEE30487</t>
  </si>
  <si>
    <t>FEE30503</t>
  </si>
  <si>
    <t>FEE30589</t>
  </si>
  <si>
    <t>FEE30639</t>
  </si>
  <si>
    <t>FEE30660</t>
  </si>
  <si>
    <t>FEE30720</t>
  </si>
  <si>
    <t>FEE30830</t>
  </si>
  <si>
    <t>FEE30834</t>
  </si>
  <si>
    <t>FEE30938</t>
  </si>
  <si>
    <t>FEE30955</t>
  </si>
  <si>
    <t>FEE31149</t>
  </si>
  <si>
    <t>FEE31151</t>
  </si>
  <si>
    <t>FEE31178</t>
  </si>
  <si>
    <t>FEE31296</t>
  </si>
  <si>
    <t>FEE31347</t>
  </si>
  <si>
    <t>FEE31416</t>
  </si>
  <si>
    <t>FEE31464</t>
  </si>
  <si>
    <t>FEE31553</t>
  </si>
  <si>
    <t>FEE31636</t>
  </si>
  <si>
    <t>FEE31659</t>
  </si>
  <si>
    <t>FEE31776</t>
  </si>
  <si>
    <t>FEE32463</t>
  </si>
  <si>
    <t>FEE32630</t>
  </si>
  <si>
    <t>FEE33185</t>
  </si>
  <si>
    <t>FEE33285</t>
  </si>
  <si>
    <t>FEE33523</t>
  </si>
  <si>
    <t>FEE34094</t>
  </si>
  <si>
    <t>FEE34635</t>
  </si>
  <si>
    <t>FEE35534</t>
  </si>
  <si>
    <t>FEE35699</t>
  </si>
  <si>
    <t>FEE36204</t>
  </si>
  <si>
    <t>FEE36518</t>
  </si>
  <si>
    <t>FEE37002</t>
  </si>
  <si>
    <t>FEE37004</t>
  </si>
  <si>
    <t>FEE37005</t>
  </si>
  <si>
    <t>FEE37146</t>
  </si>
  <si>
    <t>FEE37161</t>
  </si>
  <si>
    <t>FEE37162</t>
  </si>
  <si>
    <t>FEE37427</t>
  </si>
  <si>
    <t>FEE37576</t>
  </si>
  <si>
    <t>FEE39016</t>
  </si>
  <si>
    <t>FEE39110</t>
  </si>
  <si>
    <t>FEE39253</t>
  </si>
  <si>
    <t>FEE39417</t>
  </si>
  <si>
    <t>FEE39554</t>
  </si>
  <si>
    <t>FEE39820</t>
  </si>
  <si>
    <t>FEE39821</t>
  </si>
  <si>
    <t>FEE39822</t>
  </si>
  <si>
    <t>FEE39823</t>
  </si>
  <si>
    <t>FEE39824</t>
  </si>
  <si>
    <t>FEE39825</t>
  </si>
  <si>
    <t>FEE39826</t>
  </si>
  <si>
    <t>FEE40046</t>
  </si>
  <si>
    <t>FEE40877</t>
  </si>
  <si>
    <t>FEE41098</t>
  </si>
  <si>
    <t>FEE41158</t>
  </si>
  <si>
    <t>FEE41269</t>
  </si>
  <si>
    <t>FEE41435</t>
  </si>
  <si>
    <t>FEE41524</t>
  </si>
  <si>
    <t>FEE41612</t>
  </si>
  <si>
    <t>FEE41773</t>
  </si>
  <si>
    <t>FEE41904</t>
  </si>
  <si>
    <t>FEE42479</t>
  </si>
  <si>
    <t>FEE46493</t>
  </si>
  <si>
    <t>FEE50310</t>
  </si>
  <si>
    <t>FEE50462</t>
  </si>
  <si>
    <t>FEE50463</t>
  </si>
  <si>
    <t>FEE50503</t>
  </si>
  <si>
    <t>FEE50529</t>
  </si>
  <si>
    <t>FEE50847</t>
  </si>
  <si>
    <t>FEE51162</t>
  </si>
  <si>
    <t>FEE51212</t>
  </si>
  <si>
    <t>FEE51250</t>
  </si>
  <si>
    <t>FEE51329</t>
  </si>
  <si>
    <t>FEE51450</t>
  </si>
  <si>
    <t>FEE51667</t>
  </si>
  <si>
    <t>FEE51769</t>
  </si>
  <si>
    <t>FEE41985</t>
  </si>
  <si>
    <t>FEE42059</t>
  </si>
  <si>
    <t>FEE46165</t>
  </si>
  <si>
    <t>FEE46392</t>
  </si>
  <si>
    <t>FEE46394</t>
  </si>
  <si>
    <t>FEE47110</t>
  </si>
  <si>
    <t>FEE47273</t>
  </si>
  <si>
    <t>FEE47791</t>
  </si>
  <si>
    <t>FEE47896</t>
  </si>
  <si>
    <t>FEE48092</t>
  </si>
  <si>
    <t>FEE48561</t>
  </si>
  <si>
    <t>FEE48615</t>
  </si>
  <si>
    <t>FEE48631</t>
  </si>
  <si>
    <t>FEE48634</t>
  </si>
  <si>
    <t>FEE48644</t>
  </si>
  <si>
    <t>FEE48820</t>
  </si>
  <si>
    <t>FEE48865</t>
  </si>
  <si>
    <t>FEE49310</t>
  </si>
  <si>
    <t>FEE49375</t>
  </si>
  <si>
    <t>FEE49490</t>
  </si>
  <si>
    <t>FEE49553</t>
  </si>
  <si>
    <t>FEE49568</t>
  </si>
  <si>
    <t>FEE49583</t>
  </si>
  <si>
    <t>FEE49831</t>
  </si>
  <si>
    <t>FEE49991</t>
  </si>
  <si>
    <t>FEE50120</t>
  </si>
  <si>
    <t>FEE50188</t>
  </si>
  <si>
    <t>FEE51896</t>
  </si>
  <si>
    <t>FEE51927</t>
  </si>
  <si>
    <t>FEE51930</t>
  </si>
  <si>
    <t>FEE52341</t>
  </si>
  <si>
    <t>FEE52743</t>
  </si>
  <si>
    <t>FEE52756</t>
  </si>
  <si>
    <t>FEE52829</t>
  </si>
  <si>
    <t>FEE52986</t>
  </si>
  <si>
    <t>FEE53119</t>
  </si>
  <si>
    <t>FEE53238</t>
  </si>
  <si>
    <t>FEE46607</t>
  </si>
  <si>
    <t>FEE46608</t>
  </si>
  <si>
    <t>FEE46956</t>
  </si>
  <si>
    <t>FEE46969</t>
  </si>
  <si>
    <t>FEE46970</t>
  </si>
  <si>
    <t>FEE47056</t>
  </si>
  <si>
    <t>FEE47069</t>
  </si>
  <si>
    <t>FEE47094</t>
  </si>
  <si>
    <t>FEE47321</t>
  </si>
  <si>
    <t>FEE53711</t>
  </si>
  <si>
    <t>FEE53713</t>
  </si>
  <si>
    <t>FEE54198</t>
  </si>
  <si>
    <t>FEE54205</t>
  </si>
  <si>
    <t>FEE54218</t>
  </si>
  <si>
    <t>FEE54221</t>
  </si>
  <si>
    <t>FEE54404</t>
  </si>
  <si>
    <t>FEE54585</t>
  </si>
  <si>
    <t>FEE54676</t>
  </si>
  <si>
    <t>FEE54834</t>
  </si>
  <si>
    <t>FEE54835</t>
  </si>
  <si>
    <t>FEE54892</t>
  </si>
  <si>
    <t>FEE54975</t>
  </si>
  <si>
    <t>FEE55354</t>
  </si>
  <si>
    <t>FEE55429</t>
  </si>
  <si>
    <t>FEE55534</t>
  </si>
  <si>
    <t>FEE55698</t>
  </si>
  <si>
    <t>FEE55717</t>
  </si>
  <si>
    <t>FEE55722</t>
  </si>
  <si>
    <t>FEE56000</t>
  </si>
  <si>
    <t>FEE56001</t>
  </si>
  <si>
    <t>FEE56025</t>
  </si>
  <si>
    <t>FEE56074</t>
  </si>
  <si>
    <t>FEE56195</t>
  </si>
  <si>
    <t>FEE56545</t>
  </si>
  <si>
    <t>FEE56660</t>
  </si>
  <si>
    <t>FEE56820</t>
  </si>
  <si>
    <t>FEE57064</t>
  </si>
  <si>
    <t>FEE57073</t>
  </si>
  <si>
    <t>FEE57092</t>
  </si>
  <si>
    <t>FEE57195</t>
  </si>
  <si>
    <t>FEE57342</t>
  </si>
  <si>
    <t>FEE57442</t>
  </si>
  <si>
    <t>FEE57491</t>
  </si>
  <si>
    <t>FEE57534</t>
  </si>
  <si>
    <t>FEE57548</t>
  </si>
  <si>
    <t>FEE57583</t>
  </si>
  <si>
    <t>FEE57764</t>
  </si>
  <si>
    <t>FEE57824</t>
  </si>
  <si>
    <t>FEE57955</t>
  </si>
  <si>
    <t>FEE58034</t>
  </si>
  <si>
    <t>FEE58038</t>
  </si>
  <si>
    <t>FEE58102</t>
  </si>
  <si>
    <t>FEE58183</t>
  </si>
  <si>
    <t>FEE58199</t>
  </si>
  <si>
    <t>FEE58214</t>
  </si>
  <si>
    <t>FEE58363</t>
  </si>
  <si>
    <t>FEE58387</t>
  </si>
  <si>
    <t>FEE58569</t>
  </si>
  <si>
    <t>FEE58601</t>
  </si>
  <si>
    <t>FEE58635</t>
  </si>
  <si>
    <t>FEE58670</t>
  </si>
  <si>
    <t>FEE58785</t>
  </si>
  <si>
    <t>FEE58922</t>
  </si>
  <si>
    <t>FEE59381</t>
  </si>
  <si>
    <t>FEE59787</t>
  </si>
  <si>
    <t>FEE59804</t>
  </si>
  <si>
    <t>FEE59954</t>
  </si>
  <si>
    <t>FEE60225</t>
  </si>
  <si>
    <t>FEE60801</t>
  </si>
  <si>
    <t>FEE61331</t>
  </si>
  <si>
    <t>FEE61351</t>
  </si>
  <si>
    <t>FEE3790</t>
  </si>
  <si>
    <t>FEE6060</t>
  </si>
  <si>
    <t>FEE9102</t>
  </si>
  <si>
    <t>FEE12241</t>
  </si>
  <si>
    <t>FEE14747</t>
  </si>
  <si>
    <t>FEE14748</t>
  </si>
  <si>
    <t>FEE15874</t>
  </si>
  <si>
    <t>FEE20405</t>
  </si>
  <si>
    <t>FEE22594</t>
  </si>
  <si>
    <t>FEE22608</t>
  </si>
  <si>
    <t>FEE22713</t>
  </si>
  <si>
    <t>FEE22789</t>
  </si>
  <si>
    <t>FEE27437</t>
  </si>
  <si>
    <t>FEE27506</t>
  </si>
  <si>
    <t>FEE27833</t>
  </si>
  <si>
    <t>FEE27846</t>
  </si>
  <si>
    <t>FEE27900</t>
  </si>
  <si>
    <t>FEE28043</t>
  </si>
  <si>
    <t>FEE28136</t>
  </si>
  <si>
    <t>FEE28330</t>
  </si>
  <si>
    <t>FEE28619</t>
  </si>
  <si>
    <t>FEE30494</t>
  </si>
  <si>
    <t>FEE30838</t>
  </si>
  <si>
    <t>FEE31341</t>
  </si>
  <si>
    <t>FEE31937</t>
  </si>
  <si>
    <t>FEE32002</t>
  </si>
  <si>
    <t>FEE32030</t>
  </si>
  <si>
    <t>FEE32212</t>
  </si>
  <si>
    <t>FEE32656</t>
  </si>
  <si>
    <t>FEE32699</t>
  </si>
  <si>
    <t>FEE32890</t>
  </si>
  <si>
    <t>FEE34213</t>
  </si>
  <si>
    <t>FEE34243</t>
  </si>
  <si>
    <t>FEE34460</t>
  </si>
  <si>
    <t>FEE35822</t>
  </si>
  <si>
    <t>FEE36199</t>
  </si>
  <si>
    <t>FEE36972</t>
  </si>
  <si>
    <t>FEE37102</t>
  </si>
  <si>
    <t>FEE38963</t>
  </si>
  <si>
    <t>FEE38966</t>
  </si>
  <si>
    <t>FEE39374</t>
  </si>
  <si>
    <t>FEE39564</t>
  </si>
  <si>
    <t>FEE39597</t>
  </si>
  <si>
    <t>FEE39714</t>
  </si>
  <si>
    <t>FEE39718</t>
  </si>
  <si>
    <t>FEE39727</t>
  </si>
  <si>
    <t>FEE39817</t>
  </si>
  <si>
    <t>FEE39818</t>
  </si>
  <si>
    <t>FEE39819</t>
  </si>
  <si>
    <t>FEE39965</t>
  </si>
  <si>
    <t>FEE40154</t>
  </si>
  <si>
    <t>FEE40195</t>
  </si>
  <si>
    <t>FEE40429</t>
  </si>
  <si>
    <t>FEE50803</t>
  </si>
  <si>
    <t>FEE43866</t>
  </si>
  <si>
    <t>FEE43881</t>
  </si>
  <si>
    <t>FEE48074</t>
  </si>
  <si>
    <t>FEE50022</t>
  </si>
  <si>
    <t>FEE53510</t>
  </si>
  <si>
    <t>FEE54004</t>
  </si>
  <si>
    <t>FEE54342</t>
  </si>
  <si>
    <t>FEE54343</t>
  </si>
  <si>
    <t>FEE54634</t>
  </si>
  <si>
    <t>FEE56940</t>
  </si>
  <si>
    <t>FEE57282</t>
  </si>
  <si>
    <t>FEE57301</t>
  </si>
  <si>
    <t>FEE57605</t>
  </si>
  <si>
    <t>FEE58194</t>
  </si>
  <si>
    <t>FEE58243</t>
  </si>
  <si>
    <t>FEE58533</t>
  </si>
  <si>
    <t>FEE59777</t>
  </si>
  <si>
    <t>FEE59818</t>
  </si>
  <si>
    <t>FEE59841</t>
  </si>
  <si>
    <t>FEE59869</t>
  </si>
  <si>
    <t>FEE59892</t>
  </si>
  <si>
    <t>FEE60609</t>
  </si>
  <si>
    <t>FEE60626</t>
  </si>
  <si>
    <t>FEE61019</t>
  </si>
  <si>
    <t>FEE61222</t>
  </si>
  <si>
    <t>FEE61333</t>
  </si>
  <si>
    <t>FEE61426</t>
  </si>
  <si>
    <t>Llave</t>
  </si>
  <si>
    <t>890305496_FEE61771</t>
  </si>
  <si>
    <t>890305496_FEE61854</t>
  </si>
  <si>
    <t>890305496_FEE62141</t>
  </si>
  <si>
    <t>890305496_FEE62210</t>
  </si>
  <si>
    <t>890305496_FEE62335</t>
  </si>
  <si>
    <t>890305496_FEE62412</t>
  </si>
  <si>
    <t>890305496_FEE62414</t>
  </si>
  <si>
    <t>890305496_FEE62416</t>
  </si>
  <si>
    <t>890305496_FEE62542</t>
  </si>
  <si>
    <t>890305496_FEE62796</t>
  </si>
  <si>
    <t>890305496_FEE62799</t>
  </si>
  <si>
    <t>890305496_FEE62831</t>
  </si>
  <si>
    <t>890305496_FEE62833</t>
  </si>
  <si>
    <t>890305496_FEE62926</t>
  </si>
  <si>
    <t>890305496_FEE63061</t>
  </si>
  <si>
    <t>890305496_FEE63065</t>
  </si>
  <si>
    <t>890305496_FEE63068</t>
  </si>
  <si>
    <t>890305496_FEE63071</t>
  </si>
  <si>
    <t>890305496_FEE62058</t>
  </si>
  <si>
    <t>890305496_FEE62512</t>
  </si>
  <si>
    <t>890305496_FEE62835</t>
  </si>
  <si>
    <t>890305496_FEE62845</t>
  </si>
  <si>
    <t>890305496_FEE62867</t>
  </si>
  <si>
    <t>890305496_FEE62868</t>
  </si>
  <si>
    <t>890305496_FEE62994</t>
  </si>
  <si>
    <t>890305496_FEE1078</t>
  </si>
  <si>
    <t>890305496_FEE552</t>
  </si>
  <si>
    <t>890305496_FEE4343</t>
  </si>
  <si>
    <t>890305496_FEE4738</t>
  </si>
  <si>
    <t>890305496_FEE4741</t>
  </si>
  <si>
    <t>890305496_FEE8074</t>
  </si>
  <si>
    <t>890305496_FEE8075</t>
  </si>
  <si>
    <t>890305496_FEE8076</t>
  </si>
  <si>
    <t>890305496_FEE9401</t>
  </si>
  <si>
    <t>890305496_FEE9402</t>
  </si>
  <si>
    <t>890305496_FEE9403</t>
  </si>
  <si>
    <t>890305496_FEE9404</t>
  </si>
  <si>
    <t>890305496_FEE9456</t>
  </si>
  <si>
    <t>890305496_FEE9531</t>
  </si>
  <si>
    <t>890305496_FEE12208</t>
  </si>
  <si>
    <t>890305496_FEE12328</t>
  </si>
  <si>
    <t>890305496_FEE12329</t>
  </si>
  <si>
    <t>890305496_FEE12330</t>
  </si>
  <si>
    <t>890305496_FEE12602</t>
  </si>
  <si>
    <t>890305496_FEE12967</t>
  </si>
  <si>
    <t>890305496_FEE12973</t>
  </si>
  <si>
    <t>890305496_FEE13160</t>
  </si>
  <si>
    <t>890305496_FEE13392</t>
  </si>
  <si>
    <t>890305496_FEE13937</t>
  </si>
  <si>
    <t>890305496_FEE14082</t>
  </si>
  <si>
    <t>890305496_FEE14083</t>
  </si>
  <si>
    <t>890305496_FEE14319</t>
  </si>
  <si>
    <t>890305496_FEE12462</t>
  </si>
  <si>
    <t>890305496_FEE15035</t>
  </si>
  <si>
    <t>890305496_FEE15071</t>
  </si>
  <si>
    <t>890305496_FEE15098</t>
  </si>
  <si>
    <t>890305496_FEE15369</t>
  </si>
  <si>
    <t>890305496_FEE15948</t>
  </si>
  <si>
    <t>890305496_FEE16033</t>
  </si>
  <si>
    <t>890305496_FEE16509</t>
  </si>
  <si>
    <t>890305496_FEE19367</t>
  </si>
  <si>
    <t>890305496_FEE19263</t>
  </si>
  <si>
    <t>890305496_FEE20418</t>
  </si>
  <si>
    <t>890305496_FEE20603</t>
  </si>
  <si>
    <t>890305496_FEE20692</t>
  </si>
  <si>
    <t>890305496_FEE20698</t>
  </si>
  <si>
    <t>890305496_FEE20775</t>
  </si>
  <si>
    <t>890305496_FEE20845</t>
  </si>
  <si>
    <t>890305496_FEE20846</t>
  </si>
  <si>
    <t>890305496_FEE20903</t>
  </si>
  <si>
    <t>890305496_FEE20922</t>
  </si>
  <si>
    <t>890305496_FEE21280</t>
  </si>
  <si>
    <t>890305496_FEE21283</t>
  </si>
  <si>
    <t>890305496_FEE21453</t>
  </si>
  <si>
    <t>890305496_FEE21454</t>
  </si>
  <si>
    <t>890305496_FEE21546</t>
  </si>
  <si>
    <t>890305496_FEE21547</t>
  </si>
  <si>
    <t>890305496_FEE21548</t>
  </si>
  <si>
    <t>890305496_FEE21613</t>
  </si>
  <si>
    <t>890305496_FEE21692</t>
  </si>
  <si>
    <t>890305496_FEE21700</t>
  </si>
  <si>
    <t>890305496_FEE21826</t>
  </si>
  <si>
    <t>890305496_FEE21881</t>
  </si>
  <si>
    <t>890305496_FEE21971</t>
  </si>
  <si>
    <t>890305496_FEE22056</t>
  </si>
  <si>
    <t>890305496_FEE22087</t>
  </si>
  <si>
    <t>890305496_FEE22131</t>
  </si>
  <si>
    <t>890305496_FEE22166</t>
  </si>
  <si>
    <t>890305496_FEE22199</t>
  </si>
  <si>
    <t>890305496_FEE22595</t>
  </si>
  <si>
    <t>890305496_FEE22692</t>
  </si>
  <si>
    <t>890305496_FEE23918</t>
  </si>
  <si>
    <t>890305496_FEE24612</t>
  </si>
  <si>
    <t>890305496_FEE25150</t>
  </si>
  <si>
    <t>890305496_FEE26401</t>
  </si>
  <si>
    <t>890305496_FEE26503</t>
  </si>
  <si>
    <t>890305496_FEE28461</t>
  </si>
  <si>
    <t>890305496_FEE28468</t>
  </si>
  <si>
    <t>890305496_FEE28779</t>
  </si>
  <si>
    <t>890305496_FEE29002</t>
  </si>
  <si>
    <t>890305496_FEE29056</t>
  </si>
  <si>
    <t>890305496_FEE29572</t>
  </si>
  <si>
    <t>890305496_FEE29868</t>
  </si>
  <si>
    <t>890305496_FEE29911</t>
  </si>
  <si>
    <t>890305496_FEE29960</t>
  </si>
  <si>
    <t>890305496_FEE29973</t>
  </si>
  <si>
    <t>890305496_FEE30031</t>
  </si>
  <si>
    <t>890305496_FEE30101</t>
  </si>
  <si>
    <t>890305496_FEE30111</t>
  </si>
  <si>
    <t>890305496_FEE30116</t>
  </si>
  <si>
    <t>890305496_FEE30170</t>
  </si>
  <si>
    <t>890305496_FEE30243</t>
  </si>
  <si>
    <t>890305496_FEE30355</t>
  </si>
  <si>
    <t>890305496_FEE30443</t>
  </si>
  <si>
    <t>890305496_FEE30461</t>
  </si>
  <si>
    <t>890305496_FEE30487</t>
  </si>
  <si>
    <t>890305496_FEE30503</t>
  </si>
  <si>
    <t>890305496_FEE30589</t>
  </si>
  <si>
    <t>890305496_FEE30639</t>
  </si>
  <si>
    <t>890305496_FEE30660</t>
  </si>
  <si>
    <t>890305496_FEE30720</t>
  </si>
  <si>
    <t>890305496_FEE30830</t>
  </si>
  <si>
    <t>890305496_FEE30834</t>
  </si>
  <si>
    <t>890305496_FEE30938</t>
  </si>
  <si>
    <t>890305496_FEE30955</t>
  </si>
  <si>
    <t>890305496_FEE31149</t>
  </si>
  <si>
    <t>890305496_FEE31151</t>
  </si>
  <si>
    <t>890305496_FEE31178</t>
  </si>
  <si>
    <t>890305496_FEE31296</t>
  </si>
  <si>
    <t>890305496_FEE31347</t>
  </si>
  <si>
    <t>890305496_FEE31416</t>
  </si>
  <si>
    <t>890305496_FEE31464</t>
  </si>
  <si>
    <t>890305496_FEE31553</t>
  </si>
  <si>
    <t>890305496_FEE31636</t>
  </si>
  <si>
    <t>890305496_FEE31659</t>
  </si>
  <si>
    <t>890305496_FEE31776</t>
  </si>
  <si>
    <t>890305496_FEE32463</t>
  </si>
  <si>
    <t>890305496_FEE32630</t>
  </si>
  <si>
    <t>890305496_FEE33185</t>
  </si>
  <si>
    <t>890305496_FEE33285</t>
  </si>
  <si>
    <t>890305496_FEE33523</t>
  </si>
  <si>
    <t>890305496_FEE34094</t>
  </si>
  <si>
    <t>890305496_FEE34635</t>
  </si>
  <si>
    <t>890305496_FEE35534</t>
  </si>
  <si>
    <t>890305496_FEE35699</t>
  </si>
  <si>
    <t>890305496_FEE36204</t>
  </si>
  <si>
    <t>890305496_FEE36518</t>
  </si>
  <si>
    <t>890305496_FEE37002</t>
  </si>
  <si>
    <t>890305496_FEE37004</t>
  </si>
  <si>
    <t>890305496_FEE37005</t>
  </si>
  <si>
    <t>890305496_FEE37146</t>
  </si>
  <si>
    <t>890305496_FEE37161</t>
  </si>
  <si>
    <t>890305496_FEE37162</t>
  </si>
  <si>
    <t>890305496_FEE37427</t>
  </si>
  <si>
    <t>890305496_FEE37576</t>
  </si>
  <si>
    <t>890305496_FEE39016</t>
  </si>
  <si>
    <t>890305496_FEE39110</t>
  </si>
  <si>
    <t>890305496_FEE39253</t>
  </si>
  <si>
    <t>890305496_FEE39417</t>
  </si>
  <si>
    <t>890305496_FEE39554</t>
  </si>
  <si>
    <t>890305496_FEE39820</t>
  </si>
  <si>
    <t>890305496_FEE39821</t>
  </si>
  <si>
    <t>890305496_FEE39822</t>
  </si>
  <si>
    <t>890305496_FEE39823</t>
  </si>
  <si>
    <t>890305496_FEE39824</t>
  </si>
  <si>
    <t>890305496_FEE39825</t>
  </si>
  <si>
    <t>890305496_FEE39826</t>
  </si>
  <si>
    <t>890305496_FEE40046</t>
  </si>
  <si>
    <t>890305496_FEE40877</t>
  </si>
  <si>
    <t>890305496_FEE41098</t>
  </si>
  <si>
    <t>890305496_FEE41158</t>
  </si>
  <si>
    <t>890305496_FEE41269</t>
  </si>
  <si>
    <t>890305496_FEE41435</t>
  </si>
  <si>
    <t>890305496_FEE41524</t>
  </si>
  <si>
    <t>890305496_FEE41612</t>
  </si>
  <si>
    <t>890305496_FEE41773</t>
  </si>
  <si>
    <t>890305496_FEE41904</t>
  </si>
  <si>
    <t>890305496_FEE42479</t>
  </si>
  <si>
    <t>890305496_FEE46493</t>
  </si>
  <si>
    <t>890305496_FEE50310</t>
  </si>
  <si>
    <t>890305496_FEE50462</t>
  </si>
  <si>
    <t>890305496_FEE50463</t>
  </si>
  <si>
    <t>890305496_FEE50503</t>
  </si>
  <si>
    <t>890305496_FEE50529</t>
  </si>
  <si>
    <t>890305496_FEE50847</t>
  </si>
  <si>
    <t>890305496_FEE51162</t>
  </si>
  <si>
    <t>890305496_FEE51212</t>
  </si>
  <si>
    <t>890305496_FEE51250</t>
  </si>
  <si>
    <t>890305496_FEE51329</t>
  </si>
  <si>
    <t>890305496_FEE51450</t>
  </si>
  <si>
    <t>890305496_FEE51667</t>
  </si>
  <si>
    <t>890305496_FEE51769</t>
  </si>
  <si>
    <t>890305496_FEE41985</t>
  </si>
  <si>
    <t>890305496_FEE42059</t>
  </si>
  <si>
    <t>890305496_FEE46165</t>
  </si>
  <si>
    <t>890305496_FEE46392</t>
  </si>
  <si>
    <t>890305496_FEE46394</t>
  </si>
  <si>
    <t>890305496_FEE47110</t>
  </si>
  <si>
    <t>890305496_FEE47273</t>
  </si>
  <si>
    <t>890305496_FEE47791</t>
  </si>
  <si>
    <t>890305496_FEE47896</t>
  </si>
  <si>
    <t>890305496_FEE48092</t>
  </si>
  <si>
    <t>890305496_FEE48561</t>
  </si>
  <si>
    <t>890305496_FEE48615</t>
  </si>
  <si>
    <t>890305496_FEE48631</t>
  </si>
  <si>
    <t>890305496_FEE48634</t>
  </si>
  <si>
    <t>890305496_FEE48644</t>
  </si>
  <si>
    <t>890305496_FEE48820</t>
  </si>
  <si>
    <t>890305496_FEE48865</t>
  </si>
  <si>
    <t>890305496_FEE49310</t>
  </si>
  <si>
    <t>890305496_FEE49375</t>
  </si>
  <si>
    <t>890305496_FEE49490</t>
  </si>
  <si>
    <t>890305496_FEE49553</t>
  </si>
  <si>
    <t>890305496_FEE49568</t>
  </si>
  <si>
    <t>890305496_FEE49583</t>
  </si>
  <si>
    <t>890305496_FEE49831</t>
  </si>
  <si>
    <t>890305496_FEE49991</t>
  </si>
  <si>
    <t>890305496_FEE50120</t>
  </si>
  <si>
    <t>890305496_FEE50188</t>
  </si>
  <si>
    <t>890305496_FEE51896</t>
  </si>
  <si>
    <t>890305496_FEE51927</t>
  </si>
  <si>
    <t>890305496_FEE51930</t>
  </si>
  <si>
    <t>890305496_FEE52341</t>
  </si>
  <si>
    <t>890305496_FEE52743</t>
  </si>
  <si>
    <t>890305496_FEE52756</t>
  </si>
  <si>
    <t>890305496_FEE52829</t>
  </si>
  <si>
    <t>890305496_FEE52986</t>
  </si>
  <si>
    <t>890305496_FEE53119</t>
  </si>
  <si>
    <t>890305496_FEE53238</t>
  </si>
  <si>
    <t>890305496_FEE46607</t>
  </si>
  <si>
    <t>890305496_FEE46608</t>
  </si>
  <si>
    <t>890305496_FEE46956</t>
  </si>
  <si>
    <t>890305496_FEE46969</t>
  </si>
  <si>
    <t>890305496_FEE46970</t>
  </si>
  <si>
    <t>890305496_FEE47056</t>
  </si>
  <si>
    <t>890305496_FEE47069</t>
  </si>
  <si>
    <t>890305496_FEE47094</t>
  </si>
  <si>
    <t>890305496_FEE47321</t>
  </si>
  <si>
    <t>890305496_FEE53711</t>
  </si>
  <si>
    <t>890305496_FEE53713</t>
  </si>
  <si>
    <t>890305496_FEE54198</t>
  </si>
  <si>
    <t>890305496_FEE54205</t>
  </si>
  <si>
    <t>890305496_FEE54218</t>
  </si>
  <si>
    <t>890305496_FEE54221</t>
  </si>
  <si>
    <t>890305496_FEE54404</t>
  </si>
  <si>
    <t>890305496_FEE54585</t>
  </si>
  <si>
    <t>890305496_FEE54676</t>
  </si>
  <si>
    <t>890305496_FEE54834</t>
  </si>
  <si>
    <t>890305496_FEE54835</t>
  </si>
  <si>
    <t>890305496_FEE54892</t>
  </si>
  <si>
    <t>890305496_FEE54975</t>
  </si>
  <si>
    <t>890305496_FEE55354</t>
  </si>
  <si>
    <t>890305496_FEE55429</t>
  </si>
  <si>
    <t>890305496_FEE55534</t>
  </si>
  <si>
    <t>890305496_FEE55698</t>
  </si>
  <si>
    <t>890305496_FEE55717</t>
  </si>
  <si>
    <t>890305496_FEE55722</t>
  </si>
  <si>
    <t>890305496_FEE56000</t>
  </si>
  <si>
    <t>890305496_FEE56001</t>
  </si>
  <si>
    <t>890305496_FEE56025</t>
  </si>
  <si>
    <t>890305496_FEE56074</t>
  </si>
  <si>
    <t>890305496_FEE56195</t>
  </si>
  <si>
    <t>890305496_FEE56545</t>
  </si>
  <si>
    <t>890305496_FEE56660</t>
  </si>
  <si>
    <t>890305496_FEE56820</t>
  </si>
  <si>
    <t>890305496_FEE57064</t>
  </si>
  <si>
    <t>890305496_FEE57073</t>
  </si>
  <si>
    <t>890305496_FEE57092</t>
  </si>
  <si>
    <t>890305496_FEE57195</t>
  </si>
  <si>
    <t>890305496_FEE57342</t>
  </si>
  <si>
    <t>890305496_FEE57442</t>
  </si>
  <si>
    <t>890305496_FEE57491</t>
  </si>
  <si>
    <t>890305496_FEE57534</t>
  </si>
  <si>
    <t>890305496_FEE57548</t>
  </si>
  <si>
    <t>890305496_FEE57583</t>
  </si>
  <si>
    <t>890305496_FEE57764</t>
  </si>
  <si>
    <t>890305496_FEE57824</t>
  </si>
  <si>
    <t>890305496_FEE57955</t>
  </si>
  <si>
    <t>890305496_FEE58034</t>
  </si>
  <si>
    <t>890305496_FEE58038</t>
  </si>
  <si>
    <t>890305496_FEE58102</t>
  </si>
  <si>
    <t>890305496_FEE58183</t>
  </si>
  <si>
    <t>890305496_FEE58199</t>
  </si>
  <si>
    <t>890305496_FEE58214</t>
  </si>
  <si>
    <t>890305496_FEE58363</t>
  </si>
  <si>
    <t>890305496_FEE58387</t>
  </si>
  <si>
    <t>890305496_FEE58569</t>
  </si>
  <si>
    <t>890305496_FEE58601</t>
  </si>
  <si>
    <t>890305496_FEE58635</t>
  </si>
  <si>
    <t>890305496_FEE58670</t>
  </si>
  <si>
    <t>890305496_FEE58785</t>
  </si>
  <si>
    <t>890305496_FEE58922</t>
  </si>
  <si>
    <t>890305496_FEE59381</t>
  </si>
  <si>
    <t>890305496_FEE59787</t>
  </si>
  <si>
    <t>890305496_FEE59804</t>
  </si>
  <si>
    <t>890305496_FEE59954</t>
  </si>
  <si>
    <t>890305496_FEE60225</t>
  </si>
  <si>
    <t>890305496_FEE60801</t>
  </si>
  <si>
    <t>890305496_FEE61331</t>
  </si>
  <si>
    <t>890305496_FEE61351</t>
  </si>
  <si>
    <t>890305496_FEE3790</t>
  </si>
  <si>
    <t>890305496_FEE6060</t>
  </si>
  <si>
    <t>890305496_FEE9102</t>
  </si>
  <si>
    <t>890305496_FEE12241</t>
  </si>
  <si>
    <t>890305496_FEE14747</t>
  </si>
  <si>
    <t>890305496_FEE14748</t>
  </si>
  <si>
    <t>890305496_FEE15874</t>
  </si>
  <si>
    <t>890305496_FEE20405</t>
  </si>
  <si>
    <t>890305496_FEE22594</t>
  </si>
  <si>
    <t>890305496_FEE22608</t>
  </si>
  <si>
    <t>890305496_FEE22713</t>
  </si>
  <si>
    <t>890305496_FEE22789</t>
  </si>
  <si>
    <t>890305496_FEE27437</t>
  </si>
  <si>
    <t>890305496_FEE27506</t>
  </si>
  <si>
    <t>890305496_FEE27833</t>
  </si>
  <si>
    <t>890305496_FEE27846</t>
  </si>
  <si>
    <t>890305496_FEE27900</t>
  </si>
  <si>
    <t>890305496_FEE28043</t>
  </si>
  <si>
    <t>890305496_FEE28136</t>
  </si>
  <si>
    <t>890305496_FEE28330</t>
  </si>
  <si>
    <t>890305496_FEE28619</t>
  </si>
  <si>
    <t>890305496_FEE30494</t>
  </si>
  <si>
    <t>890305496_FEE30838</t>
  </si>
  <si>
    <t>890305496_FEE31341</t>
  </si>
  <si>
    <t>890305496_FEE31937</t>
  </si>
  <si>
    <t>890305496_FEE32002</t>
  </si>
  <si>
    <t>890305496_FEE32030</t>
  </si>
  <si>
    <t>890305496_FEE32212</t>
  </si>
  <si>
    <t>890305496_FEE32656</t>
  </si>
  <si>
    <t>890305496_FEE32699</t>
  </si>
  <si>
    <t>890305496_FEE32890</t>
  </si>
  <si>
    <t>890305496_FEE34213</t>
  </si>
  <si>
    <t>890305496_FEE34243</t>
  </si>
  <si>
    <t>890305496_FEE34460</t>
  </si>
  <si>
    <t>890305496_FEE35822</t>
  </si>
  <si>
    <t>890305496_FEE36199</t>
  </si>
  <si>
    <t>890305496_FEE36972</t>
  </si>
  <si>
    <t>890305496_FEE37102</t>
  </si>
  <si>
    <t>890305496_FEE38963</t>
  </si>
  <si>
    <t>890305496_FEE38966</t>
  </si>
  <si>
    <t>890305496_FEE39374</t>
  </si>
  <si>
    <t>890305496_FEE39564</t>
  </si>
  <si>
    <t>890305496_FEE39597</t>
  </si>
  <si>
    <t>890305496_FEE39714</t>
  </si>
  <si>
    <t>890305496_FEE39718</t>
  </si>
  <si>
    <t>890305496_FEE39727</t>
  </si>
  <si>
    <t>890305496_FEE39817</t>
  </si>
  <si>
    <t>890305496_FEE39818</t>
  </si>
  <si>
    <t>890305496_FEE39819</t>
  </si>
  <si>
    <t>890305496_FEE39965</t>
  </si>
  <si>
    <t>890305496_FEE40154</t>
  </si>
  <si>
    <t>890305496_FEE40195</t>
  </si>
  <si>
    <t>890305496_FEE40429</t>
  </si>
  <si>
    <t>890305496_FEE50803</t>
  </si>
  <si>
    <t>890305496_FEE43866</t>
  </si>
  <si>
    <t>890305496_FEE43881</t>
  </si>
  <si>
    <t>890305496_FEE48074</t>
  </si>
  <si>
    <t>890305496_FEE50022</t>
  </si>
  <si>
    <t>890305496_FEE53510</t>
  </si>
  <si>
    <t>890305496_FEE54004</t>
  </si>
  <si>
    <t>890305496_FEE54342</t>
  </si>
  <si>
    <t>890305496_FEE54343</t>
  </si>
  <si>
    <t>890305496_FEE54634</t>
  </si>
  <si>
    <t>890305496_FEE56940</t>
  </si>
  <si>
    <t>890305496_FEE57282</t>
  </si>
  <si>
    <t>890305496_FEE57301</t>
  </si>
  <si>
    <t>890305496_FEE57605</t>
  </si>
  <si>
    <t>890305496_FEE58194</t>
  </si>
  <si>
    <t>890305496_FEE58243</t>
  </si>
  <si>
    <t>890305496_FEE58533</t>
  </si>
  <si>
    <t>890305496_FEE59777</t>
  </si>
  <si>
    <t>890305496_FEE59818</t>
  </si>
  <si>
    <t>890305496_FEE59841</t>
  </si>
  <si>
    <t>890305496_FEE59869</t>
  </si>
  <si>
    <t>890305496_FEE59892</t>
  </si>
  <si>
    <t>890305496_FEE60609</t>
  </si>
  <si>
    <t>890305496_FEE60626</t>
  </si>
  <si>
    <t>890305496_FEE61019</t>
  </si>
  <si>
    <t>890305496_FEE61222</t>
  </si>
  <si>
    <t>890305496_FEE61333</t>
  </si>
  <si>
    <t>890305496_FEE61426</t>
  </si>
  <si>
    <t xml:space="preserve">Fecha de radicacion EPS </t>
  </si>
  <si>
    <t>Boxalud</t>
  </si>
  <si>
    <t>Finalizada</t>
  </si>
  <si>
    <t>Devuelta</t>
  </si>
  <si>
    <t>Para respuesta prestador</t>
  </si>
  <si>
    <t>Valor Total Bruto</t>
  </si>
  <si>
    <t>Valor Devolucion</t>
  </si>
  <si>
    <t>Valor Radicado</t>
  </si>
  <si>
    <t>Valor Glosa Aceptada</t>
  </si>
  <si>
    <t>Valor Glosa Pendiente</t>
  </si>
  <si>
    <t>Valor Pagar</t>
  </si>
  <si>
    <t>ESTADO EPS MAYO 10 (2023)</t>
  </si>
  <si>
    <t>FACTURA NO RADICADA</t>
  </si>
  <si>
    <t>FACTURA CANCELADA</t>
  </si>
  <si>
    <t>FACTURA DEVUELTA</t>
  </si>
  <si>
    <t>FACTURA CERRADA POR EXTEMPORANEIDAD</t>
  </si>
  <si>
    <t>FACTURA COVID-19 CANCELADA</t>
  </si>
  <si>
    <t>FACTURA PENDIENTE EN PROGRAMACION DE PAGO</t>
  </si>
  <si>
    <t>Observacion objeccion</t>
  </si>
  <si>
    <t>Por pagar SAP</t>
  </si>
  <si>
    <t>P. abiertas doc</t>
  </si>
  <si>
    <t>Valor compensacion SAP</t>
  </si>
  <si>
    <t xml:space="preserve">Valor TF </t>
  </si>
  <si>
    <t>Fecha de compensacion</t>
  </si>
  <si>
    <t>Fecha de corte</t>
  </si>
  <si>
    <t>20.05.2024</t>
  </si>
  <si>
    <t xml:space="preserve">SE HACE DEV DE FACT CON SOPORTES COMPLETOS Y ORIGINALES, YA QUE NO SE EVIDENCIA REGISTRO DEL USUARIO EN EL              PAI WEB. FAVOR VERIFICAR PARA TRAMITE DE PAGO. NC                                                                                                                                                                                                                                                                                                                                                                                                                                                                                                                                                                       </t>
  </si>
  <si>
    <t xml:space="preserve">SE DEVUELVE FACTURA CON SOPORTES ORIGINALES, PORQUE NO SE EVIDENCIA LA AUTORIZACION DEL SERVICIO DE URGENCIAS,FAVOR     SOLICITAR AUTORIZACION PARA DAR TRAMITE DE PAGO. NC                                                                                                                                                                                                                                                                                                                                                                                                                                                                                                                                                                     </t>
  </si>
  <si>
    <t xml:space="preserve">SE DEVUELVE FACTURA CON SOPORTES ORIGINALES, PORQUE NO SE EVIDENCIA LA AUTORIZACION DEL SERVICIO DE URGENCIAS,FAVOR     SOLICITAR AUTORIZACION PARA DAR TRAMITE DE PAGO AL CORREO CAPAUTORIZACIONES@EPSCOMFENALCOVALLE.COM.CO          NC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</si>
  <si>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</si>
  <si>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</si>
  <si>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AUT SE DEUVELV FACTURA LA AUTORIZACION QUE ENVIAN 212638516678007 PAGA EN LA FACTURA FEE 19097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</si>
  <si>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</si>
  <si>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</si>
  <si>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</si>
  <si>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</si>
  <si>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OBJETA VACUNA EL NUMERO DE IDENTIFICACION 1105381082 APARECE EN EL PAIWEB CON LOS NOMBRES JUAN MARTIN        PENAGOS Y DANILO DUARTE FAVOR VALIDAR A QUE USUARIO PERTENE PERTENECE EL NUMERO DE IDENTIFICACION.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</si>
  <si>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</si>
  <si>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t>
  </si>
  <si>
    <t xml:space="preserve">PAIWEB: Se realiza devolución de factura vacuna no registrada en PAIWEB 2.0  según los lineamientos PAI en            el numeral 9.10.6 la IPS debe realizar el registro de la aplicación del biológico en la plataforma.        NANCY                                                                                                                                                                                                                                                                                                                                                                                                                                                                                                        </t>
  </si>
  <si>
    <t xml:space="preserve">PAIWEB: Se hace dev de fact con soportes completos y originales, NO se evidencia registro del usuario en el             PAIWEB. Favor verificar para tramite de pago. NANCY                                                                                                                                                                                                                                                                                                                                                                                                                                                                                                                                                                     </t>
  </si>
  <si>
    <t xml:space="preserve">PAIWEB: Se hace dev de fact con soportes completos y originales, no se encuentran datos registrados del usuario         en el PAIWEB. favor verificar para tramite de pago. NANCY                                                                                                                                                                                                                                                                                                                                                                                                                                                                                                                                                               </t>
  </si>
  <si>
    <t xml:space="preserve">PAIWEB: Se realiza devolución de factura vacuna no registrada en PAIWEB 2.0  según los lineamientos PAI en            el numeral 9.10.6 la IPS debe realizar el registro de la aplicación del biológico en la plataforma.NANCY                                                                                                                                                                                                                                                                                                                                                                                                                                                                                                                                                                            </t>
  </si>
  <si>
    <t>PAIWEB. SE DEVUELVE LA FACTURA POR QUE EL SERVICIO NO SE ENC UENTRA REGISTRADO EN LA PAIWEB                             993510</t>
  </si>
  <si>
    <t xml:space="preserve">COVID19: SE OBJETA FACTURA COVID-PCR SEGUN CIRCULAR 1412 DEBEN ANEXAR SOPORTE DE LABORATORIO O EL SISMUESTRA POR FAV   FAVOR ANEXAR LOS SOPORTRES PARA SEGUIR CON EL TRAMITE DE PAGO.    NANCY                                                                                                                                                                                                                                                                                                                                                                                                                                                                                                                                                                                                                                                                                                                                                                                                                                                                                                                                                                                                                                                                                                                                                                                                                                                                                                                                                             </t>
  </si>
  <si>
    <t xml:space="preserve">AUT: SE OBJETA FACTURA NO SE EVIDENCIA AUTORIZACION EN LA C ARTA DE PORTABILIDAD EL USUARIO DEBE PRSENTARSE CON LA AUTOIZACION Y LA CARTA FAVOR ENVIAR LA UATORIZACION PARA ESTE SERVICIO PARA DAR TRAMITE DE PAGO A LA FACTURA.   NANCY                                                                                                                                                                                                                                                                                                                                                                                                                                                                                                                                                                                                                                                                                                                                                                                                                                                                                                                                                                                                                                                                                                                                                                                                                                                                                                                  </t>
  </si>
  <si>
    <t xml:space="preserve">PAIWEB: Se realiza devolución de factura vacuna no registrada en PAIWEB 2.0  según los lineamientos PAI en            el numeral 9.10.6 la IPS debe realizar el registro de la aplicación del biológico en la plataforma.   NANCY                                                                                                                                                                                                                                                                                                                                                                                                                                                                                                             </t>
  </si>
  <si>
    <t xml:space="preserve">PAIWEB: Se realiza devolución de factura vacuna no registrada en PAIWEB 2.0  según los lineamientos PAI en            el numeral 9.10.6 la IPS debe realizar el registro de la aplicación del biológico en la plataforma.       NANCY                                                                                                                                                                                                                                                                                                                                                                                                                                                                                                         </t>
  </si>
  <si>
    <t xml:space="preserve">AUT:DEVOLUCION DE FACTURA CON SOPORTES COMPLETOS: 1.NO SE EV IDENCIA AUTORIZACION PARA SERVICIOS FACTURADO, LA AUT      221928516350253 PRESENTADA EN LA FACTURA FEE32030. GESTIONAR  AUTORIZACION Y PRESENTAR NUEEVAMENTE. KEVIN YALANDA                                                                                                                                                                                                                                                                                                                                                                                                                                                                                                       </t>
  </si>
  <si>
    <t xml:space="preserve">NO EPS:DEVOLUCION DE FACTURA CON SOPORTES COMPLETOS: HC COME NTA QUE PACIENTE PRESENTA TX POR PULIDORA EN FUNCION DE LABR. LO CUAL CORRESPONDE A PAGO POR ARL DEL PACIENTE-REPORTE F URAT RES.2851/2015. KEVIN YALANDA                                                                                                                                                                                                                                                                                                                                                                                                                                                                                                                          </t>
  </si>
  <si>
    <t xml:space="preserve">AUT.DEVOLUCION DE FACTURA CON SOPORTES COMPLETOS SERVICIO FACTURADO NO CUENTA CON AUTORIZACION                          KEVIN YALANDA                                                                                                                                                                                                                                                                                                                                                                                                                                                                                                                                                                                                           </t>
  </si>
  <si>
    <t xml:space="preserve">AUT:  Se devuelve factura con soportes originales, porque no se evidencia la autorizacion del servicio                  de urgencias, favor solicitar autorizacion para dar tramite de pago.                         NANCY                                                                                                                                                                                                                                                                                                                                                                                                                                                                                                                      </t>
  </si>
  <si>
    <t xml:space="preserve">AUTO. SE DEVUELVE LA FACTURA POR QUE LA auto. esta ilegible y no se puede entender se busca con el numero de dto del ptey no tiene auto. para este servicio angela campaz                                                                                                                                                                                                                                                                                                                                                                                                                                                                                                                                                                                                                                                                                                                                                                                                                                                                                                                                                                                                                                                                                                                                                                                                                                                                                                                                                                                   </t>
  </si>
  <si>
    <t xml:space="preserve">AUT.SE DEVUELVE LA FACTURA YA QUE NO ENVIARON AUTORIZACION PARA ESTE SERVICIO                                           ANGELA CAMPAZ                                                                                                                                                                                                                                                                                                                                                                                                                                                                                                                                                                                                                                                                                                                                                                                                                                                                                                                                                                                                                                                                                                                                                                                                                                                                                                                                                                                                                       </t>
  </si>
  <si>
    <t>30.11.2021</t>
  </si>
  <si>
    <t>31.01.2022</t>
  </si>
  <si>
    <t>24.04.2023</t>
  </si>
  <si>
    <t>31.10.2022</t>
  </si>
  <si>
    <t>17.11.2022</t>
  </si>
  <si>
    <t>22.06.2022</t>
  </si>
  <si>
    <t xml:space="preserve">.AIWEB. SE DEVUELVE LA FACTURA POR QUE EL SERVICIO NO SE ENC UENTRA REGISTRADO EN LA PAIWEB                             993122 VACUNACION COMBINADA CONTRA DIFTERIA TETANOS FECHA  20230524 ANGELA CAMPAZ                                                                                                                                                                                                                                                                                                                                                                                                                                                                                                                                                                                                  .FACTURAS DE VACUNA POR LA PAIWEB SIN AUTORIZACION                                                                      ANGELA CAMPAZ                                                                                                                                                                                                                                                                                                                                                                                                                                                                                                                                                                                                           </t>
  </si>
  <si>
    <t>FACTURACIÓN: SE REALIZA GLOSA A COD: 20046007-3_TETANICO TOXOIDE</t>
  </si>
  <si>
    <t>GLOSA PENDIENTE POR CONCILIAR</t>
  </si>
  <si>
    <t>FACTURA PENDIENTE EN PROGRAMACION DE PAGO - GLOSA PENDIENTE POR CONCILIAR</t>
  </si>
  <si>
    <t>FV33861</t>
  </si>
  <si>
    <t>FV33860</t>
  </si>
  <si>
    <t>FV41984</t>
  </si>
  <si>
    <t>FV41985</t>
  </si>
  <si>
    <t>FV44317</t>
  </si>
  <si>
    <t>FV44318</t>
  </si>
  <si>
    <t>FV44584</t>
  </si>
  <si>
    <t>FV44585</t>
  </si>
  <si>
    <t>FV44587</t>
  </si>
  <si>
    <t>890305496_FV33861</t>
  </si>
  <si>
    <t>890305496_FV33860</t>
  </si>
  <si>
    <t>890305496_FV41984</t>
  </si>
  <si>
    <t>890305496_FV41985</t>
  </si>
  <si>
    <t>890305496_FV44317</t>
  </si>
  <si>
    <t>890305496_FV44318</t>
  </si>
  <si>
    <t>890305496_FV44584</t>
  </si>
  <si>
    <t>890305496_FV44585</t>
  </si>
  <si>
    <t>890305496_FV44587</t>
  </si>
  <si>
    <t>FV</t>
  </si>
  <si>
    <t>FV4295</t>
  </si>
  <si>
    <t>890305496_FV4295</t>
  </si>
  <si>
    <t>FV4296</t>
  </si>
  <si>
    <t>890305496_FV4296</t>
  </si>
  <si>
    <t>FV4297</t>
  </si>
  <si>
    <t>890305496_FV4297</t>
  </si>
  <si>
    <t>FV4298</t>
  </si>
  <si>
    <t>890305496_FV4298</t>
  </si>
  <si>
    <t>FV4299</t>
  </si>
  <si>
    <t>890305496_FV4299</t>
  </si>
  <si>
    <t>FV4300</t>
  </si>
  <si>
    <t>890305496_FV4300</t>
  </si>
  <si>
    <t>FV4301</t>
  </si>
  <si>
    <t>890305496_FV4301</t>
  </si>
  <si>
    <t>FV4302</t>
  </si>
  <si>
    <t>890305496_FV4302</t>
  </si>
  <si>
    <t>FV4303</t>
  </si>
  <si>
    <t>890305496_FV4303</t>
  </si>
  <si>
    <t>FV4304</t>
  </si>
  <si>
    <t>890305496_FV4304</t>
  </si>
  <si>
    <t>FV4305</t>
  </si>
  <si>
    <t>890305496_FV4305</t>
  </si>
  <si>
    <t>FV4306</t>
  </si>
  <si>
    <t>890305496_FV4306</t>
  </si>
  <si>
    <t>FV4307</t>
  </si>
  <si>
    <t>890305496_FV4307</t>
  </si>
  <si>
    <t>FV4308</t>
  </si>
  <si>
    <t>890305496_FV4308</t>
  </si>
  <si>
    <t>FV4309</t>
  </si>
  <si>
    <t>890305496_FV4309</t>
  </si>
  <si>
    <t>FV4310</t>
  </si>
  <si>
    <t>890305496_FV4310</t>
  </si>
  <si>
    <t>FV4311</t>
  </si>
  <si>
    <t>890305496_FV4311</t>
  </si>
  <si>
    <t>FV4312</t>
  </si>
  <si>
    <t>890305496_FV4312</t>
  </si>
  <si>
    <t>FV4313</t>
  </si>
  <si>
    <t>890305496_FV4313</t>
  </si>
  <si>
    <t>FV4314</t>
  </si>
  <si>
    <t>890305496_FV4314</t>
  </si>
  <si>
    <t>FV4315</t>
  </si>
  <si>
    <t>890305496_FV4315</t>
  </si>
  <si>
    <t>FV4316</t>
  </si>
  <si>
    <t>890305496_FV4316</t>
  </si>
  <si>
    <t>FV4317</t>
  </si>
  <si>
    <t>890305496_FV4317</t>
  </si>
  <si>
    <t>FV4318</t>
  </si>
  <si>
    <t>890305496_FV4318</t>
  </si>
  <si>
    <t>FV4319</t>
  </si>
  <si>
    <t>890305496_FV4319</t>
  </si>
  <si>
    <t>FV4552</t>
  </si>
  <si>
    <t>890305496_FV4552</t>
  </si>
  <si>
    <t>FV4553</t>
  </si>
  <si>
    <t>890305496_FV4553</t>
  </si>
  <si>
    <t>FV4554</t>
  </si>
  <si>
    <t>890305496_FV4554</t>
  </si>
  <si>
    <t>FV4555</t>
  </si>
  <si>
    <t>890305496_FV4555</t>
  </si>
  <si>
    <t>FV4556</t>
  </si>
  <si>
    <t>890305496_FV4556</t>
  </si>
  <si>
    <t>FV4557</t>
  </si>
  <si>
    <t>890305496_FV4557</t>
  </si>
  <si>
    <t>FV4558</t>
  </si>
  <si>
    <t>890305496_FV4558</t>
  </si>
  <si>
    <t>FV4559</t>
  </si>
  <si>
    <t>890305496_FV4559</t>
  </si>
  <si>
    <t>FV4560</t>
  </si>
  <si>
    <t>890305496_FV4560</t>
  </si>
  <si>
    <t>FV4561</t>
  </si>
  <si>
    <t>890305496_FV4561</t>
  </si>
  <si>
    <t>FV4562</t>
  </si>
  <si>
    <t>890305496_FV4562</t>
  </si>
  <si>
    <t>FV4563</t>
  </si>
  <si>
    <t>890305496_FV4563</t>
  </si>
  <si>
    <t>FV4564</t>
  </si>
  <si>
    <t>890305496_FV4564</t>
  </si>
  <si>
    <t>FV4565</t>
  </si>
  <si>
    <t>890305496_FV4565</t>
  </si>
  <si>
    <t>FV4566</t>
  </si>
  <si>
    <t>890305496_FV4566</t>
  </si>
  <si>
    <t>FV4567</t>
  </si>
  <si>
    <t>890305496_FV4567</t>
  </si>
  <si>
    <t>FV4570</t>
  </si>
  <si>
    <t>890305496_FV4570</t>
  </si>
  <si>
    <t>FV4571</t>
  </si>
  <si>
    <t>890305496_FV4571</t>
  </si>
  <si>
    <t>FV4572</t>
  </si>
  <si>
    <t>890305496_FV4572</t>
  </si>
  <si>
    <t>FV4575</t>
  </si>
  <si>
    <t>890305496_FV4575</t>
  </si>
  <si>
    <t>FV4576</t>
  </si>
  <si>
    <t>890305496_FV4576</t>
  </si>
  <si>
    <t>FV4577</t>
  </si>
  <si>
    <t>890305496_FV4577</t>
  </si>
  <si>
    <t>FV4579</t>
  </si>
  <si>
    <t>890305496_FV4579</t>
  </si>
  <si>
    <t>FV4581</t>
  </si>
  <si>
    <t>890305496_FV4581</t>
  </si>
  <si>
    <t>FV4582</t>
  </si>
  <si>
    <t>890305496_FV4582</t>
  </si>
  <si>
    <t>FV4584</t>
  </si>
  <si>
    <t>890305496_FV4584</t>
  </si>
  <si>
    <t>FV4586</t>
  </si>
  <si>
    <t>890305496_FV4586</t>
  </si>
  <si>
    <t>FV4587</t>
  </si>
  <si>
    <t>890305496_FV4587</t>
  </si>
  <si>
    <t>FV4589</t>
  </si>
  <si>
    <t>890305496_FV4589</t>
  </si>
  <si>
    <t>FV4590</t>
  </si>
  <si>
    <t>890305496_FV4590</t>
  </si>
  <si>
    <t>FV4591</t>
  </si>
  <si>
    <t>890305496_FV4591</t>
  </si>
  <si>
    <t>FV4592</t>
  </si>
  <si>
    <t>890305496_FV4592</t>
  </si>
  <si>
    <t>FV4596</t>
  </si>
  <si>
    <t>890305496_FV4596</t>
  </si>
  <si>
    <t>FV4597</t>
  </si>
  <si>
    <t>890305496_FV4597</t>
  </si>
  <si>
    <t>FV4598</t>
  </si>
  <si>
    <t>890305496_FV4598</t>
  </si>
  <si>
    <t>FV4599</t>
  </si>
  <si>
    <t>890305496_FV4599</t>
  </si>
  <si>
    <t>FV4601</t>
  </si>
  <si>
    <t>890305496_FV4601</t>
  </si>
  <si>
    <t>FV4602</t>
  </si>
  <si>
    <t>890305496_FV4602</t>
  </si>
  <si>
    <t>FV4603</t>
  </si>
  <si>
    <t>890305496_FV4603</t>
  </si>
  <si>
    <t>FV4604</t>
  </si>
  <si>
    <t>890305496_FV4604</t>
  </si>
  <si>
    <t>FV4605</t>
  </si>
  <si>
    <t>890305496_FV4605</t>
  </si>
  <si>
    <t>FV4607</t>
  </si>
  <si>
    <t>890305496_FV4607</t>
  </si>
  <si>
    <t>FV4609</t>
  </si>
  <si>
    <t>890305496_FV4609</t>
  </si>
  <si>
    <t>FV4610</t>
  </si>
  <si>
    <t>890305496_FV4610</t>
  </si>
  <si>
    <t>FV4611</t>
  </si>
  <si>
    <t>890305496_FV4611</t>
  </si>
  <si>
    <t>FV4612</t>
  </si>
  <si>
    <t>890305496_FV4612</t>
  </si>
  <si>
    <t>FV4613</t>
  </si>
  <si>
    <t>890305496_FV4613</t>
  </si>
  <si>
    <t>FV4615</t>
  </si>
  <si>
    <t>890305496_FV4615</t>
  </si>
  <si>
    <t>FV4618</t>
  </si>
  <si>
    <t>890305496_FV4618</t>
  </si>
  <si>
    <t>FV4619</t>
  </si>
  <si>
    <t>890305496_FV4619</t>
  </si>
  <si>
    <t>FV4620</t>
  </si>
  <si>
    <t>890305496_FV4620</t>
  </si>
  <si>
    <t>FV4621</t>
  </si>
  <si>
    <t>890305496_FV4621</t>
  </si>
  <si>
    <t>FV4622</t>
  </si>
  <si>
    <t>890305496_FV4622</t>
  </si>
  <si>
    <t>FV4623</t>
  </si>
  <si>
    <t>890305496_FV4623</t>
  </si>
  <si>
    <t>FV4625</t>
  </si>
  <si>
    <t>890305496_FV4625</t>
  </si>
  <si>
    <t>FV4627</t>
  </si>
  <si>
    <t>890305496_FV4627</t>
  </si>
  <si>
    <t>FV4628</t>
  </si>
  <si>
    <t>890305496_FV4628</t>
  </si>
  <si>
    <t>FV4629</t>
  </si>
  <si>
    <t>890305496_FV4629</t>
  </si>
  <si>
    <t>FV4630</t>
  </si>
  <si>
    <t>890305496_FV4630</t>
  </si>
  <si>
    <t>FV4631</t>
  </si>
  <si>
    <t>890305496_FV4631</t>
  </si>
  <si>
    <t>FV4632</t>
  </si>
  <si>
    <t>890305496_FV4632</t>
  </si>
  <si>
    <t>FV4633</t>
  </si>
  <si>
    <t>890305496_FV4633</t>
  </si>
  <si>
    <t>FV4634</t>
  </si>
  <si>
    <t>890305496_FV4634</t>
  </si>
  <si>
    <t>FV4635</t>
  </si>
  <si>
    <t>890305496_FV4635</t>
  </si>
  <si>
    <t>FV4636</t>
  </si>
  <si>
    <t>890305496_FV4636</t>
  </si>
  <si>
    <t>FV4637</t>
  </si>
  <si>
    <t>890305496_FV4637</t>
  </si>
  <si>
    <t>FV4638</t>
  </si>
  <si>
    <t>890305496_FV4638</t>
  </si>
  <si>
    <t>FV4639</t>
  </si>
  <si>
    <t>890305496_FV4639</t>
  </si>
  <si>
    <t>FV4640</t>
  </si>
  <si>
    <t>890305496_FV4640</t>
  </si>
  <si>
    <t>FV4641</t>
  </si>
  <si>
    <t>890305496_FV4641</t>
  </si>
  <si>
    <t>FV4642</t>
  </si>
  <si>
    <t>890305496_FV4642</t>
  </si>
  <si>
    <t>FV4643</t>
  </si>
  <si>
    <t>890305496_FV4643</t>
  </si>
  <si>
    <t>FV4644</t>
  </si>
  <si>
    <t>890305496_FV4644</t>
  </si>
  <si>
    <t>FV4863</t>
  </si>
  <si>
    <t>890305496_FV4863</t>
  </si>
  <si>
    <t>FV4865</t>
  </si>
  <si>
    <t>890305496_FV4865</t>
  </si>
  <si>
    <t>FV4876</t>
  </si>
  <si>
    <t>890305496_FV4876</t>
  </si>
  <si>
    <t>FV4909</t>
  </si>
  <si>
    <t>890305496_FV4909</t>
  </si>
  <si>
    <t>FV4921</t>
  </si>
  <si>
    <t>890305496_FV4921</t>
  </si>
  <si>
    <t>FV4922</t>
  </si>
  <si>
    <t>890305496_FV4922</t>
  </si>
  <si>
    <t>FV4923</t>
  </si>
  <si>
    <t>890305496_FV4923</t>
  </si>
  <si>
    <t>FV4924</t>
  </si>
  <si>
    <t>890305496_FV4924</t>
  </si>
  <si>
    <t>FV4925</t>
  </si>
  <si>
    <t>890305496_FV4925</t>
  </si>
  <si>
    <t>FV4926</t>
  </si>
  <si>
    <t>890305496_FV4926</t>
  </si>
  <si>
    <t>FV4927</t>
  </si>
  <si>
    <t>890305496_FV4927</t>
  </si>
  <si>
    <t>FV4941</t>
  </si>
  <si>
    <t>890305496_FV4941</t>
  </si>
  <si>
    <t>FV4945</t>
  </si>
  <si>
    <t>890305496_FV4945</t>
  </si>
  <si>
    <t>FV4969</t>
  </si>
  <si>
    <t>890305496_FV4969</t>
  </si>
  <si>
    <t>FV5414</t>
  </si>
  <si>
    <t>890305496_FV5414</t>
  </si>
  <si>
    <t>FV5420</t>
  </si>
  <si>
    <t>890305496_FV5420</t>
  </si>
  <si>
    <t>FV5425</t>
  </si>
  <si>
    <t>890305496_FV5425</t>
  </si>
  <si>
    <t>FV5427</t>
  </si>
  <si>
    <t>890305496_FV5427</t>
  </si>
  <si>
    <t>FV5429</t>
  </si>
  <si>
    <t>890305496_FV5429</t>
  </si>
  <si>
    <t>FV5433</t>
  </si>
  <si>
    <t>890305496_FV5433</t>
  </si>
  <si>
    <t>FV5440</t>
  </si>
  <si>
    <t>890305496_FV5440</t>
  </si>
  <si>
    <t>FV5458</t>
  </si>
  <si>
    <t>890305496_FV5458</t>
  </si>
  <si>
    <t>FV5460</t>
  </si>
  <si>
    <t>890305496_FV5460</t>
  </si>
  <si>
    <t>FV5828</t>
  </si>
  <si>
    <t>890305496_FV5828</t>
  </si>
  <si>
    <t>FV5842</t>
  </si>
  <si>
    <t>890305496_FV5842</t>
  </si>
  <si>
    <t>FV5861</t>
  </si>
  <si>
    <t>890305496_FV5861</t>
  </si>
  <si>
    <t>FV6528</t>
  </si>
  <si>
    <t>890305496_FV6528</t>
  </si>
  <si>
    <t>FV6529</t>
  </si>
  <si>
    <t>890305496_FV6529</t>
  </si>
  <si>
    <t>FV6544</t>
  </si>
  <si>
    <t>890305496_FV6544</t>
  </si>
  <si>
    <t>FV6782</t>
  </si>
  <si>
    <t>890305496_FV6782</t>
  </si>
  <si>
    <t>FV6793</t>
  </si>
  <si>
    <t>890305496_FV6793</t>
  </si>
  <si>
    <t>FV6980</t>
  </si>
  <si>
    <t>890305496_FV6980</t>
  </si>
  <si>
    <t>FV9417</t>
  </si>
  <si>
    <t>890305496_FV9417</t>
  </si>
  <si>
    <t>FV9743</t>
  </si>
  <si>
    <t>890305496_FV9743</t>
  </si>
  <si>
    <t>FV12066</t>
  </si>
  <si>
    <t>890305496_FV12066</t>
  </si>
  <si>
    <t>FV17630</t>
  </si>
  <si>
    <t>890305496_FV17630</t>
  </si>
  <si>
    <t>FV18445</t>
  </si>
  <si>
    <t>890305496_FV18445</t>
  </si>
  <si>
    <t>FV21464</t>
  </si>
  <si>
    <t>890305496_FV21464</t>
  </si>
  <si>
    <t>FV21465</t>
  </si>
  <si>
    <t>890305496_FV21465</t>
  </si>
  <si>
    <t>FV23872</t>
  </si>
  <si>
    <t>890305496_FV23872</t>
  </si>
  <si>
    <t>FV23874</t>
  </si>
  <si>
    <t>890305496_FV23874</t>
  </si>
  <si>
    <t>FV25010</t>
  </si>
  <si>
    <t>890305496_FV25010</t>
  </si>
  <si>
    <t>FV26346</t>
  </si>
  <si>
    <t>890305496_FV26346</t>
  </si>
  <si>
    <t>FV26347</t>
  </si>
  <si>
    <t>890305496_FV26347</t>
  </si>
  <si>
    <t>FV26801</t>
  </si>
  <si>
    <t>890305496_FV26801</t>
  </si>
  <si>
    <t>FV27327</t>
  </si>
  <si>
    <t>890305496_FV27327</t>
  </si>
  <si>
    <t>FV27328</t>
  </si>
  <si>
    <t>890305496_FV27328</t>
  </si>
  <si>
    <t>FV27607</t>
  </si>
  <si>
    <t>890305496_FV27607</t>
  </si>
  <si>
    <t>FV27608</t>
  </si>
  <si>
    <t>890305496_FV27608</t>
  </si>
  <si>
    <t>FV27950</t>
  </si>
  <si>
    <t>890305496_FV27950</t>
  </si>
  <si>
    <t>FV27951</t>
  </si>
  <si>
    <t>890305496_FV27951</t>
  </si>
  <si>
    <t>FV27952</t>
  </si>
  <si>
    <t>890305496_FV27952</t>
  </si>
  <si>
    <t>FV28281</t>
  </si>
  <si>
    <t>890305496_FV28281</t>
  </si>
  <si>
    <t>FV29098</t>
  </si>
  <si>
    <t>890305496_FV29098</t>
  </si>
  <si>
    <t>FV29728</t>
  </si>
  <si>
    <t>890305496_FV29728</t>
  </si>
  <si>
    <t>FV30061</t>
  </si>
  <si>
    <t>890305496_FV30061</t>
  </si>
  <si>
    <t>FV30615</t>
  </si>
  <si>
    <t>890305496_FV30615</t>
  </si>
  <si>
    <t>FV31414</t>
  </si>
  <si>
    <t>890305496_FV31414</t>
  </si>
  <si>
    <t>FV30963</t>
  </si>
  <si>
    <t>890305496_FV30963</t>
  </si>
  <si>
    <t>FV32339</t>
  </si>
  <si>
    <t>890305496_FV32339</t>
  </si>
  <si>
    <t>FV32705</t>
  </si>
  <si>
    <t>890305496_FV32705</t>
  </si>
  <si>
    <t>FV32706</t>
  </si>
  <si>
    <t>890305496_FV32706</t>
  </si>
  <si>
    <t>FV35220</t>
  </si>
  <si>
    <t>890305496_FV35220</t>
  </si>
  <si>
    <t>FV35893</t>
  </si>
  <si>
    <t>890305496_FV35893</t>
  </si>
  <si>
    <t>FV36475</t>
  </si>
  <si>
    <t>890305496_FV36475</t>
  </si>
  <si>
    <t>FV40894</t>
  </si>
  <si>
    <t>890305496_FV40894</t>
  </si>
  <si>
    <t>FV40895</t>
  </si>
  <si>
    <t>890305496_FV40895</t>
  </si>
  <si>
    <t>FV40896</t>
  </si>
  <si>
    <t>890305496_FV40896</t>
  </si>
  <si>
    <t>FV40897</t>
  </si>
  <si>
    <t>890305496_FV40897</t>
  </si>
  <si>
    <t>FV40898</t>
  </si>
  <si>
    <t>890305496_FV40898</t>
  </si>
  <si>
    <t>FV40899</t>
  </si>
  <si>
    <t>890305496_FV40899</t>
  </si>
  <si>
    <t>FV40900</t>
  </si>
  <si>
    <t>890305496_FV40900</t>
  </si>
  <si>
    <t>FV40902</t>
  </si>
  <si>
    <t>890305496_FV40902</t>
  </si>
  <si>
    <t>FV40904</t>
  </si>
  <si>
    <t>890305496_FV40904</t>
  </si>
  <si>
    <t>FV40905</t>
  </si>
  <si>
    <t>890305496_FV40905</t>
  </si>
  <si>
    <t>FV40906</t>
  </si>
  <si>
    <t>890305496_FV40906</t>
  </si>
  <si>
    <t>FV40907</t>
  </si>
  <si>
    <t>890305496_FV40907</t>
  </si>
  <si>
    <t>FV40908</t>
  </si>
  <si>
    <t>890305496_FV40908</t>
  </si>
  <si>
    <t>FV41391</t>
  </si>
  <si>
    <t>890305496_FV41391</t>
  </si>
  <si>
    <t>FV41392</t>
  </si>
  <si>
    <t>890305496_FV41392</t>
  </si>
  <si>
    <t>FV41393</t>
  </si>
  <si>
    <t>890305496_FV41393</t>
  </si>
  <si>
    <t>FV41394</t>
  </si>
  <si>
    <t>890305496_FV41394</t>
  </si>
  <si>
    <t>FV41395</t>
  </si>
  <si>
    <t>890305496_FV41395</t>
  </si>
  <si>
    <t>FV41396</t>
  </si>
  <si>
    <t>890305496_FV41396</t>
  </si>
  <si>
    <t>FV41397</t>
  </si>
  <si>
    <t>890305496_FV41397</t>
  </si>
  <si>
    <t>FV41398</t>
  </si>
  <si>
    <t>890305496_FV41398</t>
  </si>
  <si>
    <t>FV41399</t>
  </si>
  <si>
    <t>890305496_FV41399</t>
  </si>
  <si>
    <t>FV41400</t>
  </si>
  <si>
    <t>890305496_FV41400</t>
  </si>
  <si>
    <t>FV41401</t>
  </si>
  <si>
    <t>890305496_FV41401</t>
  </si>
  <si>
    <t>FV41402</t>
  </si>
  <si>
    <t>890305496_FV41402</t>
  </si>
  <si>
    <t>FV41403</t>
  </si>
  <si>
    <t>890305496_FV41403</t>
  </si>
  <si>
    <t>FV41404</t>
  </si>
  <si>
    <t>890305496_FV41404</t>
  </si>
  <si>
    <t>FV41405</t>
  </si>
  <si>
    <t>890305496_FV41405</t>
  </si>
  <si>
    <t>FV41406</t>
  </si>
  <si>
    <t>890305496_FV41406</t>
  </si>
  <si>
    <t>FV41972</t>
  </si>
  <si>
    <t>890305496_FV41972</t>
  </si>
  <si>
    <t>FV41973</t>
  </si>
  <si>
    <t>890305496_FV41973</t>
  </si>
  <si>
    <t>FV41974</t>
  </si>
  <si>
    <t>890305496_FV41974</t>
  </si>
  <si>
    <t>FV41975</t>
  </si>
  <si>
    <t>890305496_FV41975</t>
  </si>
  <si>
    <t>FV44305</t>
  </si>
  <si>
    <t>890305496_FV44305</t>
  </si>
  <si>
    <t>FV44307</t>
  </si>
  <si>
    <t>890305496_FV44307</t>
  </si>
  <si>
    <t>FV44313</t>
  </si>
  <si>
    <t>890305496_FV44313</t>
  </si>
  <si>
    <t>FV44314</t>
  </si>
  <si>
    <t>890305496_FV44314</t>
  </si>
  <si>
    <t>FV44315</t>
  </si>
  <si>
    <t>890305496_FV44315</t>
  </si>
  <si>
    <t>FV44316</t>
  </si>
  <si>
    <t>890305496_FV44316</t>
  </si>
  <si>
    <t>FV47132</t>
  </si>
  <si>
    <t>890305496_FV47132</t>
  </si>
  <si>
    <t>FV51979</t>
  </si>
  <si>
    <t>890305496_FV51979</t>
  </si>
  <si>
    <t>FACTURA ACEPTADA POR LA IPS</t>
  </si>
  <si>
    <t>30.11.2012</t>
  </si>
  <si>
    <t>27.01.2014</t>
  </si>
  <si>
    <t>26.03.2014</t>
  </si>
  <si>
    <t>18.12.2014</t>
  </si>
  <si>
    <t>17.07.2015</t>
  </si>
  <si>
    <t>26.05.2016</t>
  </si>
  <si>
    <t>28.03.2016</t>
  </si>
  <si>
    <t>16.03.2016</t>
  </si>
  <si>
    <t>22.11.2021</t>
  </si>
  <si>
    <t>23.06.2016</t>
  </si>
  <si>
    <t>29.12.2021</t>
  </si>
  <si>
    <t>20.04.2017</t>
  </si>
  <si>
    <t>25.09.2018</t>
  </si>
  <si>
    <t>30.10.2018</t>
  </si>
  <si>
    <t>04.12.2018</t>
  </si>
  <si>
    <t>20.05.2019</t>
  </si>
  <si>
    <t>22.05.2019</t>
  </si>
  <si>
    <t>Total general</t>
  </si>
  <si>
    <t>Tipificación</t>
  </si>
  <si>
    <t xml:space="preserve">Cant. Facturas </t>
  </si>
  <si>
    <t xml:space="preserve">Saldo IPS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</si>
  <si>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</si>
  <si>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</si>
  <si>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</si>
  <si>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</si>
  <si>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</si>
  <si>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</si>
  <si>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</si>
  <si>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</si>
  <si>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</si>
  <si>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</si>
  <si>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</si>
  <si>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</si>
  <si>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</si>
  <si>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</si>
  <si>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</si>
  <si>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</si>
  <si>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</si>
  <si>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</si>
  <si>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</si>
  <si>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</si>
  <si>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</si>
  <si>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</si>
  <si>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</si>
  <si>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</si>
  <si>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 xml:space="preserve">Señores: HOSPITAL JOSE RUFINO VIVAS </t>
  </si>
  <si>
    <t>NIT: 890305496</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</si>
  <si>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</si>
  <si>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</si>
  <si>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</si>
  <si>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</si>
  <si>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</si>
  <si>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</si>
  <si>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</si>
  <si>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</si>
  <si>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</si>
  <si>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</si>
  <si>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</si>
  <si>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</si>
  <si>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Estado de Factura EPS Junio 17</t>
  </si>
  <si>
    <t>Santiago de Cali, Junio 17 del 2024</t>
  </si>
  <si>
    <t>Con Corte al dia: 31/05/2024</t>
  </si>
  <si>
    <t>A continuacion me permito remitir nuestra respuesta al estado de cartera presentado en la fecha:</t>
  </si>
  <si>
    <t xml:space="preserve">Doc compenscion </t>
  </si>
  <si>
    <t>Yurani cordoba Valencia</t>
  </si>
  <si>
    <t>Lider Proceso cuentas medicas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</si>
</sst>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21" x14ac:knownFonts="1">
    <font>
      <sz val="11"/>
      <color theme="1"/>
      <name val="Calibri"/>
      <family val="2"/>
      <scheme val="minor"/>
    </font>
    <font>
      <sz val="12"/>
      <color rgb="FF000000"/>
      <name val="Arial"/>
      <family val="2"/>
    </font>
    <font>
      <sz val="10"/>
      <name val="Arial"/>
      <family val="2"/>
    </font>
    <font>
      <sz val="9"/>
      <color rgb="FF000000"/>
      <name val="Arial"/>
      <family val="2"/>
    </font>
    <font>
      <sz val="10"/>
      <color rgb="FF000000"/>
      <name val="Arial"/>
      <family val="2"/>
    </font>
    <font>
      <sz val="8"/>
      <name val="Calibri"/>
      <family val="2"/>
      <scheme val="minor"/>
    </font>
    <font>
      <sz val="9"/>
      <name val="Arial"/>
      <family val="2"/>
    </font>
    <font>
      <sz val="9"/>
      <color theme="1"/>
      <name val="Arial"/>
      <family val="2"/>
    </font>
    <font>
      <sz val="10"/>
      <color theme="1"/>
      <name val="Calibri"/>
      <family val="2"/>
      <scheme val="minor"/>
    </font>
    <font>
      <sz val="9"/>
      <name val="Tahoma"/>
      <family val="2"/>
    </font>
    <font>
      <sz val="9"/>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6">
    <xf numFmtId="0" fontId="0" fillId="0" borderId="0"/>
    <xf numFmtId="0" fontId="2" fillId="0" borderId="0"/>
    <xf numFmtId="43" fontId="11" fillId="0" borderId="0" applyFont="0" applyFill="0" applyBorder="0" applyAlignment="0" applyProtection="0"/>
    <xf numFmtId="44" fontId="11" fillId="0" borderId="0" applyFont="0" applyFill="0" applyBorder="0" applyAlignment="0" applyProtection="0"/>
    <xf numFmtId="0" fontId="2" fillId="0" borderId="0"/>
    <xf numFmtId="166" fontId="11" fillId="0" borderId="0" applyFont="0" applyFill="0" applyBorder="0" applyAlignment="0" applyProtection="0"/>
  </cellStyleXfs>
  <cellXfs count="144">
    <xf numFmtId="0" fontId="0" fillId="0" borderId="0" xfId="0"/>
    <xf numFmtId="0" fontId="0" fillId="0" borderId="0" xfId="0" applyAlignment="1">
      <alignment horizontal="left" vertical="top"/>
    </xf>
    <xf numFmtId="0" fontId="0" fillId="0" borderId="0" xfId="0" applyAlignment="1">
      <alignment wrapText="1"/>
    </xf>
    <xf numFmtId="0" fontId="1" fillId="0" borderId="2" xfId="0" applyFont="1" applyBorder="1" applyAlignment="1">
      <alignment horizontal="center" vertical="center" wrapText="1" readingOrder="1"/>
    </xf>
    <xf numFmtId="0" fontId="1" fillId="0" borderId="3" xfId="0" applyFont="1" applyBorder="1" applyAlignment="1">
      <alignment horizontal="center" vertical="center" wrapText="1" readingOrder="1"/>
    </xf>
    <xf numFmtId="49" fontId="6" fillId="0" borderId="1" xfId="1" applyNumberFormat="1" applyFont="1" applyBorder="1" applyAlignment="1">
      <alignment horizontal="left"/>
    </xf>
    <xf numFmtId="0" fontId="3" fillId="0" borderId="1" xfId="0" applyFont="1" applyBorder="1" applyAlignment="1">
      <alignment vertical="center" wrapText="1" readingOrder="1"/>
    </xf>
    <xf numFmtId="0" fontId="7" fillId="0" borderId="1" xfId="0" applyFont="1" applyBorder="1"/>
    <xf numFmtId="0" fontId="4" fillId="2" borderId="1" xfId="0" applyFont="1" applyFill="1" applyBorder="1" applyAlignment="1">
      <alignment horizontal="center" vertical="center" wrapText="1" readingOrder="1"/>
    </xf>
    <xf numFmtId="0" fontId="8" fillId="0" borderId="1" xfId="0" applyFont="1" applyBorder="1"/>
    <xf numFmtId="0" fontId="3" fillId="2" borderId="1" xfId="0" applyFont="1" applyFill="1" applyBorder="1" applyAlignment="1">
      <alignment horizontal="center" vertical="center" wrapText="1" readingOrder="1"/>
    </xf>
    <xf numFmtId="0" fontId="10" fillId="0" borderId="1" xfId="0" applyFont="1" applyBorder="1"/>
    <xf numFmtId="4" fontId="9" fillId="0" borderId="1" xfId="1" applyNumberFormat="1" applyFont="1" applyBorder="1" applyAlignment="1">
      <alignment horizontal="right"/>
    </xf>
    <xf numFmtId="4" fontId="6" fillId="0" borderId="1" xfId="1" applyNumberFormat="1" applyFont="1" applyBorder="1" applyAlignment="1">
      <alignment horizontal="right"/>
    </xf>
    <xf numFmtId="0" fontId="0" fillId="0" borderId="0" xfId="0" applyFont="1"/>
    <xf numFmtId="0" fontId="0" fillId="0" borderId="0" xfId="0" applyFont="1" applyAlignment="1">
      <alignment horizontal="left" vertical="top"/>
    </xf>
    <xf numFmtId="0" fontId="13" fillId="0" borderId="1" xfId="0" applyFont="1" applyBorder="1" applyAlignment="1">
      <alignment vertical="center" wrapText="1" readingOrder="1"/>
    </xf>
    <xf numFmtId="0" fontId="0" fillId="0" borderId="1" xfId="0" applyFont="1" applyBorder="1"/>
    <xf numFmtId="0" fontId="13" fillId="2" borderId="1" xfId="0" applyFont="1" applyFill="1" applyBorder="1" applyAlignment="1">
      <alignment horizontal="center" vertical="center" wrapText="1" readingOrder="1"/>
    </xf>
    <xf numFmtId="0" fontId="13" fillId="0" borderId="1" xfId="0" applyFont="1" applyBorder="1" applyAlignment="1">
      <alignment vertical="center"/>
    </xf>
    <xf numFmtId="0" fontId="0" fillId="0" borderId="0" xfId="0" applyFont="1" applyAlignment="1"/>
    <xf numFmtId="0" fontId="15" fillId="0" borderId="1" xfId="0" applyFont="1" applyBorder="1" applyAlignment="1">
      <alignment horizontal="center" vertical="center" wrapText="1" readingOrder="1"/>
    </xf>
    <xf numFmtId="0" fontId="15" fillId="0" borderId="1" xfId="0" applyFont="1" applyBorder="1" applyAlignment="1">
      <alignment horizontal="center" vertical="center"/>
    </xf>
    <xf numFmtId="0" fontId="15" fillId="3" borderId="1" xfId="0" applyFont="1" applyFill="1" applyBorder="1" applyAlignment="1">
      <alignment horizontal="center" vertical="center" wrapText="1" readingOrder="1"/>
    </xf>
    <xf numFmtId="0" fontId="15" fillId="4" borderId="1" xfId="0" applyFont="1" applyFill="1" applyBorder="1" applyAlignment="1">
      <alignment horizontal="center" vertical="center" wrapText="1" readingOrder="1"/>
    </xf>
    <xf numFmtId="0" fontId="15" fillId="6" borderId="1" xfId="0" applyFont="1" applyFill="1" applyBorder="1" applyAlignment="1">
      <alignment horizontal="center" vertical="center" wrapText="1" readingOrder="1"/>
    </xf>
    <xf numFmtId="164" fontId="0" fillId="0" borderId="0" xfId="2" applyNumberFormat="1" applyFont="1"/>
    <xf numFmtId="164" fontId="15" fillId="0" borderId="1" xfId="2" applyNumberFormat="1" applyFont="1" applyBorder="1" applyAlignment="1">
      <alignment horizontal="center" vertical="center" wrapText="1" readingOrder="1"/>
    </xf>
    <xf numFmtId="164" fontId="15" fillId="5" borderId="1" xfId="2" applyNumberFormat="1" applyFont="1" applyFill="1" applyBorder="1" applyAlignment="1">
      <alignment horizontal="center" vertical="center" wrapText="1" readingOrder="1"/>
    </xf>
    <xf numFmtId="164" fontId="14" fillId="0" borderId="1" xfId="2" applyNumberFormat="1" applyFont="1" applyBorder="1" applyAlignment="1">
      <alignment horizontal="right"/>
    </xf>
    <xf numFmtId="164" fontId="12" fillId="0" borderId="0" xfId="2" applyNumberFormat="1" applyFont="1"/>
    <xf numFmtId="14" fontId="13" fillId="0" borderId="1" xfId="0" applyNumberFormat="1" applyFont="1" applyBorder="1" applyAlignment="1">
      <alignment vertical="center" wrapText="1" readingOrder="1"/>
    </xf>
    <xf numFmtId="164" fontId="16" fillId="0" borderId="1" xfId="2" applyNumberFormat="1" applyFont="1" applyBorder="1" applyAlignment="1">
      <alignment horizontal="center" vertical="center" wrapText="1" readingOrder="1"/>
    </xf>
    <xf numFmtId="164" fontId="13" fillId="2" borderId="1" xfId="2" applyNumberFormat="1" applyFont="1" applyFill="1" applyBorder="1" applyAlignment="1">
      <alignment horizontal="center" vertical="center" wrapText="1" readingOrder="1"/>
    </xf>
    <xf numFmtId="164" fontId="0" fillId="0" borderId="1" xfId="2" applyNumberFormat="1" applyFont="1" applyBorder="1" applyAlignment="1">
      <alignment vertical="center" readingOrder="1"/>
    </xf>
    <xf numFmtId="164" fontId="16" fillId="7" borderId="1" xfId="2" applyNumberFormat="1" applyFont="1" applyFill="1" applyBorder="1" applyAlignment="1">
      <alignment horizontal="center" vertical="center" wrapText="1" readingOrder="1"/>
    </xf>
    <xf numFmtId="164" fontId="0" fillId="0" borderId="1" xfId="2" applyNumberFormat="1" applyFont="1" applyBorder="1"/>
    <xf numFmtId="164" fontId="16" fillId="0" borderId="1" xfId="2" applyNumberFormat="1" applyFont="1" applyFill="1" applyBorder="1" applyAlignment="1">
      <alignment horizontal="center" vertical="center" wrapText="1" readingOrder="1"/>
    </xf>
    <xf numFmtId="164" fontId="16" fillId="8" borderId="1" xfId="2" applyNumberFormat="1" applyFont="1" applyFill="1" applyBorder="1" applyAlignment="1">
      <alignment horizontal="center" vertical="center" wrapText="1" readingOrder="1"/>
    </xf>
    <xf numFmtId="14" fontId="0" fillId="0" borderId="1" xfId="0" applyNumberFormat="1" applyFont="1" applyBorder="1"/>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readingOrder="1"/>
    </xf>
    <xf numFmtId="164" fontId="0" fillId="0" borderId="8" xfId="2" applyNumberFormat="1" applyFont="1" applyBorder="1"/>
    <xf numFmtId="0" fontId="0" fillId="0" borderId="8" xfId="0" applyNumberFormat="1" applyBorder="1"/>
    <xf numFmtId="0" fontId="0" fillId="0" borderId="12" xfId="0" applyBorder="1" applyAlignment="1">
      <alignment horizontal="left"/>
    </xf>
    <xf numFmtId="0" fontId="0" fillId="0" borderId="4" xfId="0" pivotButton="1" applyBorder="1"/>
    <xf numFmtId="0" fontId="0" fillId="0" borderId="14" xfId="0" applyBorder="1"/>
    <xf numFmtId="164" fontId="0" fillId="0" borderId="14" xfId="2" applyNumberFormat="1" applyFont="1" applyBorder="1"/>
    <xf numFmtId="0" fontId="0" fillId="0" borderId="4" xfId="0" applyBorder="1" applyAlignment="1">
      <alignment horizontal="left"/>
    </xf>
    <xf numFmtId="0" fontId="0" fillId="0" borderId="14" xfId="0" applyNumberFormat="1" applyBorder="1"/>
    <xf numFmtId="0" fontId="17" fillId="0" borderId="0" xfId="4" applyFont="1"/>
    <xf numFmtId="0" fontId="17" fillId="0" borderId="5" xfId="4" applyFont="1" applyBorder="1" applyAlignment="1">
      <alignment horizontal="centerContinuous"/>
    </xf>
    <xf numFmtId="0" fontId="17" fillId="0" borderId="2" xfId="4" applyFont="1" applyBorder="1" applyAlignment="1">
      <alignment horizontal="centerContinuous"/>
    </xf>
    <xf numFmtId="0" fontId="18" fillId="0" borderId="5" xfId="4" applyFont="1" applyBorder="1" applyAlignment="1">
      <alignment horizontal="centerContinuous" vertical="center"/>
    </xf>
    <xf numFmtId="0" fontId="18" fillId="0" borderId="6" xfId="4" applyFont="1" applyBorder="1" applyAlignment="1">
      <alignment horizontal="centerContinuous" vertical="center"/>
    </xf>
    <xf numFmtId="0" fontId="18" fillId="0" borderId="2" xfId="4" applyFont="1" applyBorder="1" applyAlignment="1">
      <alignment horizontal="centerContinuous" vertical="center"/>
    </xf>
    <xf numFmtId="0" fontId="18" fillId="0" borderId="3" xfId="4" applyFont="1" applyBorder="1" applyAlignment="1">
      <alignment horizontal="centerContinuous" vertical="center"/>
    </xf>
    <xf numFmtId="0" fontId="17" fillId="0" borderId="7" xfId="4" applyFont="1" applyBorder="1" applyAlignment="1">
      <alignment horizontal="centerContinuous"/>
    </xf>
    <xf numFmtId="0" fontId="17" fillId="0" borderId="8" xfId="4" applyFont="1" applyBorder="1" applyAlignment="1">
      <alignment horizontal="centerContinuous"/>
    </xf>
    <xf numFmtId="0" fontId="18" fillId="0" borderId="9" xfId="4" applyFont="1" applyBorder="1" applyAlignment="1">
      <alignment horizontal="centerContinuous" vertical="center"/>
    </xf>
    <xf numFmtId="0" fontId="18" fillId="0" borderId="10" xfId="4" applyFont="1" applyBorder="1" applyAlignment="1">
      <alignment horizontal="centerContinuous" vertical="center"/>
    </xf>
    <xf numFmtId="0" fontId="18" fillId="0" borderId="11" xfId="4" applyFont="1" applyBorder="1" applyAlignment="1">
      <alignment horizontal="centerContinuous" vertical="center"/>
    </xf>
    <xf numFmtId="0" fontId="18" fillId="0" borderId="13" xfId="4" applyFont="1" applyBorder="1" applyAlignment="1">
      <alignment horizontal="centerContinuous" vertical="center"/>
    </xf>
    <xf numFmtId="0" fontId="18" fillId="0" borderId="7" xfId="4" applyFont="1" applyBorder="1" applyAlignment="1">
      <alignment horizontal="centerContinuous" vertical="center"/>
    </xf>
    <xf numFmtId="0" fontId="18" fillId="0" borderId="0" xfId="4" applyFont="1" applyAlignment="1">
      <alignment horizontal="centerContinuous" vertical="center"/>
    </xf>
    <xf numFmtId="0" fontId="18" fillId="0" borderId="8" xfId="4" applyFont="1" applyBorder="1" applyAlignment="1">
      <alignment horizontal="centerContinuous" vertical="center"/>
    </xf>
    <xf numFmtId="0" fontId="18" fillId="0" borderId="12" xfId="4" applyFont="1" applyBorder="1" applyAlignment="1">
      <alignment horizontal="centerContinuous" vertical="center"/>
    </xf>
    <xf numFmtId="0" fontId="17" fillId="0" borderId="9" xfId="4" applyFont="1" applyBorder="1" applyAlignment="1">
      <alignment horizontal="centerContinuous"/>
    </xf>
    <xf numFmtId="0" fontId="17" fillId="0" borderId="11" xfId="4" applyFont="1" applyBorder="1" applyAlignment="1">
      <alignment horizontal="centerContinuous"/>
    </xf>
    <xf numFmtId="0" fontId="17" fillId="0" borderId="7" xfId="4" applyFont="1" applyBorder="1"/>
    <xf numFmtId="0" fontId="17" fillId="0" borderId="8" xfId="4" applyFont="1" applyBorder="1"/>
    <xf numFmtId="0" fontId="18" fillId="0" borderId="0" xfId="4" applyFont="1"/>
    <xf numFmtId="14" fontId="17" fillId="0" borderId="0" xfId="4" applyNumberFormat="1" applyFont="1"/>
    <xf numFmtId="165" fontId="17" fillId="0" borderId="0" xfId="4" applyNumberFormat="1" applyFont="1"/>
    <xf numFmtId="0" fontId="2" fillId="0" borderId="0" xfId="4" applyFont="1"/>
    <xf numFmtId="14" fontId="17" fillId="0" borderId="0" xfId="4" applyNumberFormat="1" applyFont="1" applyAlignment="1">
      <alignment horizontal="left"/>
    </xf>
    <xf numFmtId="0" fontId="19" fillId="0" borderId="0" xfId="4" applyFont="1" applyAlignment="1">
      <alignment horizontal="center"/>
    </xf>
    <xf numFmtId="167" fontId="19" fillId="0" borderId="0" xfId="5" applyNumberFormat="1" applyFont="1" applyAlignment="1">
      <alignment horizontal="center"/>
    </xf>
    <xf numFmtId="168" fontId="19" fillId="0" borderId="0" xfId="3" applyNumberFormat="1" applyFont="1" applyAlignment="1">
      <alignment horizontal="right"/>
    </xf>
    <xf numFmtId="168" fontId="17" fillId="0" borderId="0" xfId="3" applyNumberFormat="1" applyFont="1"/>
    <xf numFmtId="167" fontId="2" fillId="0" borderId="0" xfId="5" applyNumberFormat="1" applyFont="1" applyAlignment="1">
      <alignment horizontal="center"/>
    </xf>
    <xf numFmtId="168" fontId="2" fillId="0" borderId="0" xfId="3" applyNumberFormat="1" applyFont="1" applyAlignment="1">
      <alignment horizontal="right"/>
    </xf>
    <xf numFmtId="167" fontId="17" fillId="0" borderId="0" xfId="5" applyNumberFormat="1" applyFont="1" applyAlignment="1">
      <alignment horizontal="center"/>
    </xf>
    <xf numFmtId="168" fontId="17" fillId="0" borderId="0" xfId="3" applyNumberFormat="1" applyFont="1" applyAlignment="1">
      <alignment horizontal="right"/>
    </xf>
    <xf numFmtId="168" fontId="17" fillId="0" borderId="0" xfId="4" applyNumberFormat="1" applyFont="1"/>
    <xf numFmtId="167" fontId="17" fillId="0" borderId="10" xfId="5" applyNumberFormat="1" applyFont="1" applyBorder="1" applyAlignment="1">
      <alignment horizontal="center"/>
    </xf>
    <xf numFmtId="168" fontId="17" fillId="0" borderId="10" xfId="3" applyNumberFormat="1" applyFont="1" applyBorder="1" applyAlignment="1">
      <alignment horizontal="right"/>
    </xf>
    <xf numFmtId="167" fontId="18" fillId="0" borderId="0" xfId="3" applyNumberFormat="1" applyFont="1" applyAlignment="1">
      <alignment horizontal="right"/>
    </xf>
    <xf numFmtId="168" fontId="18" fillId="0" borderId="0" xfId="3" applyNumberFormat="1" applyFont="1" applyAlignment="1">
      <alignment horizontal="right"/>
    </xf>
    <xf numFmtId="0" fontId="19" fillId="0" borderId="0" xfId="4" applyFont="1"/>
    <xf numFmtId="167" fontId="2" fillId="0" borderId="10" xfId="5" applyNumberFormat="1" applyFont="1" applyBorder="1" applyAlignment="1">
      <alignment horizontal="center"/>
    </xf>
    <xf numFmtId="168" fontId="2" fillId="0" borderId="10" xfId="3" applyNumberFormat="1" applyFont="1" applyBorder="1" applyAlignment="1">
      <alignment horizontal="right"/>
    </xf>
    <xf numFmtId="0" fontId="2" fillId="0" borderId="8" xfId="4" applyFont="1" applyBorder="1"/>
    <xf numFmtId="167" fontId="2" fillId="0" borderId="0" xfId="3" applyNumberFormat="1" applyFont="1" applyAlignment="1">
      <alignment horizontal="right"/>
    </xf>
    <xf numFmtId="167" fontId="19" fillId="0" borderId="15" xfId="5" applyNumberFormat="1" applyFont="1" applyBorder="1" applyAlignment="1">
      <alignment horizontal="center"/>
    </xf>
    <xf numFmtId="168" fontId="19" fillId="0" borderId="15" xfId="3" applyNumberFormat="1" applyFont="1" applyBorder="1" applyAlignment="1">
      <alignment horizontal="right"/>
    </xf>
    <xf numFmtId="169" fontId="2" fillId="0" borderId="0" xfId="4" applyNumberFormat="1" applyFont="1"/>
    <xf numFmtId="166" fontId="2" fillId="0" borderId="0" xfId="5" applyFont="1"/>
    <xf numFmtId="168" fontId="2" fillId="0" borderId="0" xfId="3" applyNumberFormat="1" applyFont="1"/>
    <xf numFmtId="169" fontId="19" fillId="0" borderId="10" xfId="4" applyNumberFormat="1" applyFont="1" applyBorder="1"/>
    <xf numFmtId="169" fontId="2" fillId="0" borderId="10" xfId="4" applyNumberFormat="1" applyFont="1" applyBorder="1"/>
    <xf numFmtId="166" fontId="19" fillId="0" borderId="10" xfId="5" applyFont="1" applyBorder="1"/>
    <xf numFmtId="168" fontId="2" fillId="0" borderId="10" xfId="3" applyNumberFormat="1" applyFont="1" applyBorder="1"/>
    <xf numFmtId="169" fontId="19" fillId="0" borderId="0" xfId="4" applyNumberFormat="1" applyFont="1"/>
    <xf numFmtId="0" fontId="17" fillId="0" borderId="9" xfId="4" applyFont="1" applyBorder="1"/>
    <xf numFmtId="0" fontId="17" fillId="0" borderId="10" xfId="4" applyFont="1" applyBorder="1"/>
    <xf numFmtId="169" fontId="17" fillId="0" borderId="10" xfId="4" applyNumberFormat="1" applyFont="1" applyBorder="1"/>
    <xf numFmtId="0" fontId="17" fillId="0" borderId="11" xfId="4" applyFont="1" applyBorder="1"/>
    <xf numFmtId="0" fontId="12" fillId="0" borderId="1" xfId="0" applyFont="1" applyFill="1" applyBorder="1" applyAlignment="1">
      <alignment horizontal="center" vertical="center" wrapText="1"/>
    </xf>
    <xf numFmtId="0" fontId="19" fillId="0" borderId="3" xfId="4" applyFont="1" applyBorder="1" applyAlignment="1">
      <alignment horizontal="center" vertical="center"/>
    </xf>
    <xf numFmtId="0" fontId="19" fillId="0" borderId="4" xfId="4" applyFont="1" applyBorder="1" applyAlignment="1">
      <alignment horizontal="center" vertical="center"/>
    </xf>
    <xf numFmtId="0" fontId="2" fillId="0" borderId="7" xfId="4" applyFont="1" applyBorder="1"/>
    <xf numFmtId="165" fontId="2" fillId="0" borderId="0" xfId="4" applyNumberFormat="1" applyFont="1"/>
    <xf numFmtId="14" fontId="2" fillId="0" borderId="0" xfId="4" applyNumberFormat="1" applyFont="1"/>
    <xf numFmtId="14" fontId="2" fillId="0" borderId="0" xfId="4" applyNumberFormat="1" applyFont="1" applyAlignment="1">
      <alignment horizontal="left"/>
    </xf>
    <xf numFmtId="164" fontId="19" fillId="0" borderId="0" xfId="2" applyNumberFormat="1" applyFont="1"/>
    <xf numFmtId="170" fontId="19" fillId="0" borderId="0" xfId="2" applyNumberFormat="1" applyFont="1" applyAlignment="1">
      <alignment horizontal="right"/>
    </xf>
    <xf numFmtId="164" fontId="2" fillId="0" borderId="0" xfId="2" applyNumberFormat="1" applyFont="1" applyAlignment="1">
      <alignment horizontal="center"/>
    </xf>
    <xf numFmtId="170" fontId="2" fillId="0" borderId="0" xfId="2" applyNumberFormat="1" applyFont="1" applyAlignment="1">
      <alignment horizontal="right"/>
    </xf>
    <xf numFmtId="164" fontId="2" fillId="0" borderId="18" xfId="2" applyNumberFormat="1" applyFont="1" applyBorder="1" applyAlignment="1">
      <alignment horizontal="center"/>
    </xf>
    <xf numFmtId="170" fontId="2" fillId="0" borderId="18" xfId="2" applyNumberFormat="1" applyFont="1" applyBorder="1" applyAlignment="1">
      <alignment horizontal="right"/>
    </xf>
    <xf numFmtId="164" fontId="2" fillId="0" borderId="15" xfId="2" applyNumberFormat="1" applyFont="1" applyBorder="1" applyAlignment="1">
      <alignment horizontal="center"/>
    </xf>
    <xf numFmtId="170" fontId="2" fillId="0" borderId="15" xfId="2" applyNumberFormat="1" applyFont="1" applyBorder="1" applyAlignment="1">
      <alignment horizontal="right"/>
    </xf>
    <xf numFmtId="169" fontId="2" fillId="0" borderId="0" xfId="4" applyNumberFormat="1" applyFont="1" applyAlignment="1">
      <alignment horizontal="right"/>
    </xf>
    <xf numFmtId="0" fontId="2" fillId="0" borderId="9" xfId="4" applyFont="1" applyBorder="1"/>
    <xf numFmtId="0" fontId="2" fillId="0" borderId="10" xfId="4" applyFont="1" applyBorder="1"/>
    <xf numFmtId="0" fontId="2" fillId="0" borderId="11" xfId="4" applyFont="1" applyBorder="1"/>
    <xf numFmtId="0" fontId="15" fillId="6" borderId="1" xfId="0" applyFont="1" applyFill="1" applyBorder="1" applyAlignment="1">
      <alignment horizontal="center" vertical="center" wrapText="1"/>
    </xf>
    <xf numFmtId="14" fontId="0" fillId="0" borderId="0" xfId="0" applyNumberFormat="1" applyFont="1" applyAlignment="1">
      <alignment wrapText="1"/>
    </xf>
    <xf numFmtId="14" fontId="15" fillId="0" borderId="1" xfId="0" applyNumberFormat="1" applyFont="1" applyBorder="1" applyAlignment="1">
      <alignment horizontal="center" vertical="center" wrapText="1" readingOrder="1"/>
    </xf>
    <xf numFmtId="14" fontId="14" fillId="0" borderId="1" xfId="1" applyNumberFormat="1" applyFont="1" applyBorder="1" applyAlignment="1">
      <alignment horizontal="left"/>
    </xf>
    <xf numFmtId="14" fontId="0" fillId="0" borderId="0" xfId="0" applyNumberFormat="1" applyFont="1"/>
    <xf numFmtId="0" fontId="20" fillId="0" borderId="0" xfId="4" applyFont="1" applyAlignment="1">
      <alignment horizontal="center" vertical="center" wrapText="1"/>
    </xf>
    <xf numFmtId="0" fontId="2" fillId="0" borderId="5" xfId="4" applyFont="1" applyBorder="1" applyAlignment="1">
      <alignment horizontal="center"/>
    </xf>
    <xf numFmtId="0" fontId="2" fillId="0" borderId="2" xfId="4" applyFont="1" applyBorder="1" applyAlignment="1">
      <alignment horizontal="center"/>
    </xf>
    <xf numFmtId="0" fontId="2" fillId="0" borderId="9" xfId="4" applyFont="1" applyBorder="1" applyAlignment="1">
      <alignment horizontal="center"/>
    </xf>
    <xf numFmtId="0" fontId="2" fillId="0" borderId="11" xfId="4" applyFont="1" applyBorder="1" applyAlignment="1">
      <alignment horizontal="center"/>
    </xf>
    <xf numFmtId="0" fontId="19" fillId="0" borderId="5" xfId="4" applyFont="1" applyBorder="1" applyAlignment="1">
      <alignment horizontal="center" vertical="center"/>
    </xf>
    <xf numFmtId="0" fontId="19" fillId="0" borderId="6" xfId="4" applyFont="1" applyBorder="1" applyAlignment="1">
      <alignment horizontal="center" vertical="center"/>
    </xf>
    <xf numFmtId="0" fontId="19" fillId="0" borderId="2" xfId="4" applyFont="1" applyBorder="1" applyAlignment="1">
      <alignment horizontal="center" vertical="center"/>
    </xf>
    <xf numFmtId="0" fontId="19" fillId="0" borderId="16" xfId="4" applyFont="1" applyBorder="1" applyAlignment="1">
      <alignment horizontal="center" vertical="center" wrapText="1"/>
    </xf>
    <xf numFmtId="0" fontId="19" fillId="0" borderId="17" xfId="4" applyFont="1" applyBorder="1" applyAlignment="1">
      <alignment horizontal="center" vertical="center" wrapText="1"/>
    </xf>
    <xf numFmtId="0" fontId="19" fillId="0" borderId="14" xfId="4" applyFont="1" applyBorder="1" applyAlignment="1">
      <alignment horizontal="center" vertical="center" wrapText="1"/>
    </xf>
    <xf numFmtId="0" fontId="20" fillId="0" borderId="0" xfId="0" applyFont="1" applyAlignment="1">
      <alignment horizontal="center" vertical="center" wrapText="1"/>
    </xf>
  </cellXfs>
  <cellStyles count="6">
    <cellStyle name="Millares" xfId="2" builtinId="3"/>
    <cellStyle name="Millares 2" xfId="5"/>
    <cellStyle name="Moneda" xfId="3" builtinId="4"/>
    <cellStyle name="Normal" xfId="0" builtinId="0"/>
    <cellStyle name="Normal 2" xfId="1"/>
    <cellStyle name="Normal 2 2" xfId="4"/>
  </cellStyles>
  <dxfs count="21">
    <dxf>
      <font>
        <color rgb="FF9C0006"/>
      </font>
      <fill>
        <patternFill>
          <bgColor rgb="FFFFC7CE"/>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35</xdr:row>
      <xdr:rowOff>111126</xdr:rowOff>
    </xdr:from>
    <xdr:to>
      <xdr:col>8</xdr:col>
      <xdr:colOff>948540</xdr:colOff>
      <xdr:row>38</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23</xdr:row>
      <xdr:rowOff>55562</xdr:rowOff>
    </xdr:from>
    <xdr:to>
      <xdr:col>7</xdr:col>
      <xdr:colOff>525356</xdr:colOff>
      <xdr:row>24</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45.760163888888" createdVersion="5" refreshedVersion="5" minRefreshableVersion="3" recordCount="594">
  <cacheSource type="worksheet">
    <worksheetSource ref="A2:AB596" sheet="ESTADO DE CADA FACTURA"/>
  </cacheSource>
  <cacheFields count="28">
    <cacheField name="NIT IPS" numFmtId="0">
      <sharedItems containsSemiMixedTypes="0" containsString="0" containsNumber="1" containsInteger="1" minValue="890305496" maxValue="890305496"/>
    </cacheField>
    <cacheField name="Nombre IPS" numFmtId="0">
      <sharedItems/>
    </cacheField>
    <cacheField name="Prefijo Factura" numFmtId="0">
      <sharedItems/>
    </cacheField>
    <cacheField name="Numero Factura" numFmtId="0">
      <sharedItems containsSemiMixedTypes="0" containsString="0" containsNumber="1" containsInteger="1" minValue="552" maxValue="63071"/>
    </cacheField>
    <cacheField name="Alf+Fac" numFmtId="0">
      <sharedItems/>
    </cacheField>
    <cacheField name="Llave" numFmtId="0">
      <sharedItems/>
    </cacheField>
    <cacheField name="IPS Fecha factura" numFmtId="49">
      <sharedItems/>
    </cacheField>
    <cacheField name="IPS Fecha radicado" numFmtId="0">
      <sharedItems containsNonDate="0" containsDate="1" containsString="0" containsBlank="1" minDate="2018-10-11T00:00:00" maxDate="2024-03-12T00:00:00"/>
    </cacheField>
    <cacheField name="Fecha de radicacion EPS " numFmtId="14">
      <sharedItems containsDate="1" containsBlank="1" containsMixedTypes="1" minDate="1899-12-30T00:00:00" maxDate="2024-04-11T10:31:52"/>
    </cacheField>
    <cacheField name="IPS Valor Factura" numFmtId="164">
      <sharedItems containsSemiMixedTypes="0" containsString="0" containsNumber="1" containsInteger="1" minValue="2000" maxValue="2640467"/>
    </cacheField>
    <cacheField name="IPS Saldo Factura" numFmtId="164">
      <sharedItems containsSemiMixedTypes="0" containsString="0" containsNumber="1" containsInteger="1" minValue="2000" maxValue="2640467"/>
    </cacheField>
    <cacheField name="Estado de Factura EPS Mayo 31" numFmtId="0">
      <sharedItems count="9">
        <s v="FACTURA PENDIENTE EN PROGRAMACION DE PAGO"/>
        <s v="FACTURA CANCELADA"/>
        <s v="FACTURA DEVUELTA"/>
        <s v="FACTURA NO RADICADA"/>
        <s v="FACTURA CERRADA POR EXTEMPORANEIDAD"/>
        <s v="FACTURA ACEPTADA POR LA IPS"/>
        <s v="FACTURA COVID-19 CANCELADA"/>
        <s v="GLOSA PENDIENTE POR CONCILIAR"/>
        <s v="FACTURA PENDIENTE EN PROGRAMACION DE PAGO - GLOSA PENDIENTE POR CONCILIAR"/>
      </sharedItems>
    </cacheField>
    <cacheField name="Boxalud" numFmtId="0">
      <sharedItems/>
    </cacheField>
    <cacheField name="ESTADO EPS MAYO 10 (2023)" numFmtId="0">
      <sharedItems/>
    </cacheField>
    <cacheField name="Valor Total Bruto" numFmtId="164">
      <sharedItems containsSemiMixedTypes="0" containsString="0" containsNumber="1" containsInteger="1" minValue="0" maxValue="2640467"/>
    </cacheField>
    <cacheField name="Valor Glosa Pendiente" numFmtId="164">
      <sharedItems containsSemiMixedTypes="0" containsString="0" containsNumber="1" containsInteger="1" minValue="0" maxValue="21180"/>
    </cacheField>
    <cacheField name="Valor Devolucion" numFmtId="164">
      <sharedItems containsSemiMixedTypes="0" containsString="0" containsNumber="1" containsInteger="1" minValue="0" maxValue="299400"/>
    </cacheField>
    <cacheField name="Observacion objeccion" numFmtId="164">
      <sharedItems containsBlank="1" longText="1"/>
    </cacheField>
    <cacheField name="Valor Radicado" numFmtId="164">
      <sharedItems containsSemiMixedTypes="0" containsString="0" containsNumber="1" containsInteger="1" minValue="0" maxValue="2640467"/>
    </cacheField>
    <cacheField name="Valor Glosa Aceptada" numFmtId="164">
      <sharedItems containsSemiMixedTypes="0" containsString="0" containsNumber="1" containsInteger="1" minValue="0" maxValue="99400"/>
    </cacheField>
    <cacheField name="Valor Pagar" numFmtId="164">
      <sharedItems containsSemiMixedTypes="0" containsString="0" containsNumber="1" containsInteger="1" minValue="0" maxValue="818080"/>
    </cacheField>
    <cacheField name="Por pagar SAP" numFmtId="164">
      <sharedItems containsSemiMixedTypes="0" containsString="0" containsNumber="1" containsInteger="1" minValue="0" maxValue="818080"/>
    </cacheField>
    <cacheField name="P. abiertas doc" numFmtId="0">
      <sharedItems containsString="0" containsBlank="1" containsNumber="1" containsInteger="1" minValue="136103156" maxValue="1222457819"/>
    </cacheField>
    <cacheField name="Valor compensacion SAP" numFmtId="164">
      <sharedItems containsSemiMixedTypes="0" containsString="0" containsNumber="1" containsInteger="1" minValue="0" maxValue="7902970"/>
    </cacheField>
    <cacheField name="P. abiertas doc2" numFmtId="0">
      <sharedItems containsString="0" containsBlank="1" containsNumber="1" containsInteger="1" minValue="2200163336" maxValue="4800063646"/>
    </cacheField>
    <cacheField name="Valor TF " numFmtId="0">
      <sharedItems containsNonDate="0" containsString="0" containsBlank="1"/>
    </cacheField>
    <cacheField name="Fecha de compensacion"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94">
  <r>
    <n v="890305496"/>
    <s v="HOSPITAL JOSE RUFINO VIVAS "/>
    <s v="FEE"/>
    <n v="61771"/>
    <s v="FEE61771"/>
    <s v="890305496_FEE61771"/>
    <s v="04/03/2024"/>
    <m/>
    <d v="2024-04-11T09:23:59"/>
    <n v="145240"/>
    <n v="145240"/>
    <x v="0"/>
    <s v="Finalizada"/>
    <e v="#N/A"/>
    <n v="145240"/>
    <n v="0"/>
    <n v="0"/>
    <m/>
    <n v="145240"/>
    <n v="0"/>
    <n v="145240"/>
    <n v="145240"/>
    <n v="1222438789"/>
    <n v="0"/>
    <m/>
    <m/>
    <m/>
    <d v="2024-04-30T00:00:00"/>
  </r>
  <r>
    <n v="890305496"/>
    <s v="HOSPITAL JOSE RUFINO VIVAS "/>
    <s v="FEE"/>
    <n v="61854"/>
    <s v="FEE61854"/>
    <s v="890305496_FEE61854"/>
    <s v="05/03/2024"/>
    <m/>
    <d v="2024-04-11T09:36:29"/>
    <n v="684060"/>
    <n v="684060"/>
    <x v="0"/>
    <s v="Finalizada"/>
    <e v="#N/A"/>
    <n v="684060"/>
    <n v="0"/>
    <n v="0"/>
    <m/>
    <n v="684060"/>
    <n v="0"/>
    <n v="684060"/>
    <n v="684060"/>
    <n v="1222439032"/>
    <n v="0"/>
    <m/>
    <m/>
    <m/>
    <d v="2024-04-30T00:00:00"/>
  </r>
  <r>
    <n v="890305496"/>
    <s v="HOSPITAL JOSE RUFINO VIVAS "/>
    <s v="FEE"/>
    <n v="62141"/>
    <s v="FEE62141"/>
    <s v="890305496_FEE62141"/>
    <s v="11/03/2024"/>
    <m/>
    <d v="2024-04-11T09:40:48"/>
    <n v="108530"/>
    <n v="108530"/>
    <x v="0"/>
    <s v="Finalizada"/>
    <e v="#N/A"/>
    <n v="108530"/>
    <n v="0"/>
    <n v="0"/>
    <m/>
    <n v="108530"/>
    <n v="0"/>
    <n v="108530"/>
    <n v="108530"/>
    <n v="1222438798"/>
    <n v="0"/>
    <m/>
    <m/>
    <m/>
    <d v="2024-04-30T00:00:00"/>
  </r>
  <r>
    <n v="890305496"/>
    <s v="HOSPITAL JOSE RUFINO VIVAS "/>
    <s v="FEE"/>
    <n v="62210"/>
    <s v="FEE62210"/>
    <s v="890305496_FEE62210"/>
    <s v="12/03/2024"/>
    <m/>
    <d v="2024-04-11T09:48:55"/>
    <n v="286350"/>
    <n v="286350"/>
    <x v="0"/>
    <s v="Finalizada"/>
    <e v="#N/A"/>
    <n v="286350"/>
    <n v="0"/>
    <n v="0"/>
    <m/>
    <n v="286350"/>
    <n v="0"/>
    <n v="286350"/>
    <n v="286350"/>
    <n v="1222439082"/>
    <n v="0"/>
    <m/>
    <m/>
    <m/>
    <d v="2024-04-30T00:00:00"/>
  </r>
  <r>
    <n v="890305496"/>
    <s v="HOSPITAL JOSE RUFINO VIVAS "/>
    <s v="FEE"/>
    <n v="62335"/>
    <s v="FEE62335"/>
    <s v="890305496_FEE62335"/>
    <s v="14/03/2024"/>
    <m/>
    <d v="2024-04-11T09:53:26"/>
    <n v="89300"/>
    <n v="89300"/>
    <x v="0"/>
    <s v="Finalizada"/>
    <e v="#N/A"/>
    <n v="89300"/>
    <n v="0"/>
    <n v="0"/>
    <m/>
    <n v="89300"/>
    <n v="0"/>
    <n v="89300"/>
    <n v="89300"/>
    <n v="1222438814"/>
    <n v="0"/>
    <m/>
    <m/>
    <m/>
    <d v="2024-04-30T00:00:00"/>
  </r>
  <r>
    <n v="890305496"/>
    <s v="HOSPITAL JOSE RUFINO VIVAS "/>
    <s v="FEE"/>
    <n v="62412"/>
    <s v="FEE62412"/>
    <s v="890305496_FEE62412"/>
    <s v="16/03/2024"/>
    <m/>
    <d v="2024-04-11T10:29:19"/>
    <n v="31200"/>
    <n v="31200"/>
    <x v="0"/>
    <s v="Finalizada"/>
    <e v="#N/A"/>
    <n v="31200"/>
    <n v="0"/>
    <n v="0"/>
    <m/>
    <n v="31200"/>
    <n v="0"/>
    <n v="31200"/>
    <n v="31200"/>
    <n v="1222457817"/>
    <n v="0"/>
    <m/>
    <m/>
    <m/>
    <d v="2024-04-30T00:00:00"/>
  </r>
  <r>
    <n v="890305496"/>
    <s v="HOSPITAL JOSE RUFINO VIVAS "/>
    <s v="FEE"/>
    <n v="62414"/>
    <s v="FEE62414"/>
    <s v="890305496_FEE62414"/>
    <s v="16/03/2024"/>
    <m/>
    <d v="2024-04-11T10:30:37"/>
    <n v="7800"/>
    <n v="7800"/>
    <x v="0"/>
    <s v="Finalizada"/>
    <e v="#N/A"/>
    <n v="7800"/>
    <n v="0"/>
    <n v="0"/>
    <m/>
    <n v="7800"/>
    <n v="0"/>
    <n v="7800"/>
    <n v="7800"/>
    <n v="1222457818"/>
    <n v="0"/>
    <m/>
    <m/>
    <m/>
    <d v="2024-04-30T00:00:00"/>
  </r>
  <r>
    <n v="890305496"/>
    <s v="HOSPITAL JOSE RUFINO VIVAS "/>
    <s v="FEE"/>
    <n v="62416"/>
    <s v="FEE62416"/>
    <s v="890305496_FEE62416"/>
    <s v="16/03/2024"/>
    <m/>
    <d v="2024-04-11T10:31:52"/>
    <n v="7800"/>
    <n v="7800"/>
    <x v="0"/>
    <s v="Finalizada"/>
    <e v="#N/A"/>
    <n v="7800"/>
    <n v="0"/>
    <n v="0"/>
    <m/>
    <n v="7800"/>
    <n v="0"/>
    <n v="7800"/>
    <n v="7800"/>
    <n v="1222457819"/>
    <n v="0"/>
    <m/>
    <m/>
    <m/>
    <d v="2024-04-30T00:00:00"/>
  </r>
  <r>
    <n v="890305496"/>
    <s v="HOSPITAL JOSE RUFINO VIVAS "/>
    <s v="FEE"/>
    <n v="62542"/>
    <s v="FEE62542"/>
    <s v="890305496_FEE62542"/>
    <s v="18/03/2024"/>
    <m/>
    <d v="2024-04-11T09:57:59"/>
    <n v="240070"/>
    <n v="240070"/>
    <x v="0"/>
    <s v="Finalizada"/>
    <e v="#N/A"/>
    <n v="240070"/>
    <n v="0"/>
    <n v="0"/>
    <m/>
    <n v="240070"/>
    <n v="0"/>
    <n v="240070"/>
    <n v="240070"/>
    <n v="1222439144"/>
    <n v="0"/>
    <m/>
    <m/>
    <m/>
    <d v="2024-04-30T00:00:00"/>
  </r>
  <r>
    <n v="890305496"/>
    <s v="HOSPITAL JOSE RUFINO VIVAS "/>
    <s v="FEE"/>
    <n v="62796"/>
    <s v="FEE62796"/>
    <s v="890305496_FEE62796"/>
    <s v="23/03/2024"/>
    <m/>
    <d v="2024-04-11T10:01:42"/>
    <n v="108530"/>
    <n v="108530"/>
    <x v="0"/>
    <s v="Finalizada"/>
    <e v="#N/A"/>
    <n v="108530"/>
    <n v="0"/>
    <n v="0"/>
    <m/>
    <n v="108530"/>
    <n v="0"/>
    <n v="108530"/>
    <n v="108530"/>
    <n v="1222438892"/>
    <n v="0"/>
    <m/>
    <m/>
    <m/>
    <d v="2024-04-30T00:00:00"/>
  </r>
  <r>
    <n v="890305496"/>
    <s v="HOSPITAL JOSE RUFINO VIVAS "/>
    <s v="FEE"/>
    <n v="62799"/>
    <s v="FEE62799"/>
    <s v="890305496_FEE62799"/>
    <s v="23/03/2024"/>
    <m/>
    <d v="2024-04-11T10:05:33"/>
    <n v="141930"/>
    <n v="141930"/>
    <x v="0"/>
    <s v="Finalizada"/>
    <e v="#N/A"/>
    <n v="141930"/>
    <n v="0"/>
    <n v="0"/>
    <m/>
    <n v="141930"/>
    <n v="0"/>
    <n v="141930"/>
    <n v="141930"/>
    <n v="1222438893"/>
    <n v="0"/>
    <m/>
    <m/>
    <m/>
    <d v="2024-04-30T00:00:00"/>
  </r>
  <r>
    <n v="890305496"/>
    <s v="HOSPITAL JOSE RUFINO VIVAS "/>
    <s v="FEE"/>
    <n v="62831"/>
    <s v="FEE62831"/>
    <s v="890305496_FEE62831"/>
    <s v="25/03/2024"/>
    <m/>
    <d v="2024-04-11T10:10:38"/>
    <n v="139100"/>
    <n v="139100"/>
    <x v="1"/>
    <s v="Finalizada"/>
    <e v="#N/A"/>
    <n v="139100"/>
    <n v="0"/>
    <n v="0"/>
    <m/>
    <n v="139100"/>
    <n v="0"/>
    <n v="139100"/>
    <n v="0"/>
    <m/>
    <n v="139100"/>
    <n v="4800063646"/>
    <m/>
    <s v="20.05.2024"/>
    <d v="2024-04-30T00:00:00"/>
  </r>
  <r>
    <n v="890305496"/>
    <s v="HOSPITAL JOSE RUFINO VIVAS "/>
    <s v="FEE"/>
    <n v="62833"/>
    <s v="FEE62833"/>
    <s v="890305496_FEE62833"/>
    <s v="25/03/2024"/>
    <m/>
    <d v="2024-04-11T10:14:12"/>
    <n v="119270"/>
    <n v="119270"/>
    <x v="0"/>
    <s v="Finalizada"/>
    <e v="#N/A"/>
    <n v="119270"/>
    <n v="0"/>
    <n v="0"/>
    <m/>
    <n v="119270"/>
    <n v="0"/>
    <n v="119270"/>
    <n v="119270"/>
    <n v="1222438895"/>
    <n v="0"/>
    <m/>
    <m/>
    <m/>
    <d v="2024-04-30T00:00:00"/>
  </r>
  <r>
    <n v="890305496"/>
    <s v="HOSPITAL JOSE RUFINO VIVAS "/>
    <s v="FEE"/>
    <n v="62926"/>
    <s v="FEE62926"/>
    <s v="890305496_FEE62926"/>
    <s v="26/03/2024"/>
    <m/>
    <d v="2024-04-11T10:17:03"/>
    <n v="192370"/>
    <n v="192370"/>
    <x v="0"/>
    <s v="Finalizada"/>
    <e v="#N/A"/>
    <n v="192370"/>
    <n v="0"/>
    <n v="0"/>
    <m/>
    <n v="192370"/>
    <n v="0"/>
    <n v="192370"/>
    <n v="192370"/>
    <n v="1222438903"/>
    <n v="0"/>
    <m/>
    <m/>
    <m/>
    <d v="2024-04-30T00:00:00"/>
  </r>
  <r>
    <n v="890305496"/>
    <s v="HOSPITAL JOSE RUFINO VIVAS "/>
    <s v="FEE"/>
    <n v="63061"/>
    <s v="FEE63061"/>
    <s v="890305496_FEE63061"/>
    <s v="29/03/2024"/>
    <m/>
    <d v="2024-04-11T10:19:27"/>
    <n v="86880"/>
    <n v="86880"/>
    <x v="0"/>
    <s v="Finalizada"/>
    <e v="#N/A"/>
    <n v="86880"/>
    <n v="0"/>
    <n v="0"/>
    <m/>
    <n v="86880"/>
    <n v="0"/>
    <n v="86880"/>
    <n v="86880"/>
    <n v="1222438914"/>
    <n v="0"/>
    <m/>
    <m/>
    <m/>
    <d v="2024-04-30T00:00:00"/>
  </r>
  <r>
    <n v="890305496"/>
    <s v="HOSPITAL JOSE RUFINO VIVAS "/>
    <s v="FEE"/>
    <n v="63065"/>
    <s v="FEE63065"/>
    <s v="890305496_FEE63065"/>
    <s v="29/03/2024"/>
    <m/>
    <d v="2024-04-11T10:22:38"/>
    <n v="86880"/>
    <n v="86880"/>
    <x v="0"/>
    <s v="Finalizada"/>
    <e v="#N/A"/>
    <n v="86880"/>
    <n v="0"/>
    <n v="0"/>
    <m/>
    <n v="86880"/>
    <n v="0"/>
    <n v="86880"/>
    <n v="86880"/>
    <n v="1222438915"/>
    <n v="0"/>
    <m/>
    <m/>
    <m/>
    <d v="2024-04-30T00:00:00"/>
  </r>
  <r>
    <n v="890305496"/>
    <s v="HOSPITAL JOSE RUFINO VIVAS "/>
    <s v="FEE"/>
    <n v="63068"/>
    <s v="FEE63068"/>
    <s v="890305496_FEE63068"/>
    <s v="29/03/2024"/>
    <m/>
    <d v="2024-04-11T10:25:33"/>
    <n v="181120"/>
    <n v="181120"/>
    <x v="0"/>
    <s v="Finalizada"/>
    <e v="#N/A"/>
    <n v="181120"/>
    <n v="0"/>
    <n v="0"/>
    <m/>
    <n v="181120"/>
    <n v="0"/>
    <n v="181120"/>
    <n v="181120"/>
    <n v="1222438916"/>
    <n v="0"/>
    <m/>
    <m/>
    <m/>
    <d v="2024-04-30T00:00:00"/>
  </r>
  <r>
    <n v="890305496"/>
    <s v="HOSPITAL JOSE RUFINO VIVAS "/>
    <s v="FEE"/>
    <n v="63071"/>
    <s v="FEE63071"/>
    <s v="890305496_FEE63071"/>
    <s v="29/03/2024"/>
    <m/>
    <d v="2024-04-11T00:00:00"/>
    <n v="176700"/>
    <n v="176700"/>
    <x v="2"/>
    <s v="Devuelta"/>
    <e v="#N/A"/>
    <n v="0"/>
    <n v="0"/>
    <n v="0"/>
    <m/>
    <n v="0"/>
    <n v="0"/>
    <n v="0"/>
    <n v="0"/>
    <m/>
    <n v="0"/>
    <m/>
    <m/>
    <m/>
    <d v="2024-04-30T00:00:00"/>
  </r>
  <r>
    <n v="890305496"/>
    <s v="HOSPITAL JOSE RUFINO VIVAS "/>
    <s v="FEE"/>
    <n v="62058"/>
    <s v="FEE62058"/>
    <s v="890305496_FEE62058"/>
    <s v="10/03/2024"/>
    <m/>
    <d v="2024-04-11T09:03:10"/>
    <n v="281950"/>
    <n v="281950"/>
    <x v="1"/>
    <s v="Finalizada"/>
    <e v="#N/A"/>
    <n v="281950"/>
    <n v="0"/>
    <n v="0"/>
    <m/>
    <n v="281950"/>
    <n v="0"/>
    <n v="281950"/>
    <n v="0"/>
    <m/>
    <n v="281950"/>
    <n v="4800063646"/>
    <m/>
    <s v="20.05.2024"/>
    <d v="2024-04-30T00:00:00"/>
  </r>
  <r>
    <n v="890305496"/>
    <s v="HOSPITAL JOSE RUFINO VIVAS "/>
    <s v="FEE"/>
    <n v="62512"/>
    <s v="FEE62512"/>
    <s v="890305496_FEE62512"/>
    <s v="18/03/2024"/>
    <m/>
    <d v="2024-04-11T09:06:19"/>
    <n v="115000"/>
    <n v="115000"/>
    <x v="1"/>
    <s v="Finalizada"/>
    <e v="#N/A"/>
    <n v="115000"/>
    <n v="0"/>
    <n v="0"/>
    <m/>
    <n v="115000"/>
    <n v="0"/>
    <n v="115000"/>
    <n v="0"/>
    <m/>
    <n v="115000"/>
    <n v="4800063646"/>
    <m/>
    <s v="20.05.2024"/>
    <d v="2024-04-30T00:00:00"/>
  </r>
  <r>
    <n v="890305496"/>
    <s v="HOSPITAL JOSE RUFINO VIVAS "/>
    <s v="FEE"/>
    <n v="62835"/>
    <s v="FEE62835"/>
    <s v="890305496_FEE62835"/>
    <s v="25/03/2024"/>
    <m/>
    <d v="2024-04-11T09:09:01"/>
    <n v="751880"/>
    <n v="751880"/>
    <x v="0"/>
    <s v="Finalizada"/>
    <e v="#N/A"/>
    <n v="751880"/>
    <n v="0"/>
    <n v="0"/>
    <m/>
    <n v="751880"/>
    <n v="0"/>
    <n v="751880"/>
    <n v="751880"/>
    <n v="1222441783"/>
    <n v="0"/>
    <m/>
    <m/>
    <m/>
    <d v="2024-04-30T00:00:00"/>
  </r>
  <r>
    <n v="890305496"/>
    <s v="HOSPITAL JOSE RUFINO VIVAS "/>
    <s v="FEE"/>
    <n v="62845"/>
    <s v="FEE62845"/>
    <s v="890305496_FEE62845"/>
    <s v="25/03/2024"/>
    <m/>
    <d v="2024-04-11T09:11:25"/>
    <n v="357030"/>
    <n v="357030"/>
    <x v="1"/>
    <s v="Finalizada"/>
    <e v="#N/A"/>
    <n v="357030"/>
    <n v="0"/>
    <n v="0"/>
    <m/>
    <n v="357030"/>
    <n v="0"/>
    <n v="357030"/>
    <n v="0"/>
    <m/>
    <n v="357030"/>
    <n v="4800063646"/>
    <m/>
    <s v="20.05.2024"/>
    <d v="2024-04-30T00:00:00"/>
  </r>
  <r>
    <n v="890305496"/>
    <s v="HOSPITAL JOSE RUFINO VIVAS "/>
    <s v="FEE"/>
    <n v="62867"/>
    <s v="FEE62867"/>
    <s v="890305496_FEE62867"/>
    <s v="26/03/2024"/>
    <m/>
    <d v="2024-04-11T09:13:29"/>
    <n v="52000"/>
    <n v="52000"/>
    <x v="1"/>
    <s v="Finalizada"/>
    <e v="#N/A"/>
    <n v="52000"/>
    <n v="0"/>
    <n v="0"/>
    <m/>
    <n v="52000"/>
    <n v="0"/>
    <n v="52000"/>
    <n v="0"/>
    <m/>
    <n v="52000"/>
    <n v="4800063646"/>
    <m/>
    <s v="20.05.2024"/>
    <d v="2024-04-30T00:00:00"/>
  </r>
  <r>
    <n v="890305496"/>
    <s v="HOSPITAL JOSE RUFINO VIVAS "/>
    <s v="FEE"/>
    <n v="62868"/>
    <s v="FEE62868"/>
    <s v="890305496_FEE62868"/>
    <s v="26/03/2024"/>
    <m/>
    <d v="2024-04-11T09:18:16"/>
    <n v="52000"/>
    <n v="52000"/>
    <x v="1"/>
    <s v="Finalizada"/>
    <e v="#N/A"/>
    <n v="52000"/>
    <n v="0"/>
    <n v="0"/>
    <m/>
    <n v="52000"/>
    <n v="0"/>
    <n v="52000"/>
    <n v="0"/>
    <m/>
    <n v="52000"/>
    <n v="4800063646"/>
    <m/>
    <s v="20.05.2024"/>
    <d v="2024-04-30T00:00:00"/>
  </r>
  <r>
    <n v="890305496"/>
    <s v="HOSPITAL JOSE RUFINO VIVAS "/>
    <s v="FEE"/>
    <n v="62994"/>
    <s v="FEE62994"/>
    <s v="890305496_FEE62994"/>
    <s v="27/03/2024"/>
    <m/>
    <d v="2024-04-11T00:00:00"/>
    <n v="583500"/>
    <n v="583500"/>
    <x v="2"/>
    <s v="Devuelta"/>
    <e v="#N/A"/>
    <n v="0"/>
    <n v="0"/>
    <n v="0"/>
    <m/>
    <n v="0"/>
    <n v="0"/>
    <n v="0"/>
    <n v="0"/>
    <m/>
    <n v="0"/>
    <m/>
    <m/>
    <m/>
    <d v="2024-04-30T00:00:00"/>
  </r>
  <r>
    <n v="890305496"/>
    <s v="HOSPITAL JOSE RUFINO VIVAS "/>
    <s v="FV"/>
    <n v="4295"/>
    <s v="FV4295"/>
    <s v="890305496_FV4295"/>
    <s v="31/07/2012"/>
    <m/>
    <e v="#N/A"/>
    <n v="2520"/>
    <n v="2520"/>
    <x v="3"/>
    <e v="#N/A"/>
    <s v="FACTURA NO RADICADA"/>
    <n v="0"/>
    <n v="0"/>
    <n v="0"/>
    <m/>
    <n v="0"/>
    <n v="0"/>
    <n v="0"/>
    <n v="0"/>
    <m/>
    <n v="0"/>
    <m/>
    <m/>
    <m/>
    <d v="2024-04-30T00:00:00"/>
  </r>
  <r>
    <n v="890305496"/>
    <s v="HOSPITAL JOSE RUFINO VIVAS "/>
    <s v="FV"/>
    <n v="4296"/>
    <s v="FV4296"/>
    <s v="890305496_FV4296"/>
    <s v="31/07/2012"/>
    <m/>
    <e v="#N/A"/>
    <n v="2520"/>
    <n v="2520"/>
    <x v="3"/>
    <e v="#N/A"/>
    <s v="FACTURA NO RADICADA"/>
    <n v="0"/>
    <n v="0"/>
    <n v="0"/>
    <m/>
    <n v="0"/>
    <n v="0"/>
    <n v="0"/>
    <n v="0"/>
    <m/>
    <n v="0"/>
    <m/>
    <m/>
    <m/>
    <d v="2024-04-30T00:00:00"/>
  </r>
  <r>
    <n v="890305496"/>
    <s v="HOSPITAL JOSE RUFINO VIVAS "/>
    <s v="FV"/>
    <n v="4297"/>
    <s v="FV4297"/>
    <s v="890305496_FV4297"/>
    <s v="31/07/2012"/>
    <m/>
    <e v="#N/A"/>
    <n v="8050"/>
    <n v="8050"/>
    <x v="3"/>
    <e v="#N/A"/>
    <s v="FACTURA NO RADICADA"/>
    <n v="0"/>
    <n v="0"/>
    <n v="0"/>
    <m/>
    <n v="0"/>
    <n v="0"/>
    <n v="0"/>
    <n v="0"/>
    <m/>
    <n v="0"/>
    <m/>
    <m/>
    <m/>
    <d v="2024-04-30T00:00:00"/>
  </r>
  <r>
    <n v="890305496"/>
    <s v="HOSPITAL JOSE RUFINO VIVAS "/>
    <s v="FV"/>
    <n v="4298"/>
    <s v="FV4298"/>
    <s v="890305496_FV4298"/>
    <s v="31/07/2012"/>
    <m/>
    <e v="#N/A"/>
    <n v="5040"/>
    <n v="5040"/>
    <x v="3"/>
    <e v="#N/A"/>
    <s v="FACTURA NO RADICADA"/>
    <n v="0"/>
    <n v="0"/>
    <n v="0"/>
    <m/>
    <n v="0"/>
    <n v="0"/>
    <n v="0"/>
    <n v="0"/>
    <m/>
    <n v="0"/>
    <m/>
    <m/>
    <m/>
    <d v="2024-04-30T00:00:00"/>
  </r>
  <r>
    <n v="890305496"/>
    <s v="HOSPITAL JOSE RUFINO VIVAS "/>
    <s v="FV"/>
    <n v="4299"/>
    <s v="FV4299"/>
    <s v="890305496_FV4299"/>
    <s v="31/07/2012"/>
    <m/>
    <e v="#N/A"/>
    <n v="8000"/>
    <n v="8000"/>
    <x v="3"/>
    <e v="#N/A"/>
    <s v="FACTURA NO RADICADA"/>
    <n v="0"/>
    <n v="0"/>
    <n v="0"/>
    <m/>
    <n v="0"/>
    <n v="0"/>
    <n v="0"/>
    <n v="0"/>
    <m/>
    <n v="0"/>
    <m/>
    <m/>
    <m/>
    <d v="2024-04-30T00:00:00"/>
  </r>
  <r>
    <n v="890305496"/>
    <s v="HOSPITAL JOSE RUFINO VIVAS "/>
    <s v="FV"/>
    <n v="4300"/>
    <s v="FV4300"/>
    <s v="890305496_FV4300"/>
    <s v="31/07/2012"/>
    <m/>
    <e v="#N/A"/>
    <n v="2520"/>
    <n v="2520"/>
    <x v="3"/>
    <e v="#N/A"/>
    <s v="FACTURA NO RADICADA"/>
    <n v="0"/>
    <n v="0"/>
    <n v="0"/>
    <m/>
    <n v="0"/>
    <n v="0"/>
    <n v="0"/>
    <n v="0"/>
    <m/>
    <n v="0"/>
    <m/>
    <m/>
    <m/>
    <d v="2024-04-30T00:00:00"/>
  </r>
  <r>
    <n v="890305496"/>
    <s v="HOSPITAL JOSE RUFINO VIVAS "/>
    <s v="FV"/>
    <n v="4301"/>
    <s v="FV4301"/>
    <s v="890305496_FV4301"/>
    <s v="31/07/2012"/>
    <m/>
    <e v="#N/A"/>
    <n v="2520"/>
    <n v="2520"/>
    <x v="3"/>
    <e v="#N/A"/>
    <s v="FACTURA NO RADICADA"/>
    <n v="0"/>
    <n v="0"/>
    <n v="0"/>
    <m/>
    <n v="0"/>
    <n v="0"/>
    <n v="0"/>
    <n v="0"/>
    <m/>
    <n v="0"/>
    <m/>
    <m/>
    <m/>
    <d v="2024-04-30T00:00:00"/>
  </r>
  <r>
    <n v="890305496"/>
    <s v="HOSPITAL JOSE RUFINO VIVAS "/>
    <s v="FV"/>
    <n v="4302"/>
    <s v="FV4302"/>
    <s v="890305496_FV4302"/>
    <s v="31/07/2012"/>
    <m/>
    <e v="#N/A"/>
    <n v="2520"/>
    <n v="2520"/>
    <x v="3"/>
    <e v="#N/A"/>
    <s v="FACTURA NO RADICADA"/>
    <n v="0"/>
    <n v="0"/>
    <n v="0"/>
    <m/>
    <n v="0"/>
    <n v="0"/>
    <n v="0"/>
    <n v="0"/>
    <m/>
    <n v="0"/>
    <m/>
    <m/>
    <m/>
    <d v="2024-04-30T00:00:00"/>
  </r>
  <r>
    <n v="890305496"/>
    <s v="HOSPITAL JOSE RUFINO VIVAS "/>
    <s v="FV"/>
    <n v="4303"/>
    <s v="FV4303"/>
    <s v="890305496_FV4303"/>
    <s v="31/07/2012"/>
    <m/>
    <e v="#N/A"/>
    <n v="2520"/>
    <n v="2520"/>
    <x v="3"/>
    <e v="#N/A"/>
    <s v="FACTURA NO RADICADA"/>
    <n v="0"/>
    <n v="0"/>
    <n v="0"/>
    <m/>
    <n v="0"/>
    <n v="0"/>
    <n v="0"/>
    <n v="0"/>
    <m/>
    <n v="0"/>
    <m/>
    <m/>
    <m/>
    <d v="2024-04-30T00:00:00"/>
  </r>
  <r>
    <n v="890305496"/>
    <s v="HOSPITAL JOSE RUFINO VIVAS "/>
    <s v="FV"/>
    <n v="4304"/>
    <s v="FV4304"/>
    <s v="890305496_FV4304"/>
    <s v="31/07/2012"/>
    <m/>
    <e v="#N/A"/>
    <n v="2520"/>
    <n v="2520"/>
    <x v="3"/>
    <e v="#N/A"/>
    <s v="FACTURA NO RADICADA"/>
    <n v="0"/>
    <n v="0"/>
    <n v="0"/>
    <m/>
    <n v="0"/>
    <n v="0"/>
    <n v="0"/>
    <n v="0"/>
    <m/>
    <n v="0"/>
    <m/>
    <m/>
    <m/>
    <d v="2024-04-30T00:00:00"/>
  </r>
  <r>
    <n v="890305496"/>
    <s v="HOSPITAL JOSE RUFINO VIVAS "/>
    <s v="FV"/>
    <n v="4305"/>
    <s v="FV4305"/>
    <s v="890305496_FV4305"/>
    <s v="31/07/2012"/>
    <m/>
    <e v="#N/A"/>
    <n v="5240"/>
    <n v="5240"/>
    <x v="3"/>
    <e v="#N/A"/>
    <s v="FACTURA NO RADICADA"/>
    <n v="0"/>
    <n v="0"/>
    <n v="0"/>
    <m/>
    <n v="0"/>
    <n v="0"/>
    <n v="0"/>
    <n v="0"/>
    <m/>
    <n v="0"/>
    <m/>
    <m/>
    <m/>
    <d v="2024-04-30T00:00:00"/>
  </r>
  <r>
    <n v="890305496"/>
    <s v="HOSPITAL JOSE RUFINO VIVAS "/>
    <s v="FV"/>
    <n v="4306"/>
    <s v="FV4306"/>
    <s v="890305496_FV4306"/>
    <s v="31/07/2012"/>
    <m/>
    <e v="#N/A"/>
    <n v="2520"/>
    <n v="2520"/>
    <x v="3"/>
    <e v="#N/A"/>
    <s v="FACTURA NO RADICADA"/>
    <n v="0"/>
    <n v="0"/>
    <n v="0"/>
    <m/>
    <n v="0"/>
    <n v="0"/>
    <n v="0"/>
    <n v="0"/>
    <m/>
    <n v="0"/>
    <m/>
    <m/>
    <m/>
    <d v="2024-04-30T00:00:00"/>
  </r>
  <r>
    <n v="890305496"/>
    <s v="HOSPITAL JOSE RUFINO VIVAS "/>
    <s v="FV"/>
    <n v="4307"/>
    <s v="FV4307"/>
    <s v="890305496_FV4307"/>
    <s v="31/07/2012"/>
    <m/>
    <e v="#N/A"/>
    <n v="2520"/>
    <n v="2520"/>
    <x v="3"/>
    <e v="#N/A"/>
    <s v="FACTURA NO RADICADA"/>
    <n v="0"/>
    <n v="0"/>
    <n v="0"/>
    <m/>
    <n v="0"/>
    <n v="0"/>
    <n v="0"/>
    <n v="0"/>
    <m/>
    <n v="0"/>
    <m/>
    <m/>
    <m/>
    <d v="2024-04-30T00:00:00"/>
  </r>
  <r>
    <n v="890305496"/>
    <s v="HOSPITAL JOSE RUFINO VIVAS "/>
    <s v="FV"/>
    <n v="4308"/>
    <s v="FV4308"/>
    <s v="890305496_FV4308"/>
    <s v="31/07/2012"/>
    <m/>
    <e v="#N/A"/>
    <n v="2520"/>
    <n v="2520"/>
    <x v="3"/>
    <e v="#N/A"/>
    <s v="FACTURA NO RADICADA"/>
    <n v="0"/>
    <n v="0"/>
    <n v="0"/>
    <m/>
    <n v="0"/>
    <n v="0"/>
    <n v="0"/>
    <n v="0"/>
    <m/>
    <n v="0"/>
    <m/>
    <m/>
    <m/>
    <d v="2024-04-30T00:00:00"/>
  </r>
  <r>
    <n v="890305496"/>
    <s v="HOSPITAL JOSE RUFINO VIVAS "/>
    <s v="FV"/>
    <n v="4309"/>
    <s v="FV4309"/>
    <s v="890305496_FV4309"/>
    <s v="31/07/2012"/>
    <m/>
    <e v="#N/A"/>
    <n v="5040"/>
    <n v="5040"/>
    <x v="3"/>
    <e v="#N/A"/>
    <s v="FACTURA NO RADICADA"/>
    <n v="0"/>
    <n v="0"/>
    <n v="0"/>
    <m/>
    <n v="0"/>
    <n v="0"/>
    <n v="0"/>
    <n v="0"/>
    <m/>
    <n v="0"/>
    <m/>
    <m/>
    <m/>
    <d v="2024-04-30T00:00:00"/>
  </r>
  <r>
    <n v="890305496"/>
    <s v="HOSPITAL JOSE RUFINO VIVAS "/>
    <s v="FV"/>
    <n v="4310"/>
    <s v="FV4310"/>
    <s v="890305496_FV4310"/>
    <s v="31/07/2012"/>
    <m/>
    <e v="#N/A"/>
    <n v="2520"/>
    <n v="2520"/>
    <x v="3"/>
    <e v="#N/A"/>
    <s v="FACTURA NO RADICADA"/>
    <n v="0"/>
    <n v="0"/>
    <n v="0"/>
    <m/>
    <n v="0"/>
    <n v="0"/>
    <n v="0"/>
    <n v="0"/>
    <m/>
    <n v="0"/>
    <m/>
    <m/>
    <m/>
    <d v="2024-04-30T00:00:00"/>
  </r>
  <r>
    <n v="890305496"/>
    <s v="HOSPITAL JOSE RUFINO VIVAS "/>
    <s v="FV"/>
    <n v="4311"/>
    <s v="FV4311"/>
    <s v="890305496_FV4311"/>
    <s v="31/07/2012"/>
    <m/>
    <e v="#N/A"/>
    <n v="2520"/>
    <n v="2520"/>
    <x v="3"/>
    <e v="#N/A"/>
    <s v="FACTURA NO RADICADA"/>
    <n v="0"/>
    <n v="0"/>
    <n v="0"/>
    <m/>
    <n v="0"/>
    <n v="0"/>
    <n v="0"/>
    <n v="0"/>
    <m/>
    <n v="0"/>
    <m/>
    <m/>
    <m/>
    <d v="2024-04-30T00:00:00"/>
  </r>
  <r>
    <n v="890305496"/>
    <s v="HOSPITAL JOSE RUFINO VIVAS "/>
    <s v="FV"/>
    <n v="4312"/>
    <s v="FV4312"/>
    <s v="890305496_FV4312"/>
    <s v="31/07/2012"/>
    <m/>
    <e v="#N/A"/>
    <n v="2520"/>
    <n v="2520"/>
    <x v="3"/>
    <e v="#N/A"/>
    <s v="FACTURA NO RADICADA"/>
    <n v="0"/>
    <n v="0"/>
    <n v="0"/>
    <m/>
    <n v="0"/>
    <n v="0"/>
    <n v="0"/>
    <n v="0"/>
    <m/>
    <n v="0"/>
    <m/>
    <m/>
    <m/>
    <d v="2024-04-30T00:00:00"/>
  </r>
  <r>
    <n v="890305496"/>
    <s v="HOSPITAL JOSE RUFINO VIVAS "/>
    <s v="FV"/>
    <n v="4313"/>
    <s v="FV4313"/>
    <s v="890305496_FV4313"/>
    <s v="31/07/2012"/>
    <m/>
    <e v="#N/A"/>
    <n v="2520"/>
    <n v="2520"/>
    <x v="3"/>
    <e v="#N/A"/>
    <s v="FACTURA NO RADICADA"/>
    <n v="0"/>
    <n v="0"/>
    <n v="0"/>
    <m/>
    <n v="0"/>
    <n v="0"/>
    <n v="0"/>
    <n v="0"/>
    <m/>
    <n v="0"/>
    <m/>
    <m/>
    <m/>
    <d v="2024-04-30T00:00:00"/>
  </r>
  <r>
    <n v="890305496"/>
    <s v="HOSPITAL JOSE RUFINO VIVAS "/>
    <s v="FV"/>
    <n v="4314"/>
    <s v="FV4314"/>
    <s v="890305496_FV4314"/>
    <s v="31/07/2012"/>
    <m/>
    <e v="#N/A"/>
    <n v="2520"/>
    <n v="2520"/>
    <x v="3"/>
    <e v="#N/A"/>
    <s v="FACTURA NO RADICADA"/>
    <n v="0"/>
    <n v="0"/>
    <n v="0"/>
    <m/>
    <n v="0"/>
    <n v="0"/>
    <n v="0"/>
    <n v="0"/>
    <m/>
    <n v="0"/>
    <m/>
    <m/>
    <m/>
    <d v="2024-04-30T00:00:00"/>
  </r>
  <r>
    <n v="890305496"/>
    <s v="HOSPITAL JOSE RUFINO VIVAS "/>
    <s v="FV"/>
    <n v="4315"/>
    <s v="FV4315"/>
    <s v="890305496_FV4315"/>
    <s v="31/07/2012"/>
    <m/>
    <e v="#N/A"/>
    <n v="2520"/>
    <n v="2520"/>
    <x v="3"/>
    <e v="#N/A"/>
    <s v="FACTURA NO RADICADA"/>
    <n v="0"/>
    <n v="0"/>
    <n v="0"/>
    <m/>
    <n v="0"/>
    <n v="0"/>
    <n v="0"/>
    <n v="0"/>
    <m/>
    <n v="0"/>
    <m/>
    <m/>
    <m/>
    <d v="2024-04-30T00:00:00"/>
  </r>
  <r>
    <n v="890305496"/>
    <s v="HOSPITAL JOSE RUFINO VIVAS "/>
    <s v="FV"/>
    <n v="4316"/>
    <s v="FV4316"/>
    <s v="890305496_FV4316"/>
    <s v="31/07/2012"/>
    <m/>
    <e v="#N/A"/>
    <n v="2520"/>
    <n v="2520"/>
    <x v="3"/>
    <e v="#N/A"/>
    <s v="FACTURA NO RADICADA"/>
    <n v="0"/>
    <n v="0"/>
    <n v="0"/>
    <m/>
    <n v="0"/>
    <n v="0"/>
    <n v="0"/>
    <n v="0"/>
    <m/>
    <n v="0"/>
    <m/>
    <m/>
    <m/>
    <d v="2024-04-30T00:00:00"/>
  </r>
  <r>
    <n v="890305496"/>
    <s v="HOSPITAL JOSE RUFINO VIVAS "/>
    <s v="FV"/>
    <n v="4317"/>
    <s v="FV4317"/>
    <s v="890305496_FV4317"/>
    <s v="31/07/2012"/>
    <m/>
    <e v="#N/A"/>
    <n v="3030"/>
    <n v="3030"/>
    <x v="3"/>
    <e v="#N/A"/>
    <s v="FACTURA NO RADICADA"/>
    <n v="0"/>
    <n v="0"/>
    <n v="0"/>
    <m/>
    <n v="0"/>
    <n v="0"/>
    <n v="0"/>
    <n v="0"/>
    <m/>
    <n v="0"/>
    <m/>
    <m/>
    <m/>
    <d v="2024-04-30T00:00:00"/>
  </r>
  <r>
    <n v="890305496"/>
    <s v="HOSPITAL JOSE RUFINO VIVAS "/>
    <s v="FV"/>
    <n v="4318"/>
    <s v="FV4318"/>
    <s v="890305496_FV4318"/>
    <s v="31/07/2012"/>
    <m/>
    <e v="#N/A"/>
    <n v="3030"/>
    <n v="3030"/>
    <x v="3"/>
    <e v="#N/A"/>
    <s v="FACTURA NO RADICADA"/>
    <n v="0"/>
    <n v="0"/>
    <n v="0"/>
    <m/>
    <n v="0"/>
    <n v="0"/>
    <n v="0"/>
    <n v="0"/>
    <m/>
    <n v="0"/>
    <m/>
    <m/>
    <m/>
    <d v="2024-04-30T00:00:00"/>
  </r>
  <r>
    <n v="890305496"/>
    <s v="HOSPITAL JOSE RUFINO VIVAS "/>
    <s v="FV"/>
    <n v="4319"/>
    <s v="FV4319"/>
    <s v="890305496_FV4319"/>
    <s v="31/07/2012"/>
    <m/>
    <e v="#N/A"/>
    <n v="2520"/>
    <n v="2520"/>
    <x v="3"/>
    <e v="#N/A"/>
    <s v="FACTURA NO RADICADA"/>
    <n v="0"/>
    <n v="0"/>
    <n v="0"/>
    <m/>
    <n v="0"/>
    <n v="0"/>
    <n v="0"/>
    <n v="0"/>
    <m/>
    <n v="0"/>
    <m/>
    <m/>
    <m/>
    <d v="2024-04-30T00:00:00"/>
  </r>
  <r>
    <n v="890305496"/>
    <s v="HOSPITAL JOSE RUFINO VIVAS "/>
    <s v="FV"/>
    <n v="4552"/>
    <s v="FV4552"/>
    <s v="890305496_FV4552"/>
    <s v="31/07/2012"/>
    <m/>
    <d v="2010-09-29T00:00:00"/>
    <n v="37860"/>
    <n v="37860"/>
    <x v="1"/>
    <s v="Finalizada"/>
    <s v="FACTURA CANCELADA"/>
    <n v="37860"/>
    <n v="0"/>
    <n v="0"/>
    <m/>
    <n v="37860"/>
    <n v="0"/>
    <n v="0"/>
    <n v="0"/>
    <m/>
    <n v="0"/>
    <m/>
    <m/>
    <m/>
    <d v="2024-04-30T00:00:00"/>
  </r>
  <r>
    <n v="890305496"/>
    <s v="HOSPITAL JOSE RUFINO VIVAS "/>
    <s v="FV"/>
    <n v="4553"/>
    <s v="FV4553"/>
    <s v="890305496_FV4553"/>
    <s v="31/07/2012"/>
    <m/>
    <d v="2010-09-29T00:00:00"/>
    <n v="34860"/>
    <n v="34860"/>
    <x v="1"/>
    <s v="Finalizada"/>
    <s v="FACTURA CANCELADA"/>
    <n v="34860"/>
    <n v="0"/>
    <n v="0"/>
    <m/>
    <n v="34860"/>
    <n v="0"/>
    <n v="0"/>
    <n v="0"/>
    <m/>
    <n v="0"/>
    <m/>
    <m/>
    <m/>
    <d v="2024-04-30T00:00:00"/>
  </r>
  <r>
    <n v="890305496"/>
    <s v="HOSPITAL JOSE RUFINO VIVAS "/>
    <s v="FV"/>
    <n v="4554"/>
    <s v="FV4554"/>
    <s v="890305496_FV4554"/>
    <s v="31/07/2012"/>
    <m/>
    <e v="#N/A"/>
    <n v="2520"/>
    <n v="2520"/>
    <x v="3"/>
    <e v="#N/A"/>
    <s v="FACTURA NO RADICADA"/>
    <n v="0"/>
    <n v="0"/>
    <n v="0"/>
    <m/>
    <n v="0"/>
    <n v="0"/>
    <n v="0"/>
    <n v="0"/>
    <m/>
    <n v="0"/>
    <m/>
    <m/>
    <m/>
    <d v="2024-04-30T00:00:00"/>
  </r>
  <r>
    <n v="890305496"/>
    <s v="HOSPITAL JOSE RUFINO VIVAS "/>
    <s v="FV"/>
    <n v="4555"/>
    <s v="FV4555"/>
    <s v="890305496_FV4555"/>
    <s v="31/07/2012"/>
    <m/>
    <d v="2010-09-29T00:00:00"/>
    <n v="2520"/>
    <n v="2520"/>
    <x v="1"/>
    <s v="Finalizada"/>
    <s v="FACTURA CANCELADA"/>
    <n v="2520"/>
    <n v="0"/>
    <n v="0"/>
    <m/>
    <n v="2520"/>
    <n v="0"/>
    <n v="0"/>
    <n v="0"/>
    <m/>
    <n v="0"/>
    <m/>
    <m/>
    <m/>
    <d v="2024-04-30T00:00:00"/>
  </r>
  <r>
    <n v="890305496"/>
    <s v="HOSPITAL JOSE RUFINO VIVAS "/>
    <s v="FV"/>
    <n v="4556"/>
    <s v="FV4556"/>
    <s v="890305496_FV4556"/>
    <s v="31/07/2012"/>
    <m/>
    <e v="#N/A"/>
    <n v="2500"/>
    <n v="2500"/>
    <x v="3"/>
    <e v="#N/A"/>
    <s v="FACTURA NO RADICADA"/>
    <n v="0"/>
    <n v="0"/>
    <n v="0"/>
    <m/>
    <n v="0"/>
    <n v="0"/>
    <n v="0"/>
    <n v="0"/>
    <m/>
    <n v="0"/>
    <m/>
    <m/>
    <m/>
    <d v="2024-04-30T00:00:00"/>
  </r>
  <r>
    <n v="890305496"/>
    <s v="HOSPITAL JOSE RUFINO VIVAS "/>
    <s v="FV"/>
    <n v="4557"/>
    <s v="FV4557"/>
    <s v="890305496_FV4557"/>
    <s v="31/07/2012"/>
    <m/>
    <e v="#N/A"/>
    <n v="2500"/>
    <n v="2500"/>
    <x v="3"/>
    <e v="#N/A"/>
    <s v="FACTURA NO RADICADA"/>
    <n v="0"/>
    <n v="0"/>
    <n v="0"/>
    <m/>
    <n v="0"/>
    <n v="0"/>
    <n v="0"/>
    <n v="0"/>
    <m/>
    <n v="0"/>
    <m/>
    <m/>
    <m/>
    <d v="2024-04-30T00:00:00"/>
  </r>
  <r>
    <n v="890305496"/>
    <s v="HOSPITAL JOSE RUFINO VIVAS "/>
    <s v="FV"/>
    <n v="4558"/>
    <s v="FV4558"/>
    <s v="890305496_FV4558"/>
    <s v="31/07/2012"/>
    <m/>
    <e v="#N/A"/>
    <n v="2500"/>
    <n v="2500"/>
    <x v="3"/>
    <e v="#N/A"/>
    <s v="FACTURA NO RADICADA"/>
    <n v="0"/>
    <n v="0"/>
    <n v="0"/>
    <m/>
    <n v="0"/>
    <n v="0"/>
    <n v="0"/>
    <n v="0"/>
    <m/>
    <n v="0"/>
    <m/>
    <m/>
    <m/>
    <d v="2024-04-30T00:00:00"/>
  </r>
  <r>
    <n v="890305496"/>
    <s v="HOSPITAL JOSE RUFINO VIVAS "/>
    <s v="FV"/>
    <n v="4559"/>
    <s v="FV4559"/>
    <s v="890305496_FV4559"/>
    <s v="31/07/2012"/>
    <m/>
    <e v="#N/A"/>
    <n v="8000"/>
    <n v="8000"/>
    <x v="3"/>
    <e v="#N/A"/>
    <s v="FACTURA NO RADICADA"/>
    <n v="0"/>
    <n v="0"/>
    <n v="0"/>
    <m/>
    <n v="0"/>
    <n v="0"/>
    <n v="0"/>
    <n v="0"/>
    <m/>
    <n v="0"/>
    <m/>
    <m/>
    <m/>
    <d v="2024-04-30T00:00:00"/>
  </r>
  <r>
    <n v="890305496"/>
    <s v="HOSPITAL JOSE RUFINO VIVAS "/>
    <s v="FV"/>
    <n v="4560"/>
    <s v="FV4560"/>
    <s v="890305496_FV4560"/>
    <s v="31/07/2012"/>
    <m/>
    <e v="#N/A"/>
    <n v="2500"/>
    <n v="2500"/>
    <x v="3"/>
    <e v="#N/A"/>
    <s v="FACTURA NO RADICADA"/>
    <n v="0"/>
    <n v="0"/>
    <n v="0"/>
    <m/>
    <n v="0"/>
    <n v="0"/>
    <n v="0"/>
    <n v="0"/>
    <m/>
    <n v="0"/>
    <m/>
    <m/>
    <m/>
    <d v="2024-04-30T00:00:00"/>
  </r>
  <r>
    <n v="890305496"/>
    <s v="HOSPITAL JOSE RUFINO VIVAS "/>
    <s v="FV"/>
    <n v="4561"/>
    <s v="FV4561"/>
    <s v="890305496_FV4561"/>
    <s v="31/07/2012"/>
    <m/>
    <e v="#N/A"/>
    <n v="2500"/>
    <n v="2500"/>
    <x v="3"/>
    <e v="#N/A"/>
    <s v="FACTURA NO RADICADA"/>
    <n v="0"/>
    <n v="0"/>
    <n v="0"/>
    <m/>
    <n v="0"/>
    <n v="0"/>
    <n v="0"/>
    <n v="0"/>
    <m/>
    <n v="0"/>
    <m/>
    <m/>
    <m/>
    <d v="2024-04-30T00:00:00"/>
  </r>
  <r>
    <n v="890305496"/>
    <s v="HOSPITAL JOSE RUFINO VIVAS "/>
    <s v="FV"/>
    <n v="4562"/>
    <s v="FV4562"/>
    <s v="890305496_FV4562"/>
    <s v="31/07/2012"/>
    <m/>
    <e v="#N/A"/>
    <n v="2590"/>
    <n v="2590"/>
    <x v="3"/>
    <e v="#N/A"/>
    <s v="FACTURA NO RADICADA"/>
    <n v="0"/>
    <n v="0"/>
    <n v="0"/>
    <m/>
    <n v="0"/>
    <n v="0"/>
    <n v="0"/>
    <n v="0"/>
    <m/>
    <n v="0"/>
    <m/>
    <m/>
    <m/>
    <d v="2024-04-30T00:00:00"/>
  </r>
  <r>
    <n v="890305496"/>
    <s v="HOSPITAL JOSE RUFINO VIVAS "/>
    <s v="FV"/>
    <n v="4563"/>
    <s v="FV4563"/>
    <s v="890305496_FV4563"/>
    <s v="31/07/2012"/>
    <m/>
    <e v="#N/A"/>
    <n v="5240"/>
    <n v="5240"/>
    <x v="3"/>
    <e v="#N/A"/>
    <s v="FACTURA NO RADICADA"/>
    <n v="0"/>
    <n v="0"/>
    <n v="0"/>
    <m/>
    <n v="0"/>
    <n v="0"/>
    <n v="0"/>
    <n v="0"/>
    <m/>
    <n v="0"/>
    <m/>
    <m/>
    <m/>
    <d v="2024-04-30T00:00:00"/>
  </r>
  <r>
    <n v="890305496"/>
    <s v="HOSPITAL JOSE RUFINO VIVAS "/>
    <s v="FV"/>
    <n v="4564"/>
    <s v="FV4564"/>
    <s v="890305496_FV4564"/>
    <s v="31/07/2012"/>
    <m/>
    <e v="#N/A"/>
    <n v="45780"/>
    <n v="45780"/>
    <x v="3"/>
    <e v="#N/A"/>
    <s v="FACTURA NO RADICADA"/>
    <n v="0"/>
    <n v="0"/>
    <n v="0"/>
    <m/>
    <n v="0"/>
    <n v="0"/>
    <n v="0"/>
    <n v="0"/>
    <m/>
    <n v="0"/>
    <m/>
    <m/>
    <m/>
    <d v="2024-04-30T00:00:00"/>
  </r>
  <r>
    <n v="890305496"/>
    <s v="HOSPITAL JOSE RUFINO VIVAS "/>
    <s v="FV"/>
    <n v="4565"/>
    <s v="FV4565"/>
    <s v="890305496_FV4565"/>
    <s v="31/07/2012"/>
    <m/>
    <e v="#N/A"/>
    <n v="8090"/>
    <n v="8090"/>
    <x v="3"/>
    <e v="#N/A"/>
    <s v="FACTURA NO RADICADA"/>
    <n v="0"/>
    <n v="0"/>
    <n v="0"/>
    <m/>
    <n v="0"/>
    <n v="0"/>
    <n v="0"/>
    <n v="0"/>
    <m/>
    <n v="0"/>
    <m/>
    <m/>
    <m/>
    <d v="2024-04-30T00:00:00"/>
  </r>
  <r>
    <n v="890305496"/>
    <s v="HOSPITAL JOSE RUFINO VIVAS "/>
    <s v="FV"/>
    <n v="4566"/>
    <s v="FV4566"/>
    <s v="890305496_FV4566"/>
    <s v="31/07/2012"/>
    <m/>
    <e v="#N/A"/>
    <n v="29960"/>
    <n v="29960"/>
    <x v="3"/>
    <e v="#N/A"/>
    <s v="FACTURA NO RADICADA"/>
    <n v="0"/>
    <n v="0"/>
    <n v="0"/>
    <m/>
    <n v="0"/>
    <n v="0"/>
    <n v="0"/>
    <n v="0"/>
    <m/>
    <n v="0"/>
    <m/>
    <m/>
    <m/>
    <d v="2024-04-30T00:00:00"/>
  </r>
  <r>
    <n v="890305496"/>
    <s v="HOSPITAL JOSE RUFINO VIVAS "/>
    <s v="FV"/>
    <n v="4567"/>
    <s v="FV4567"/>
    <s v="890305496_FV4567"/>
    <s v="31/07/2012"/>
    <m/>
    <e v="#N/A"/>
    <n v="9060"/>
    <n v="9060"/>
    <x v="3"/>
    <e v="#N/A"/>
    <s v="FACTURA NO RADICADA"/>
    <n v="0"/>
    <n v="0"/>
    <n v="0"/>
    <m/>
    <n v="0"/>
    <n v="0"/>
    <n v="0"/>
    <n v="0"/>
    <m/>
    <n v="0"/>
    <m/>
    <m/>
    <m/>
    <d v="2024-04-30T00:00:00"/>
  </r>
  <r>
    <n v="890305496"/>
    <s v="HOSPITAL JOSE RUFINO VIVAS "/>
    <s v="FV"/>
    <n v="4570"/>
    <s v="FV4570"/>
    <s v="890305496_FV4570"/>
    <s v="31/07/2012"/>
    <m/>
    <e v="#N/A"/>
    <n v="43620"/>
    <n v="43620"/>
    <x v="3"/>
    <e v="#N/A"/>
    <s v="FACTURA NO RADICADA"/>
    <n v="0"/>
    <n v="0"/>
    <n v="0"/>
    <m/>
    <n v="0"/>
    <n v="0"/>
    <n v="0"/>
    <n v="0"/>
    <m/>
    <n v="0"/>
    <m/>
    <m/>
    <m/>
    <d v="2024-04-30T00:00:00"/>
  </r>
  <r>
    <n v="890305496"/>
    <s v="HOSPITAL JOSE RUFINO VIVAS "/>
    <s v="FV"/>
    <n v="4571"/>
    <s v="FV4571"/>
    <s v="890305496_FV4571"/>
    <s v="31/07/2012"/>
    <m/>
    <e v="#N/A"/>
    <n v="50680"/>
    <n v="50680"/>
    <x v="3"/>
    <e v="#N/A"/>
    <s v="FACTURA NO RADICADA"/>
    <n v="0"/>
    <n v="0"/>
    <n v="0"/>
    <m/>
    <n v="0"/>
    <n v="0"/>
    <n v="0"/>
    <n v="0"/>
    <m/>
    <n v="0"/>
    <m/>
    <m/>
    <m/>
    <d v="2024-04-30T00:00:00"/>
  </r>
  <r>
    <n v="890305496"/>
    <s v="HOSPITAL JOSE RUFINO VIVAS "/>
    <s v="FV"/>
    <n v="4572"/>
    <s v="FV4572"/>
    <s v="890305496_FV4572"/>
    <s v="31/07/2012"/>
    <m/>
    <e v="#N/A"/>
    <n v="31490"/>
    <n v="31490"/>
    <x v="3"/>
    <e v="#N/A"/>
    <s v="FACTURA NO RADICADA"/>
    <n v="0"/>
    <n v="0"/>
    <n v="0"/>
    <m/>
    <n v="0"/>
    <n v="0"/>
    <n v="0"/>
    <n v="0"/>
    <m/>
    <n v="0"/>
    <m/>
    <m/>
    <m/>
    <d v="2024-04-30T00:00:00"/>
  </r>
  <r>
    <n v="890305496"/>
    <s v="HOSPITAL JOSE RUFINO VIVAS "/>
    <s v="FV"/>
    <n v="4575"/>
    <s v="FV4575"/>
    <s v="890305496_FV4575"/>
    <s v="31/07/2012"/>
    <m/>
    <e v="#N/A"/>
    <n v="29960"/>
    <n v="29960"/>
    <x v="3"/>
    <e v="#N/A"/>
    <s v="FACTURA NO RADICADA"/>
    <n v="0"/>
    <n v="0"/>
    <n v="0"/>
    <m/>
    <n v="0"/>
    <n v="0"/>
    <n v="0"/>
    <n v="0"/>
    <m/>
    <n v="0"/>
    <m/>
    <m/>
    <m/>
    <d v="2024-04-30T00:00:00"/>
  </r>
  <r>
    <n v="890305496"/>
    <s v="HOSPITAL JOSE RUFINO VIVAS "/>
    <s v="FV"/>
    <n v="4576"/>
    <s v="FV4576"/>
    <s v="890305496_FV4576"/>
    <s v="31/07/2012"/>
    <m/>
    <e v="#N/A"/>
    <n v="9080"/>
    <n v="9080"/>
    <x v="3"/>
    <e v="#N/A"/>
    <s v="FACTURA NO RADICADA"/>
    <n v="0"/>
    <n v="0"/>
    <n v="0"/>
    <m/>
    <n v="0"/>
    <n v="0"/>
    <n v="0"/>
    <n v="0"/>
    <m/>
    <n v="0"/>
    <m/>
    <m/>
    <m/>
    <d v="2024-04-30T00:00:00"/>
  </r>
  <r>
    <n v="890305496"/>
    <s v="HOSPITAL JOSE RUFINO VIVAS "/>
    <s v="FV"/>
    <n v="4577"/>
    <s v="FV4577"/>
    <s v="890305496_FV4577"/>
    <s v="31/07/2012"/>
    <m/>
    <e v="#N/A"/>
    <n v="20062"/>
    <n v="20062"/>
    <x v="3"/>
    <e v="#N/A"/>
    <s v="FACTURA NO RADICADA"/>
    <n v="0"/>
    <n v="0"/>
    <n v="0"/>
    <m/>
    <n v="0"/>
    <n v="0"/>
    <n v="0"/>
    <n v="0"/>
    <m/>
    <n v="0"/>
    <m/>
    <m/>
    <m/>
    <d v="2024-04-30T00:00:00"/>
  </r>
  <r>
    <n v="890305496"/>
    <s v="HOSPITAL JOSE RUFINO VIVAS "/>
    <s v="FV"/>
    <n v="4579"/>
    <s v="FV4579"/>
    <s v="890305496_FV4579"/>
    <s v="31/07/2012"/>
    <m/>
    <e v="#N/A"/>
    <n v="8050"/>
    <n v="8050"/>
    <x v="3"/>
    <e v="#N/A"/>
    <s v="FACTURA NO RADICADA"/>
    <n v="0"/>
    <n v="0"/>
    <n v="0"/>
    <m/>
    <n v="0"/>
    <n v="0"/>
    <n v="0"/>
    <n v="0"/>
    <m/>
    <n v="0"/>
    <m/>
    <m/>
    <m/>
    <d v="2024-04-30T00:00:00"/>
  </r>
  <r>
    <n v="890305496"/>
    <s v="HOSPITAL JOSE RUFINO VIVAS "/>
    <s v="FV"/>
    <n v="4581"/>
    <s v="FV4581"/>
    <s v="890305496_FV4581"/>
    <s v="31/07/2012"/>
    <m/>
    <e v="#N/A"/>
    <n v="7520"/>
    <n v="7520"/>
    <x v="3"/>
    <e v="#N/A"/>
    <s v="FACTURA NO RADICADA"/>
    <n v="0"/>
    <n v="0"/>
    <n v="0"/>
    <m/>
    <n v="0"/>
    <n v="0"/>
    <n v="0"/>
    <n v="0"/>
    <m/>
    <n v="0"/>
    <m/>
    <m/>
    <m/>
    <d v="2024-04-30T00:00:00"/>
  </r>
  <r>
    <n v="890305496"/>
    <s v="HOSPITAL JOSE RUFINO VIVAS "/>
    <s v="FV"/>
    <n v="4582"/>
    <s v="FV4582"/>
    <s v="890305496_FV4582"/>
    <s v="31/07/2012"/>
    <m/>
    <e v="#N/A"/>
    <n v="10150"/>
    <n v="10150"/>
    <x v="3"/>
    <e v="#N/A"/>
    <s v="FACTURA NO RADICADA"/>
    <n v="0"/>
    <n v="0"/>
    <n v="0"/>
    <m/>
    <n v="0"/>
    <n v="0"/>
    <n v="0"/>
    <n v="0"/>
    <m/>
    <n v="0"/>
    <m/>
    <m/>
    <m/>
    <d v="2024-04-30T00:00:00"/>
  </r>
  <r>
    <n v="890305496"/>
    <s v="HOSPITAL JOSE RUFINO VIVAS "/>
    <s v="FV"/>
    <n v="4584"/>
    <s v="FV4584"/>
    <s v="890305496_FV4584"/>
    <s v="31/07/2012"/>
    <m/>
    <e v="#N/A"/>
    <n v="28010"/>
    <n v="28010"/>
    <x v="3"/>
    <e v="#N/A"/>
    <s v="FACTURA NO RADICADA"/>
    <n v="0"/>
    <n v="0"/>
    <n v="0"/>
    <m/>
    <n v="0"/>
    <n v="0"/>
    <n v="0"/>
    <n v="0"/>
    <m/>
    <n v="0"/>
    <m/>
    <m/>
    <m/>
    <d v="2024-04-30T00:00:00"/>
  </r>
  <r>
    <n v="890305496"/>
    <s v="HOSPITAL JOSE RUFINO VIVAS "/>
    <s v="FV"/>
    <n v="4586"/>
    <s v="FV4586"/>
    <s v="890305496_FV4586"/>
    <s v="31/07/2012"/>
    <m/>
    <e v="#N/A"/>
    <n v="30880"/>
    <n v="30880"/>
    <x v="3"/>
    <e v="#N/A"/>
    <s v="FACTURA NO RADICADA"/>
    <n v="0"/>
    <n v="0"/>
    <n v="0"/>
    <m/>
    <n v="0"/>
    <n v="0"/>
    <n v="0"/>
    <n v="0"/>
    <m/>
    <n v="0"/>
    <m/>
    <m/>
    <m/>
    <d v="2024-04-30T00:00:00"/>
  </r>
  <r>
    <n v="890305496"/>
    <s v="HOSPITAL JOSE RUFINO VIVAS "/>
    <s v="FV"/>
    <n v="4587"/>
    <s v="FV4587"/>
    <s v="890305496_FV4587"/>
    <s v="31/07/2012"/>
    <m/>
    <e v="#N/A"/>
    <n v="7170"/>
    <n v="7170"/>
    <x v="3"/>
    <e v="#N/A"/>
    <s v="FACTURA NO RADICADA"/>
    <n v="0"/>
    <n v="0"/>
    <n v="0"/>
    <m/>
    <n v="0"/>
    <n v="0"/>
    <n v="0"/>
    <n v="0"/>
    <m/>
    <n v="0"/>
    <m/>
    <m/>
    <m/>
    <d v="2024-04-30T00:00:00"/>
  </r>
  <r>
    <n v="890305496"/>
    <s v="HOSPITAL JOSE RUFINO VIVAS "/>
    <s v="FV"/>
    <n v="4589"/>
    <s v="FV4589"/>
    <s v="890305496_FV4589"/>
    <s v="31/07/2012"/>
    <m/>
    <e v="#N/A"/>
    <n v="38460"/>
    <n v="38460"/>
    <x v="3"/>
    <e v="#N/A"/>
    <s v="FACTURA NO RADICADA"/>
    <n v="0"/>
    <n v="0"/>
    <n v="0"/>
    <m/>
    <n v="0"/>
    <n v="0"/>
    <n v="0"/>
    <n v="0"/>
    <m/>
    <n v="0"/>
    <m/>
    <m/>
    <m/>
    <d v="2024-04-30T00:00:00"/>
  </r>
  <r>
    <n v="890305496"/>
    <s v="HOSPITAL JOSE RUFINO VIVAS "/>
    <s v="FV"/>
    <n v="4590"/>
    <s v="FV4590"/>
    <s v="890305496_FV4590"/>
    <s v="31/07/2012"/>
    <m/>
    <e v="#N/A"/>
    <n v="11820"/>
    <n v="11820"/>
    <x v="3"/>
    <e v="#N/A"/>
    <s v="FACTURA NO RADICADA"/>
    <n v="0"/>
    <n v="0"/>
    <n v="0"/>
    <m/>
    <n v="0"/>
    <n v="0"/>
    <n v="0"/>
    <n v="0"/>
    <m/>
    <n v="0"/>
    <m/>
    <m/>
    <m/>
    <d v="2024-04-30T00:00:00"/>
  </r>
  <r>
    <n v="890305496"/>
    <s v="HOSPITAL JOSE RUFINO VIVAS "/>
    <s v="FV"/>
    <n v="4591"/>
    <s v="FV4591"/>
    <s v="890305496_FV4591"/>
    <s v="31/07/2012"/>
    <m/>
    <e v="#N/A"/>
    <n v="31790"/>
    <n v="31790"/>
    <x v="3"/>
    <e v="#N/A"/>
    <s v="FACTURA NO RADICADA"/>
    <n v="0"/>
    <n v="0"/>
    <n v="0"/>
    <m/>
    <n v="0"/>
    <n v="0"/>
    <n v="0"/>
    <n v="0"/>
    <m/>
    <n v="0"/>
    <m/>
    <m/>
    <m/>
    <d v="2024-04-30T00:00:00"/>
  </r>
  <r>
    <n v="890305496"/>
    <s v="HOSPITAL JOSE RUFINO VIVAS "/>
    <s v="FV"/>
    <n v="4592"/>
    <s v="FV4592"/>
    <s v="890305496_FV4592"/>
    <s v="31/07/2012"/>
    <m/>
    <e v="#N/A"/>
    <n v="28010"/>
    <n v="28010"/>
    <x v="3"/>
    <e v="#N/A"/>
    <s v="FACTURA NO RADICADA"/>
    <n v="0"/>
    <n v="0"/>
    <n v="0"/>
    <m/>
    <n v="0"/>
    <n v="0"/>
    <n v="0"/>
    <n v="0"/>
    <m/>
    <n v="0"/>
    <m/>
    <m/>
    <m/>
    <d v="2024-04-30T00:00:00"/>
  </r>
  <r>
    <n v="890305496"/>
    <s v="HOSPITAL JOSE RUFINO VIVAS "/>
    <s v="FV"/>
    <n v="4596"/>
    <s v="FV4596"/>
    <s v="890305496_FV4596"/>
    <s v="31/07/2012"/>
    <m/>
    <d v="2010-09-30T00:00:00"/>
    <n v="35600"/>
    <n v="35600"/>
    <x v="1"/>
    <s v="Finalizada"/>
    <s v="FACTURA CANCELADA"/>
    <n v="35600"/>
    <n v="0"/>
    <n v="0"/>
    <m/>
    <n v="35600"/>
    <n v="0"/>
    <n v="0"/>
    <n v="0"/>
    <m/>
    <n v="0"/>
    <m/>
    <m/>
    <m/>
    <d v="2024-04-30T00:00:00"/>
  </r>
  <r>
    <n v="890305496"/>
    <s v="HOSPITAL JOSE RUFINO VIVAS "/>
    <s v="FV"/>
    <n v="4597"/>
    <s v="FV4597"/>
    <s v="890305496_FV4597"/>
    <s v="31/07/2012"/>
    <m/>
    <d v="2010-09-29T00:00:00"/>
    <n v="15930"/>
    <n v="15930"/>
    <x v="1"/>
    <s v="Finalizada"/>
    <s v="FACTURA CANCELADA"/>
    <n v="15930"/>
    <n v="0"/>
    <n v="0"/>
    <m/>
    <n v="15930"/>
    <n v="0"/>
    <n v="0"/>
    <n v="0"/>
    <m/>
    <n v="0"/>
    <m/>
    <m/>
    <m/>
    <d v="2024-04-30T00:00:00"/>
  </r>
  <r>
    <n v="890305496"/>
    <s v="HOSPITAL JOSE RUFINO VIVAS "/>
    <s v="FV"/>
    <n v="4598"/>
    <s v="FV4598"/>
    <s v="890305496_FV4598"/>
    <s v="31/07/2012"/>
    <m/>
    <d v="2010-09-29T00:00:00"/>
    <n v="67100"/>
    <n v="67100"/>
    <x v="1"/>
    <s v="Finalizada"/>
    <s v="FACTURA CANCELADA"/>
    <n v="67100"/>
    <n v="0"/>
    <n v="0"/>
    <m/>
    <n v="67100"/>
    <n v="0"/>
    <n v="0"/>
    <n v="0"/>
    <m/>
    <n v="0"/>
    <m/>
    <m/>
    <m/>
    <d v="2024-04-30T00:00:00"/>
  </r>
  <r>
    <n v="890305496"/>
    <s v="HOSPITAL JOSE RUFINO VIVAS "/>
    <s v="FV"/>
    <n v="4599"/>
    <s v="FV4599"/>
    <s v="890305496_FV4599"/>
    <s v="31/07/2012"/>
    <m/>
    <d v="2010-09-29T00:00:00"/>
    <n v="7040"/>
    <n v="7040"/>
    <x v="1"/>
    <s v="Finalizada"/>
    <s v="FACTURA CANCELADA"/>
    <n v="7040"/>
    <n v="0"/>
    <n v="0"/>
    <m/>
    <n v="7040"/>
    <n v="0"/>
    <n v="0"/>
    <n v="0"/>
    <m/>
    <n v="0"/>
    <m/>
    <m/>
    <m/>
    <d v="2024-04-30T00:00:00"/>
  </r>
  <r>
    <n v="890305496"/>
    <s v="HOSPITAL JOSE RUFINO VIVAS "/>
    <s v="FV"/>
    <n v="4601"/>
    <s v="FV4601"/>
    <s v="890305496_FV4601"/>
    <s v="31/07/2012"/>
    <m/>
    <d v="2010-09-29T00:00:00"/>
    <n v="28010"/>
    <n v="28010"/>
    <x v="1"/>
    <s v="Finalizada"/>
    <s v="FACTURA CANCELADA"/>
    <n v="28010"/>
    <n v="0"/>
    <n v="0"/>
    <m/>
    <n v="28010"/>
    <n v="0"/>
    <n v="0"/>
    <n v="0"/>
    <m/>
    <n v="0"/>
    <m/>
    <m/>
    <m/>
    <d v="2024-04-30T00:00:00"/>
  </r>
  <r>
    <n v="890305496"/>
    <s v="HOSPITAL JOSE RUFINO VIVAS "/>
    <s v="FV"/>
    <n v="4602"/>
    <s v="FV4602"/>
    <s v="890305496_FV4602"/>
    <s v="31/07/2012"/>
    <m/>
    <d v="2010-09-29T00:00:00"/>
    <n v="47350"/>
    <n v="47350"/>
    <x v="1"/>
    <s v="Finalizada"/>
    <s v="FACTURA CANCELADA"/>
    <n v="47350"/>
    <n v="0"/>
    <n v="0"/>
    <m/>
    <n v="47350"/>
    <n v="0"/>
    <n v="0"/>
    <n v="0"/>
    <m/>
    <n v="0"/>
    <m/>
    <m/>
    <m/>
    <d v="2024-04-30T00:00:00"/>
  </r>
  <r>
    <n v="890305496"/>
    <s v="HOSPITAL JOSE RUFINO VIVAS "/>
    <s v="FV"/>
    <n v="4603"/>
    <s v="FV4603"/>
    <s v="890305496_FV4603"/>
    <s v="31/07/2012"/>
    <m/>
    <d v="2010-09-29T00:00:00"/>
    <n v="44400"/>
    <n v="44400"/>
    <x v="1"/>
    <s v="Finalizada"/>
    <s v="FACTURA CANCELADA"/>
    <n v="44400"/>
    <n v="0"/>
    <n v="0"/>
    <m/>
    <n v="44400"/>
    <n v="0"/>
    <n v="0"/>
    <n v="0"/>
    <m/>
    <n v="0"/>
    <m/>
    <m/>
    <m/>
    <d v="2024-04-30T00:00:00"/>
  </r>
  <r>
    <n v="890305496"/>
    <s v="HOSPITAL JOSE RUFINO VIVAS "/>
    <s v="FV"/>
    <n v="4604"/>
    <s v="FV4604"/>
    <s v="890305496_FV4604"/>
    <s v="31/07/2012"/>
    <m/>
    <d v="2010-09-29T00:00:00"/>
    <n v="33580"/>
    <n v="33580"/>
    <x v="1"/>
    <s v="Finalizada"/>
    <s v="FACTURA CANCELADA"/>
    <n v="33580"/>
    <n v="0"/>
    <n v="0"/>
    <m/>
    <n v="33580"/>
    <n v="0"/>
    <n v="0"/>
    <n v="0"/>
    <m/>
    <n v="0"/>
    <m/>
    <m/>
    <m/>
    <d v="2024-04-30T00:00:00"/>
  </r>
  <r>
    <n v="890305496"/>
    <s v="HOSPITAL JOSE RUFINO VIVAS "/>
    <s v="FV"/>
    <n v="4605"/>
    <s v="FV4605"/>
    <s v="890305496_FV4605"/>
    <s v="31/07/2012"/>
    <m/>
    <d v="2010-09-29T00:00:00"/>
    <n v="14980"/>
    <n v="14980"/>
    <x v="1"/>
    <s v="Finalizada"/>
    <s v="FACTURA CANCELADA"/>
    <n v="14980"/>
    <n v="0"/>
    <n v="0"/>
    <m/>
    <n v="14980"/>
    <n v="0"/>
    <n v="0"/>
    <n v="0"/>
    <m/>
    <n v="0"/>
    <m/>
    <m/>
    <m/>
    <d v="2024-04-30T00:00:00"/>
  </r>
  <r>
    <n v="890305496"/>
    <s v="HOSPITAL JOSE RUFINO VIVAS "/>
    <s v="FV"/>
    <n v="4607"/>
    <s v="FV4607"/>
    <s v="890305496_FV4607"/>
    <s v="31/07/2012"/>
    <m/>
    <d v="2010-09-29T00:00:00"/>
    <n v="8050"/>
    <n v="8050"/>
    <x v="1"/>
    <s v="Finalizada"/>
    <s v="FACTURA CANCELADA"/>
    <n v="8050"/>
    <n v="0"/>
    <n v="0"/>
    <m/>
    <n v="8050"/>
    <n v="0"/>
    <n v="0"/>
    <n v="0"/>
    <m/>
    <n v="0"/>
    <m/>
    <m/>
    <m/>
    <d v="2024-04-30T00:00:00"/>
  </r>
  <r>
    <n v="890305496"/>
    <s v="HOSPITAL JOSE RUFINO VIVAS "/>
    <s v="FV"/>
    <n v="4609"/>
    <s v="FV4609"/>
    <s v="890305496_FV4609"/>
    <s v="31/07/2012"/>
    <m/>
    <d v="2010-09-29T00:00:00"/>
    <n v="28010"/>
    <n v="28010"/>
    <x v="1"/>
    <s v="Finalizada"/>
    <s v="FACTURA CANCELADA"/>
    <n v="28010"/>
    <n v="0"/>
    <n v="0"/>
    <m/>
    <n v="28010"/>
    <n v="0"/>
    <n v="0"/>
    <n v="0"/>
    <m/>
    <n v="0"/>
    <m/>
    <m/>
    <m/>
    <d v="2024-04-30T00:00:00"/>
  </r>
  <r>
    <n v="890305496"/>
    <s v="HOSPITAL JOSE RUFINO VIVAS "/>
    <s v="FV"/>
    <n v="4610"/>
    <s v="FV4610"/>
    <s v="890305496_FV4610"/>
    <s v="31/07/2012"/>
    <m/>
    <d v="2010-09-29T00:00:00"/>
    <n v="14980"/>
    <n v="14980"/>
    <x v="1"/>
    <s v="Finalizada"/>
    <s v="FACTURA CANCELADA"/>
    <n v="14980"/>
    <n v="0"/>
    <n v="0"/>
    <m/>
    <n v="14980"/>
    <n v="0"/>
    <n v="0"/>
    <n v="0"/>
    <m/>
    <n v="0"/>
    <m/>
    <m/>
    <m/>
    <d v="2024-04-30T00:00:00"/>
  </r>
  <r>
    <n v="890305496"/>
    <s v="HOSPITAL JOSE RUFINO VIVAS "/>
    <s v="FV"/>
    <n v="4611"/>
    <s v="FV4611"/>
    <s v="890305496_FV4611"/>
    <s v="31/07/2012"/>
    <m/>
    <d v="2010-09-29T00:00:00"/>
    <n v="4040"/>
    <n v="4040"/>
    <x v="1"/>
    <s v="Finalizada"/>
    <s v="FACTURA CANCELADA"/>
    <n v="4040"/>
    <n v="0"/>
    <n v="0"/>
    <m/>
    <n v="4040"/>
    <n v="0"/>
    <n v="0"/>
    <n v="0"/>
    <m/>
    <n v="0"/>
    <m/>
    <m/>
    <m/>
    <d v="2024-04-30T00:00:00"/>
  </r>
  <r>
    <n v="890305496"/>
    <s v="HOSPITAL JOSE RUFINO VIVAS "/>
    <s v="FV"/>
    <n v="4612"/>
    <s v="FV4612"/>
    <s v="890305496_FV4612"/>
    <s v="31/07/2012"/>
    <m/>
    <d v="2010-09-29T00:00:00"/>
    <n v="28010"/>
    <n v="28010"/>
    <x v="1"/>
    <s v="Finalizada"/>
    <s v="FACTURA CANCELADA"/>
    <n v="28010"/>
    <n v="0"/>
    <n v="0"/>
    <m/>
    <n v="28010"/>
    <n v="0"/>
    <n v="0"/>
    <n v="0"/>
    <m/>
    <n v="0"/>
    <m/>
    <m/>
    <m/>
    <d v="2024-04-30T00:00:00"/>
  </r>
  <r>
    <n v="890305496"/>
    <s v="HOSPITAL JOSE RUFINO VIVAS "/>
    <s v="FV"/>
    <n v="4613"/>
    <s v="FV4613"/>
    <s v="890305496_FV4613"/>
    <s v="31/07/2012"/>
    <m/>
    <d v="2010-09-29T00:00:00"/>
    <n v="29820"/>
    <n v="29820"/>
    <x v="1"/>
    <s v="Finalizada"/>
    <s v="FACTURA CANCELADA"/>
    <n v="29820"/>
    <n v="0"/>
    <n v="0"/>
    <m/>
    <n v="29820"/>
    <n v="0"/>
    <n v="0"/>
    <n v="0"/>
    <m/>
    <n v="0"/>
    <m/>
    <m/>
    <m/>
    <d v="2024-04-30T00:00:00"/>
  </r>
  <r>
    <n v="890305496"/>
    <s v="HOSPITAL JOSE RUFINO VIVAS "/>
    <s v="FV"/>
    <n v="4615"/>
    <s v="FV4615"/>
    <s v="890305496_FV4615"/>
    <s v="31/07/2012"/>
    <m/>
    <d v="2010-09-29T00:00:00"/>
    <n v="28010"/>
    <n v="28010"/>
    <x v="1"/>
    <s v="Finalizada"/>
    <s v="FACTURA CANCELADA"/>
    <n v="28010"/>
    <n v="0"/>
    <n v="0"/>
    <m/>
    <n v="28010"/>
    <n v="0"/>
    <n v="0"/>
    <n v="0"/>
    <m/>
    <n v="0"/>
    <m/>
    <m/>
    <m/>
    <d v="2024-04-30T00:00:00"/>
  </r>
  <r>
    <n v="890305496"/>
    <s v="HOSPITAL JOSE RUFINO VIVAS "/>
    <s v="FV"/>
    <n v="4618"/>
    <s v="FV4618"/>
    <s v="890305496_FV4618"/>
    <s v="31/07/2012"/>
    <m/>
    <d v="2010-09-29T00:00:00"/>
    <n v="70520"/>
    <n v="70520"/>
    <x v="1"/>
    <s v="Finalizada"/>
    <s v="FACTURA CANCELADA"/>
    <n v="70520"/>
    <n v="0"/>
    <n v="0"/>
    <m/>
    <n v="70520"/>
    <n v="0"/>
    <n v="0"/>
    <n v="0"/>
    <m/>
    <n v="0"/>
    <m/>
    <m/>
    <m/>
    <d v="2024-04-30T00:00:00"/>
  </r>
  <r>
    <n v="890305496"/>
    <s v="HOSPITAL JOSE RUFINO VIVAS "/>
    <s v="FV"/>
    <n v="4619"/>
    <s v="FV4619"/>
    <s v="890305496_FV4619"/>
    <s v="31/07/2012"/>
    <m/>
    <d v="2010-09-29T00:00:00"/>
    <n v="52940"/>
    <n v="52940"/>
    <x v="1"/>
    <s v="Finalizada"/>
    <s v="FACTURA CANCELADA"/>
    <n v="52940"/>
    <n v="0"/>
    <n v="0"/>
    <m/>
    <n v="52940"/>
    <n v="0"/>
    <n v="0"/>
    <n v="0"/>
    <m/>
    <n v="0"/>
    <m/>
    <m/>
    <m/>
    <d v="2024-04-30T00:00:00"/>
  </r>
  <r>
    <n v="890305496"/>
    <s v="HOSPITAL JOSE RUFINO VIVAS "/>
    <s v="FV"/>
    <n v="4620"/>
    <s v="FV4620"/>
    <s v="890305496_FV4620"/>
    <s v="31/07/2012"/>
    <m/>
    <d v="2010-09-29T00:00:00"/>
    <n v="31860"/>
    <n v="31860"/>
    <x v="1"/>
    <s v="Finalizada"/>
    <s v="FACTURA CANCELADA"/>
    <n v="31860"/>
    <n v="0"/>
    <n v="0"/>
    <m/>
    <n v="31860"/>
    <n v="0"/>
    <n v="0"/>
    <n v="0"/>
    <m/>
    <n v="0"/>
    <m/>
    <m/>
    <m/>
    <d v="2024-04-30T00:00:00"/>
  </r>
  <r>
    <n v="890305496"/>
    <s v="HOSPITAL JOSE RUFINO VIVAS "/>
    <s v="FV"/>
    <n v="4621"/>
    <s v="FV4621"/>
    <s v="890305496_FV4621"/>
    <s v="31/07/2012"/>
    <m/>
    <d v="2010-09-29T00:00:00"/>
    <n v="8050"/>
    <n v="8050"/>
    <x v="1"/>
    <s v="Finalizada"/>
    <s v="FACTURA CANCELADA"/>
    <n v="8050"/>
    <n v="0"/>
    <n v="0"/>
    <m/>
    <n v="8050"/>
    <n v="0"/>
    <n v="0"/>
    <n v="0"/>
    <m/>
    <n v="0"/>
    <m/>
    <m/>
    <m/>
    <d v="2024-04-30T00:00:00"/>
  </r>
  <r>
    <n v="890305496"/>
    <s v="HOSPITAL JOSE RUFINO VIVAS "/>
    <s v="FV"/>
    <n v="4622"/>
    <s v="FV4622"/>
    <s v="890305496_FV4622"/>
    <s v="31/07/2012"/>
    <m/>
    <d v="2010-09-29T00:00:00"/>
    <n v="11400"/>
    <n v="11400"/>
    <x v="1"/>
    <s v="Finalizada"/>
    <s v="FACTURA CANCELADA"/>
    <n v="11400"/>
    <n v="0"/>
    <n v="0"/>
    <m/>
    <n v="11400"/>
    <n v="0"/>
    <n v="0"/>
    <n v="0"/>
    <m/>
    <n v="0"/>
    <m/>
    <m/>
    <m/>
    <d v="2024-04-30T00:00:00"/>
  </r>
  <r>
    <n v="890305496"/>
    <s v="HOSPITAL JOSE RUFINO VIVAS "/>
    <s v="FV"/>
    <n v="4623"/>
    <s v="FV4623"/>
    <s v="890305496_FV4623"/>
    <s v="31/07/2012"/>
    <m/>
    <d v="2010-09-29T00:00:00"/>
    <n v="17784"/>
    <n v="17784"/>
    <x v="1"/>
    <s v="Finalizada"/>
    <s v="FACTURA CANCELADA"/>
    <n v="17784"/>
    <n v="0"/>
    <n v="0"/>
    <m/>
    <n v="17784"/>
    <n v="0"/>
    <n v="0"/>
    <n v="0"/>
    <m/>
    <n v="0"/>
    <m/>
    <m/>
    <m/>
    <d v="2024-04-30T00:00:00"/>
  </r>
  <r>
    <n v="890305496"/>
    <s v="HOSPITAL JOSE RUFINO VIVAS "/>
    <s v="FV"/>
    <n v="4625"/>
    <s v="FV4625"/>
    <s v="890305496_FV4625"/>
    <s v="31/07/2012"/>
    <m/>
    <d v="2010-09-29T00:00:00"/>
    <n v="20060"/>
    <n v="20060"/>
    <x v="1"/>
    <s v="Finalizada"/>
    <s v="FACTURA CANCELADA"/>
    <n v="20060"/>
    <n v="0"/>
    <n v="0"/>
    <m/>
    <n v="20060"/>
    <n v="0"/>
    <n v="0"/>
    <n v="0"/>
    <m/>
    <n v="0"/>
    <m/>
    <m/>
    <m/>
    <d v="2024-04-30T00:00:00"/>
  </r>
  <r>
    <n v="890305496"/>
    <s v="HOSPITAL JOSE RUFINO VIVAS "/>
    <s v="FV"/>
    <n v="4627"/>
    <s v="FV4627"/>
    <s v="890305496_FV4627"/>
    <s v="31/07/2012"/>
    <m/>
    <d v="2010-09-29T00:00:00"/>
    <n v="28010"/>
    <n v="28010"/>
    <x v="1"/>
    <s v="Finalizada"/>
    <s v="FACTURA CANCELADA"/>
    <n v="28010"/>
    <n v="0"/>
    <n v="0"/>
    <m/>
    <n v="28010"/>
    <n v="0"/>
    <n v="0"/>
    <n v="0"/>
    <m/>
    <n v="0"/>
    <m/>
    <m/>
    <m/>
    <d v="2024-04-30T00:00:00"/>
  </r>
  <r>
    <n v="890305496"/>
    <s v="HOSPITAL JOSE RUFINO VIVAS "/>
    <s v="FV"/>
    <n v="4628"/>
    <s v="FV4628"/>
    <s v="890305496_FV4628"/>
    <s v="31/07/2012"/>
    <m/>
    <d v="2010-09-29T00:00:00"/>
    <n v="14400"/>
    <n v="14400"/>
    <x v="1"/>
    <s v="Finalizada"/>
    <s v="FACTURA CANCELADA"/>
    <n v="14400"/>
    <n v="0"/>
    <n v="0"/>
    <m/>
    <n v="14400"/>
    <n v="0"/>
    <n v="0"/>
    <n v="0"/>
    <m/>
    <n v="0"/>
    <m/>
    <m/>
    <m/>
    <d v="2024-04-30T00:00:00"/>
  </r>
  <r>
    <n v="890305496"/>
    <s v="HOSPITAL JOSE RUFINO VIVAS "/>
    <s v="FV"/>
    <n v="4629"/>
    <s v="FV4629"/>
    <s v="890305496_FV4629"/>
    <s v="31/07/2012"/>
    <m/>
    <d v="2010-09-29T00:00:00"/>
    <n v="45430"/>
    <n v="45430"/>
    <x v="1"/>
    <s v="Finalizada"/>
    <s v="FACTURA CANCELADA"/>
    <n v="45430"/>
    <n v="0"/>
    <n v="0"/>
    <m/>
    <n v="45430"/>
    <n v="0"/>
    <n v="0"/>
    <n v="0"/>
    <m/>
    <n v="0"/>
    <m/>
    <m/>
    <m/>
    <d v="2024-04-30T00:00:00"/>
  </r>
  <r>
    <n v="890305496"/>
    <s v="HOSPITAL JOSE RUFINO VIVAS "/>
    <s v="FV"/>
    <n v="4630"/>
    <s v="FV4630"/>
    <s v="890305496_FV4630"/>
    <s v="31/07/2012"/>
    <m/>
    <e v="#N/A"/>
    <n v="2520"/>
    <n v="2520"/>
    <x v="3"/>
    <e v="#N/A"/>
    <s v="FACTURA NO RADICADA"/>
    <n v="0"/>
    <n v="0"/>
    <n v="0"/>
    <m/>
    <n v="0"/>
    <n v="0"/>
    <n v="0"/>
    <n v="0"/>
    <m/>
    <n v="0"/>
    <m/>
    <m/>
    <m/>
    <d v="2024-04-30T00:00:00"/>
  </r>
  <r>
    <n v="890305496"/>
    <s v="HOSPITAL JOSE RUFINO VIVAS "/>
    <s v="FV"/>
    <n v="4631"/>
    <s v="FV4631"/>
    <s v="890305496_FV4631"/>
    <s v="31/07/2012"/>
    <m/>
    <e v="#N/A"/>
    <n v="2520"/>
    <n v="2520"/>
    <x v="3"/>
    <e v="#N/A"/>
    <s v="FACTURA NO RADICADA"/>
    <n v="0"/>
    <n v="0"/>
    <n v="0"/>
    <m/>
    <n v="0"/>
    <n v="0"/>
    <n v="0"/>
    <n v="0"/>
    <m/>
    <n v="0"/>
    <m/>
    <m/>
    <m/>
    <d v="2024-04-30T00:00:00"/>
  </r>
  <r>
    <n v="890305496"/>
    <s v="HOSPITAL JOSE RUFINO VIVAS "/>
    <s v="FV"/>
    <n v="4632"/>
    <s v="FV4632"/>
    <s v="890305496_FV4632"/>
    <s v="31/07/2012"/>
    <m/>
    <e v="#N/A"/>
    <n v="2520"/>
    <n v="2520"/>
    <x v="3"/>
    <e v="#N/A"/>
    <s v="FACTURA NO RADICADA"/>
    <n v="0"/>
    <n v="0"/>
    <n v="0"/>
    <m/>
    <n v="0"/>
    <n v="0"/>
    <n v="0"/>
    <n v="0"/>
    <m/>
    <n v="0"/>
    <m/>
    <m/>
    <m/>
    <d v="2024-04-30T00:00:00"/>
  </r>
  <r>
    <n v="890305496"/>
    <s v="HOSPITAL JOSE RUFINO VIVAS "/>
    <s v="FV"/>
    <n v="4633"/>
    <s v="FV4633"/>
    <s v="890305496_FV4633"/>
    <s v="31/07/2012"/>
    <m/>
    <e v="#N/A"/>
    <n v="5240"/>
    <n v="5240"/>
    <x v="3"/>
    <e v="#N/A"/>
    <s v="FACTURA NO RADICADA"/>
    <n v="0"/>
    <n v="0"/>
    <n v="0"/>
    <m/>
    <n v="0"/>
    <n v="0"/>
    <n v="0"/>
    <n v="0"/>
    <m/>
    <n v="0"/>
    <m/>
    <m/>
    <m/>
    <d v="2024-04-30T00:00:00"/>
  </r>
  <r>
    <n v="890305496"/>
    <s v="HOSPITAL JOSE RUFINO VIVAS "/>
    <s v="FV"/>
    <n v="4634"/>
    <s v="FV4634"/>
    <s v="890305496_FV4634"/>
    <s v="31/07/2012"/>
    <m/>
    <e v="#N/A"/>
    <n v="8050"/>
    <n v="8050"/>
    <x v="3"/>
    <e v="#N/A"/>
    <s v="FACTURA NO RADICADA"/>
    <n v="0"/>
    <n v="0"/>
    <n v="0"/>
    <m/>
    <n v="0"/>
    <n v="0"/>
    <n v="0"/>
    <n v="0"/>
    <m/>
    <n v="0"/>
    <m/>
    <m/>
    <m/>
    <d v="2024-04-30T00:00:00"/>
  </r>
  <r>
    <n v="890305496"/>
    <s v="HOSPITAL JOSE RUFINO VIVAS "/>
    <s v="FV"/>
    <n v="4635"/>
    <s v="FV4635"/>
    <s v="890305496_FV4635"/>
    <s v="31/07/2012"/>
    <m/>
    <e v="#N/A"/>
    <n v="2520"/>
    <n v="2520"/>
    <x v="3"/>
    <e v="#N/A"/>
    <s v="FACTURA NO RADICADA"/>
    <n v="0"/>
    <n v="0"/>
    <n v="0"/>
    <m/>
    <n v="0"/>
    <n v="0"/>
    <n v="0"/>
    <n v="0"/>
    <m/>
    <n v="0"/>
    <m/>
    <m/>
    <m/>
    <d v="2024-04-30T00:00:00"/>
  </r>
  <r>
    <n v="890305496"/>
    <s v="HOSPITAL JOSE RUFINO VIVAS "/>
    <s v="FV"/>
    <n v="4636"/>
    <s v="FV4636"/>
    <s v="890305496_FV4636"/>
    <s v="31/07/2012"/>
    <m/>
    <d v="2010-09-29T00:00:00"/>
    <n v="2520"/>
    <n v="2520"/>
    <x v="1"/>
    <s v="Finalizada"/>
    <s v="FACTURA CANCELADA"/>
    <n v="2520"/>
    <n v="0"/>
    <n v="0"/>
    <m/>
    <n v="2520"/>
    <n v="0"/>
    <n v="0"/>
    <n v="0"/>
    <m/>
    <n v="0"/>
    <m/>
    <m/>
    <m/>
    <d v="2024-04-30T00:00:00"/>
  </r>
  <r>
    <n v="890305496"/>
    <s v="HOSPITAL JOSE RUFINO VIVAS "/>
    <s v="FV"/>
    <n v="4637"/>
    <s v="FV4637"/>
    <s v="890305496_FV4637"/>
    <s v="31/07/2012"/>
    <m/>
    <d v="2010-09-29T00:00:00"/>
    <n v="13730"/>
    <n v="13730"/>
    <x v="1"/>
    <s v="Finalizada"/>
    <s v="FACTURA CANCELADA"/>
    <n v="13730"/>
    <n v="0"/>
    <n v="0"/>
    <m/>
    <n v="13730"/>
    <n v="0"/>
    <n v="0"/>
    <n v="0"/>
    <m/>
    <n v="0"/>
    <m/>
    <m/>
    <m/>
    <d v="2024-04-30T00:00:00"/>
  </r>
  <r>
    <n v="890305496"/>
    <s v="HOSPITAL JOSE RUFINO VIVAS "/>
    <s v="FV"/>
    <n v="4638"/>
    <s v="FV4638"/>
    <s v="890305496_FV4638"/>
    <s v="31/07/2012"/>
    <m/>
    <d v="2010-09-29T00:00:00"/>
    <n v="9220"/>
    <n v="9220"/>
    <x v="1"/>
    <s v="Finalizada"/>
    <s v="FACTURA CANCELADA"/>
    <n v="9220"/>
    <n v="0"/>
    <n v="0"/>
    <m/>
    <n v="9220"/>
    <n v="0"/>
    <n v="0"/>
    <n v="0"/>
    <m/>
    <n v="0"/>
    <m/>
    <m/>
    <m/>
    <d v="2024-04-30T00:00:00"/>
  </r>
  <r>
    <n v="890305496"/>
    <s v="HOSPITAL JOSE RUFINO VIVAS "/>
    <s v="FV"/>
    <n v="4639"/>
    <s v="FV4639"/>
    <s v="890305496_FV4639"/>
    <s v="31/07/2012"/>
    <m/>
    <d v="2010-09-29T00:00:00"/>
    <n v="5040"/>
    <n v="5040"/>
    <x v="1"/>
    <s v="Finalizada"/>
    <s v="FACTURA CANCELADA"/>
    <n v="5040"/>
    <n v="0"/>
    <n v="0"/>
    <m/>
    <n v="5040"/>
    <n v="0"/>
    <n v="0"/>
    <n v="0"/>
    <m/>
    <n v="0"/>
    <m/>
    <m/>
    <m/>
    <d v="2024-04-30T00:00:00"/>
  </r>
  <r>
    <n v="890305496"/>
    <s v="HOSPITAL JOSE RUFINO VIVAS "/>
    <s v="FV"/>
    <n v="4640"/>
    <s v="FV4640"/>
    <s v="890305496_FV4640"/>
    <s v="31/07/2012"/>
    <m/>
    <d v="2010-09-29T00:00:00"/>
    <n v="5240"/>
    <n v="5240"/>
    <x v="1"/>
    <s v="Finalizada"/>
    <s v="FACTURA CANCELADA"/>
    <n v="5240"/>
    <n v="0"/>
    <n v="0"/>
    <m/>
    <n v="5240"/>
    <n v="0"/>
    <n v="0"/>
    <n v="0"/>
    <m/>
    <n v="0"/>
    <m/>
    <m/>
    <m/>
    <d v="2024-04-30T00:00:00"/>
  </r>
  <r>
    <n v="890305496"/>
    <s v="HOSPITAL JOSE RUFINO VIVAS "/>
    <s v="FV"/>
    <n v="4641"/>
    <s v="FV4641"/>
    <s v="890305496_FV4641"/>
    <s v="31/07/2012"/>
    <m/>
    <d v="2010-09-29T00:00:00"/>
    <n v="2520"/>
    <n v="2520"/>
    <x v="1"/>
    <s v="Finalizada"/>
    <s v="FACTURA CANCELADA"/>
    <n v="2520"/>
    <n v="0"/>
    <n v="0"/>
    <m/>
    <n v="2520"/>
    <n v="0"/>
    <n v="0"/>
    <n v="0"/>
    <m/>
    <n v="0"/>
    <m/>
    <m/>
    <m/>
    <d v="2024-04-30T00:00:00"/>
  </r>
  <r>
    <n v="890305496"/>
    <s v="HOSPITAL JOSE RUFINO VIVAS "/>
    <s v="FV"/>
    <n v="4642"/>
    <s v="FV4642"/>
    <s v="890305496_FV4642"/>
    <s v="31/07/2012"/>
    <m/>
    <d v="2010-09-29T00:00:00"/>
    <n v="8050"/>
    <n v="8050"/>
    <x v="1"/>
    <s v="Finalizada"/>
    <s v="FACTURA CANCELADA"/>
    <n v="8050"/>
    <n v="0"/>
    <n v="0"/>
    <m/>
    <n v="8050"/>
    <n v="0"/>
    <n v="0"/>
    <n v="0"/>
    <m/>
    <n v="0"/>
    <m/>
    <m/>
    <m/>
    <d v="2024-04-30T00:00:00"/>
  </r>
  <r>
    <n v="890305496"/>
    <s v="HOSPITAL JOSE RUFINO VIVAS "/>
    <s v="FV"/>
    <n v="4643"/>
    <s v="FV4643"/>
    <s v="890305496_FV4643"/>
    <s v="31/07/2012"/>
    <m/>
    <d v="2010-09-29T00:00:00"/>
    <n v="2520"/>
    <n v="2520"/>
    <x v="1"/>
    <s v="Finalizada"/>
    <s v="FACTURA CANCELADA"/>
    <n v="2520"/>
    <n v="0"/>
    <n v="0"/>
    <m/>
    <n v="2520"/>
    <n v="0"/>
    <n v="0"/>
    <n v="0"/>
    <m/>
    <n v="0"/>
    <m/>
    <m/>
    <m/>
    <d v="2024-04-30T00:00:00"/>
  </r>
  <r>
    <n v="890305496"/>
    <s v="HOSPITAL JOSE RUFINO VIVAS "/>
    <s v="FV"/>
    <n v="4644"/>
    <s v="FV4644"/>
    <s v="890305496_FV4644"/>
    <s v="31/07/2012"/>
    <m/>
    <d v="2010-09-29T00:00:00"/>
    <n v="2520"/>
    <n v="2520"/>
    <x v="1"/>
    <s v="Finalizada"/>
    <s v="FACTURA CANCELADA"/>
    <n v="2520"/>
    <n v="0"/>
    <n v="0"/>
    <m/>
    <n v="2520"/>
    <n v="0"/>
    <n v="0"/>
    <n v="0"/>
    <m/>
    <n v="0"/>
    <m/>
    <m/>
    <m/>
    <d v="2024-04-30T00:00:00"/>
  </r>
  <r>
    <n v="890305496"/>
    <s v="HOSPITAL JOSE RUFINO VIVAS "/>
    <s v="FV"/>
    <n v="4863"/>
    <s v="FV4863"/>
    <s v="890305496_FV4863"/>
    <s v="31/07/2012"/>
    <m/>
    <e v="#N/A"/>
    <n v="7560"/>
    <n v="7560"/>
    <x v="3"/>
    <e v="#N/A"/>
    <s v="FACTURA NO RADICADA"/>
    <n v="0"/>
    <n v="0"/>
    <n v="0"/>
    <m/>
    <n v="0"/>
    <n v="0"/>
    <n v="0"/>
    <n v="0"/>
    <m/>
    <n v="0"/>
    <m/>
    <m/>
    <m/>
    <d v="2024-04-30T00:00:00"/>
  </r>
  <r>
    <n v="890305496"/>
    <s v="HOSPITAL JOSE RUFINO VIVAS "/>
    <s v="FV"/>
    <n v="4865"/>
    <s v="FV4865"/>
    <s v="890305496_FV4865"/>
    <s v="31/07/2012"/>
    <m/>
    <e v="#N/A"/>
    <n v="2560"/>
    <n v="2560"/>
    <x v="3"/>
    <e v="#N/A"/>
    <s v="FACTURA NO RADICADA"/>
    <n v="0"/>
    <n v="0"/>
    <n v="0"/>
    <m/>
    <n v="0"/>
    <n v="0"/>
    <n v="0"/>
    <n v="0"/>
    <m/>
    <n v="0"/>
    <m/>
    <m/>
    <m/>
    <d v="2024-04-30T00:00:00"/>
  </r>
  <r>
    <n v="890305496"/>
    <s v="HOSPITAL JOSE RUFINO VIVAS "/>
    <s v="FV"/>
    <n v="4876"/>
    <s v="FV4876"/>
    <s v="890305496_FV4876"/>
    <s v="31/07/2012"/>
    <m/>
    <e v="#N/A"/>
    <n v="28010"/>
    <n v="28010"/>
    <x v="4"/>
    <e v="#N/A"/>
    <s v="FACTURA CERRADA POR EXTEMPORANEIDAD"/>
    <n v="0"/>
    <n v="0"/>
    <n v="0"/>
    <m/>
    <n v="0"/>
    <n v="0"/>
    <n v="0"/>
    <n v="0"/>
    <m/>
    <n v="0"/>
    <m/>
    <m/>
    <m/>
    <d v="2024-04-30T00:00:00"/>
  </r>
  <r>
    <n v="890305496"/>
    <s v="HOSPITAL JOSE RUFINO VIVAS "/>
    <s v="FV"/>
    <n v="4909"/>
    <s v="FV4909"/>
    <s v="890305496_FV4909"/>
    <s v="31/07/2012"/>
    <m/>
    <e v="#N/A"/>
    <n v="95420"/>
    <n v="95420"/>
    <x v="4"/>
    <e v="#N/A"/>
    <s v="FACTURA CERRADA POR EXTEMPORANEIDAD"/>
    <n v="0"/>
    <n v="0"/>
    <n v="0"/>
    <m/>
    <n v="0"/>
    <n v="0"/>
    <n v="0"/>
    <n v="0"/>
    <m/>
    <n v="0"/>
    <m/>
    <m/>
    <m/>
    <d v="2024-04-30T00:00:00"/>
  </r>
  <r>
    <n v="890305496"/>
    <s v="HOSPITAL JOSE RUFINO VIVAS "/>
    <s v="FV"/>
    <n v="4921"/>
    <s v="FV4921"/>
    <s v="890305496_FV4921"/>
    <s v="31/07/2012"/>
    <m/>
    <d v="2010-10-21T00:00:00"/>
    <n v="44620"/>
    <n v="44620"/>
    <x v="1"/>
    <s v="Finalizada"/>
    <s v="FACTURA CANCELADA"/>
    <n v="44620"/>
    <n v="0"/>
    <n v="0"/>
    <m/>
    <n v="44620"/>
    <n v="0"/>
    <n v="0"/>
    <n v="0"/>
    <m/>
    <n v="0"/>
    <m/>
    <m/>
    <m/>
    <d v="2024-04-30T00:00:00"/>
  </r>
  <r>
    <n v="890305496"/>
    <s v="HOSPITAL JOSE RUFINO VIVAS "/>
    <s v="FV"/>
    <n v="4922"/>
    <s v="FV4922"/>
    <s v="890305496_FV4922"/>
    <s v="31/07/2012"/>
    <m/>
    <e v="#N/A"/>
    <n v="53440"/>
    <n v="53440"/>
    <x v="4"/>
    <e v="#N/A"/>
    <s v="FACTURA CERRADA POR EXTEMPORANEIDAD"/>
    <n v="0"/>
    <n v="0"/>
    <n v="0"/>
    <m/>
    <n v="0"/>
    <n v="0"/>
    <n v="0"/>
    <n v="0"/>
    <m/>
    <n v="0"/>
    <m/>
    <m/>
    <m/>
    <d v="2024-04-30T00:00:00"/>
  </r>
  <r>
    <n v="890305496"/>
    <s v="HOSPITAL JOSE RUFINO VIVAS "/>
    <s v="FV"/>
    <n v="4923"/>
    <s v="FV4923"/>
    <s v="890305496_FV4923"/>
    <s v="31/07/2012"/>
    <m/>
    <e v="#N/A"/>
    <n v="8050"/>
    <n v="8050"/>
    <x v="3"/>
    <e v="#N/A"/>
    <s v="FACTURA NO RADICADA"/>
    <n v="0"/>
    <n v="0"/>
    <n v="0"/>
    <m/>
    <n v="0"/>
    <n v="0"/>
    <n v="0"/>
    <n v="0"/>
    <m/>
    <n v="0"/>
    <m/>
    <m/>
    <m/>
    <d v="2024-04-30T00:00:00"/>
  </r>
  <r>
    <n v="890305496"/>
    <s v="HOSPITAL JOSE RUFINO VIVAS "/>
    <s v="FV"/>
    <n v="4924"/>
    <s v="FV4924"/>
    <s v="890305496_FV4924"/>
    <s v="31/07/2012"/>
    <m/>
    <d v="2010-10-21T00:00:00"/>
    <n v="86390"/>
    <n v="86390"/>
    <x v="1"/>
    <s v="Finalizada"/>
    <s v="FACTURA CANCELADA"/>
    <n v="86390"/>
    <n v="0"/>
    <n v="0"/>
    <m/>
    <n v="86390"/>
    <n v="0"/>
    <n v="0"/>
    <n v="0"/>
    <m/>
    <n v="0"/>
    <m/>
    <m/>
    <m/>
    <d v="2024-04-30T00:00:00"/>
  </r>
  <r>
    <n v="890305496"/>
    <s v="HOSPITAL JOSE RUFINO VIVAS "/>
    <s v="FV"/>
    <n v="4925"/>
    <s v="FV4925"/>
    <s v="890305496_FV4925"/>
    <s v="31/07/2012"/>
    <m/>
    <d v="2010-10-21T00:00:00"/>
    <n v="52550"/>
    <n v="52550"/>
    <x v="1"/>
    <s v="Finalizada"/>
    <s v="FACTURA CANCELADA"/>
    <n v="52550"/>
    <n v="0"/>
    <n v="0"/>
    <m/>
    <n v="52550"/>
    <n v="0"/>
    <n v="0"/>
    <n v="0"/>
    <m/>
    <n v="0"/>
    <m/>
    <m/>
    <m/>
    <d v="2024-04-30T00:00:00"/>
  </r>
  <r>
    <n v="890305496"/>
    <s v="HOSPITAL JOSE RUFINO VIVAS "/>
    <s v="FV"/>
    <n v="4926"/>
    <s v="FV4926"/>
    <s v="890305496_FV4926"/>
    <s v="31/07/2012"/>
    <m/>
    <d v="2010-10-21T00:00:00"/>
    <n v="61670"/>
    <n v="61670"/>
    <x v="1"/>
    <s v="Finalizada"/>
    <s v="FACTURA CANCELADA"/>
    <n v="61670"/>
    <n v="0"/>
    <n v="0"/>
    <m/>
    <n v="61670"/>
    <n v="0"/>
    <n v="0"/>
    <n v="0"/>
    <m/>
    <n v="0"/>
    <m/>
    <m/>
    <m/>
    <d v="2024-04-30T00:00:00"/>
  </r>
  <r>
    <n v="890305496"/>
    <s v="HOSPITAL JOSE RUFINO VIVAS "/>
    <s v="FV"/>
    <n v="4927"/>
    <s v="FV4927"/>
    <s v="890305496_FV4927"/>
    <s v="31/07/2012"/>
    <m/>
    <d v="2010-10-21T00:00:00"/>
    <n v="37830"/>
    <n v="37830"/>
    <x v="1"/>
    <s v="Finalizada"/>
    <s v="FACTURA CANCELADA"/>
    <n v="37830"/>
    <n v="0"/>
    <n v="0"/>
    <m/>
    <n v="37830"/>
    <n v="0"/>
    <n v="0"/>
    <n v="0"/>
    <m/>
    <n v="0"/>
    <m/>
    <m/>
    <m/>
    <d v="2024-04-30T00:00:00"/>
  </r>
  <r>
    <n v="890305496"/>
    <s v="HOSPITAL JOSE RUFINO VIVAS "/>
    <s v="FV"/>
    <n v="4941"/>
    <s v="FV4941"/>
    <s v="890305496_FV4941"/>
    <s v="31/07/2012"/>
    <m/>
    <e v="#N/A"/>
    <n v="14980"/>
    <n v="14980"/>
    <x v="3"/>
    <e v="#N/A"/>
    <s v="FACTURA NO RADICADA"/>
    <n v="0"/>
    <n v="0"/>
    <n v="0"/>
    <m/>
    <n v="0"/>
    <n v="0"/>
    <n v="0"/>
    <n v="0"/>
    <m/>
    <n v="0"/>
    <m/>
    <m/>
    <m/>
    <d v="2024-04-30T00:00:00"/>
  </r>
  <r>
    <n v="890305496"/>
    <s v="HOSPITAL JOSE RUFINO VIVAS "/>
    <s v="FV"/>
    <n v="4945"/>
    <s v="FV4945"/>
    <s v="890305496_FV4945"/>
    <s v="31/07/2012"/>
    <m/>
    <d v="2010-10-21T00:00:00"/>
    <n v="51650"/>
    <n v="51650"/>
    <x v="1"/>
    <s v="Finalizada"/>
    <s v="FACTURA CANCELADA"/>
    <n v="51650"/>
    <n v="0"/>
    <n v="0"/>
    <m/>
    <n v="51650"/>
    <n v="0"/>
    <n v="0"/>
    <n v="0"/>
    <m/>
    <n v="0"/>
    <m/>
    <m/>
    <m/>
    <d v="2024-04-30T00:00:00"/>
  </r>
  <r>
    <n v="890305496"/>
    <s v="HOSPITAL JOSE RUFINO VIVAS "/>
    <s v="FV"/>
    <n v="4969"/>
    <s v="FV4969"/>
    <s v="890305496_FV4969"/>
    <s v="31/07/2012"/>
    <m/>
    <e v="#N/A"/>
    <n v="7560"/>
    <n v="7560"/>
    <x v="3"/>
    <e v="#N/A"/>
    <s v="FACTURA NO RADICADA"/>
    <n v="0"/>
    <n v="0"/>
    <n v="0"/>
    <m/>
    <n v="0"/>
    <n v="0"/>
    <n v="0"/>
    <n v="0"/>
    <m/>
    <n v="0"/>
    <m/>
    <m/>
    <m/>
    <d v="2024-04-30T00:00:00"/>
  </r>
  <r>
    <n v="890305496"/>
    <s v="HOSPITAL JOSE RUFINO VIVAS "/>
    <s v="FV"/>
    <n v="5414"/>
    <s v="FV5414"/>
    <s v="890305496_FV5414"/>
    <s v="31/07/2012"/>
    <m/>
    <e v="#N/A"/>
    <n v="2600"/>
    <n v="2600"/>
    <x v="3"/>
    <e v="#N/A"/>
    <s v="FACTURA NO RADICADA"/>
    <n v="0"/>
    <n v="0"/>
    <n v="0"/>
    <m/>
    <n v="0"/>
    <n v="0"/>
    <n v="0"/>
    <n v="0"/>
    <m/>
    <n v="0"/>
    <m/>
    <m/>
    <m/>
    <d v="2024-04-30T00:00:00"/>
  </r>
  <r>
    <n v="890305496"/>
    <s v="HOSPITAL JOSE RUFINO VIVAS "/>
    <s v="FV"/>
    <n v="5420"/>
    <s v="FV5420"/>
    <s v="890305496_FV5420"/>
    <s v="31/07/2012"/>
    <m/>
    <e v="#N/A"/>
    <n v="4050"/>
    <n v="4050"/>
    <x v="3"/>
    <e v="#N/A"/>
    <s v="FACTURA NO RADICADA"/>
    <n v="0"/>
    <n v="0"/>
    <n v="0"/>
    <m/>
    <n v="0"/>
    <n v="0"/>
    <n v="0"/>
    <n v="0"/>
    <m/>
    <n v="0"/>
    <m/>
    <m/>
    <m/>
    <d v="2024-04-30T00:00:00"/>
  </r>
  <r>
    <n v="890305496"/>
    <s v="HOSPITAL JOSE RUFINO VIVAS "/>
    <s v="FV"/>
    <n v="5425"/>
    <s v="FV5425"/>
    <s v="890305496_FV5425"/>
    <s v="31/07/2012"/>
    <m/>
    <d v="2010-11-30T00:00:00"/>
    <n v="62350"/>
    <n v="62350"/>
    <x v="1"/>
    <s v="Finalizada"/>
    <s v="FACTURA CANCELADA"/>
    <n v="62350"/>
    <n v="0"/>
    <n v="0"/>
    <m/>
    <n v="62350"/>
    <n v="0"/>
    <n v="0"/>
    <n v="0"/>
    <m/>
    <n v="0"/>
    <m/>
    <m/>
    <m/>
    <d v="2024-04-30T00:00:00"/>
  </r>
  <r>
    <n v="890305496"/>
    <s v="HOSPITAL JOSE RUFINO VIVAS "/>
    <s v="FV"/>
    <n v="5427"/>
    <s v="FV5427"/>
    <s v="890305496_FV5427"/>
    <s v="31/07/2012"/>
    <m/>
    <e v="#N/A"/>
    <n v="28010"/>
    <n v="28010"/>
    <x v="4"/>
    <e v="#N/A"/>
    <s v="FACTURA CERRADA POR EXTEMPORANEIDAD"/>
    <n v="0"/>
    <n v="0"/>
    <n v="0"/>
    <m/>
    <n v="0"/>
    <n v="0"/>
    <n v="0"/>
    <n v="0"/>
    <m/>
    <n v="0"/>
    <m/>
    <m/>
    <m/>
    <d v="2024-04-30T00:00:00"/>
  </r>
  <r>
    <n v="890305496"/>
    <s v="HOSPITAL JOSE RUFINO VIVAS "/>
    <s v="FV"/>
    <n v="5429"/>
    <s v="FV5429"/>
    <s v="890305496_FV5429"/>
    <s v="31/07/2012"/>
    <m/>
    <e v="#N/A"/>
    <n v="9080"/>
    <n v="9080"/>
    <x v="3"/>
    <e v="#N/A"/>
    <s v="FACTURA NO RADICADA"/>
    <n v="0"/>
    <n v="0"/>
    <n v="0"/>
    <m/>
    <n v="0"/>
    <n v="0"/>
    <n v="0"/>
    <n v="0"/>
    <m/>
    <n v="0"/>
    <m/>
    <m/>
    <m/>
    <d v="2024-04-30T00:00:00"/>
  </r>
  <r>
    <n v="890305496"/>
    <s v="HOSPITAL JOSE RUFINO VIVAS "/>
    <s v="FV"/>
    <n v="5433"/>
    <s v="FV5433"/>
    <s v="890305496_FV5433"/>
    <s v="31/07/2012"/>
    <m/>
    <e v="#N/A"/>
    <n v="39590"/>
    <n v="39590"/>
    <x v="3"/>
    <e v="#N/A"/>
    <s v="FACTURA NO RADICADA"/>
    <n v="0"/>
    <n v="0"/>
    <n v="0"/>
    <m/>
    <n v="0"/>
    <n v="0"/>
    <n v="0"/>
    <n v="0"/>
    <m/>
    <n v="0"/>
    <m/>
    <m/>
    <m/>
    <d v="2024-04-30T00:00:00"/>
  </r>
  <r>
    <n v="890305496"/>
    <s v="HOSPITAL JOSE RUFINO VIVAS "/>
    <s v="FV"/>
    <n v="5440"/>
    <s v="FV5440"/>
    <s v="890305496_FV5440"/>
    <s v="31/07/2012"/>
    <m/>
    <e v="#N/A"/>
    <n v="9080"/>
    <n v="9080"/>
    <x v="3"/>
    <e v="#N/A"/>
    <s v="FACTURA NO RADICADA"/>
    <n v="0"/>
    <n v="0"/>
    <n v="0"/>
    <m/>
    <n v="0"/>
    <n v="0"/>
    <n v="0"/>
    <n v="0"/>
    <m/>
    <n v="0"/>
    <m/>
    <m/>
    <m/>
    <d v="2024-04-30T00:00:00"/>
  </r>
  <r>
    <n v="890305496"/>
    <s v="HOSPITAL JOSE RUFINO VIVAS "/>
    <s v="FV"/>
    <n v="5458"/>
    <s v="FV5458"/>
    <s v="890305496_FV5458"/>
    <s v="31/07/2012"/>
    <m/>
    <e v="#N/A"/>
    <n v="8050"/>
    <n v="8050"/>
    <x v="3"/>
    <e v="#N/A"/>
    <s v="FACTURA NO RADICADA"/>
    <n v="0"/>
    <n v="0"/>
    <n v="0"/>
    <m/>
    <n v="0"/>
    <n v="0"/>
    <n v="0"/>
    <n v="0"/>
    <m/>
    <n v="0"/>
    <m/>
    <m/>
    <m/>
    <d v="2024-04-30T00:00:00"/>
  </r>
  <r>
    <n v="890305496"/>
    <s v="HOSPITAL JOSE RUFINO VIVAS "/>
    <s v="FV"/>
    <n v="5460"/>
    <s v="FV5460"/>
    <s v="890305496_FV5460"/>
    <s v="31/07/2012"/>
    <m/>
    <e v="#N/A"/>
    <n v="67100"/>
    <n v="67100"/>
    <x v="3"/>
    <e v="#N/A"/>
    <s v="FACTURA NO RADICADA"/>
    <n v="0"/>
    <n v="0"/>
    <n v="0"/>
    <m/>
    <n v="0"/>
    <n v="0"/>
    <n v="0"/>
    <n v="0"/>
    <m/>
    <n v="0"/>
    <m/>
    <m/>
    <m/>
    <d v="2024-04-30T00:00:00"/>
  </r>
  <r>
    <n v="890305496"/>
    <s v="HOSPITAL JOSE RUFINO VIVAS "/>
    <s v="FV"/>
    <n v="5828"/>
    <s v="FV5828"/>
    <s v="890305496_FV5828"/>
    <s v="31/07/2012"/>
    <m/>
    <e v="#N/A"/>
    <n v="28010"/>
    <n v="28010"/>
    <x v="4"/>
    <e v="#N/A"/>
    <s v="FACTURA CERRADA POR EXTEMPORANEIDAD"/>
    <n v="0"/>
    <n v="0"/>
    <n v="0"/>
    <m/>
    <n v="0"/>
    <n v="0"/>
    <n v="0"/>
    <n v="0"/>
    <m/>
    <n v="0"/>
    <m/>
    <m/>
    <m/>
    <d v="2024-04-30T00:00:00"/>
  </r>
  <r>
    <n v="890305496"/>
    <s v="HOSPITAL JOSE RUFINO VIVAS "/>
    <s v="FV"/>
    <n v="5842"/>
    <s v="FV5842"/>
    <s v="890305496_FV5842"/>
    <s v="31/07/2012"/>
    <m/>
    <e v="#N/A"/>
    <n v="8050"/>
    <n v="8050"/>
    <x v="3"/>
    <e v="#N/A"/>
    <s v="FACTURA NO RADICADA"/>
    <n v="0"/>
    <n v="0"/>
    <n v="0"/>
    <m/>
    <n v="0"/>
    <n v="0"/>
    <n v="0"/>
    <n v="0"/>
    <m/>
    <n v="0"/>
    <m/>
    <m/>
    <m/>
    <d v="2024-04-30T00:00:00"/>
  </r>
  <r>
    <n v="890305496"/>
    <s v="HOSPITAL JOSE RUFINO VIVAS "/>
    <s v="FV"/>
    <n v="5861"/>
    <s v="FV5861"/>
    <s v="890305496_FV5861"/>
    <s v="31/07/2012"/>
    <m/>
    <e v="#N/A"/>
    <n v="8050"/>
    <n v="8050"/>
    <x v="3"/>
    <e v="#N/A"/>
    <s v="FACTURA NO RADICADA"/>
    <n v="0"/>
    <n v="0"/>
    <n v="0"/>
    <m/>
    <n v="0"/>
    <n v="0"/>
    <n v="0"/>
    <n v="0"/>
    <m/>
    <n v="0"/>
    <m/>
    <m/>
    <m/>
    <d v="2024-04-30T00:00:00"/>
  </r>
  <r>
    <n v="890305496"/>
    <s v="HOSPITAL JOSE RUFINO VIVAS "/>
    <s v="FV"/>
    <n v="6528"/>
    <s v="FV6528"/>
    <s v="890305496_FV6528"/>
    <s v="31/07/2012"/>
    <m/>
    <e v="#N/A"/>
    <n v="70130"/>
    <n v="70130"/>
    <x v="3"/>
    <e v="#N/A"/>
    <s v="FACTURA NO RADICADA"/>
    <n v="0"/>
    <n v="0"/>
    <n v="0"/>
    <m/>
    <n v="0"/>
    <n v="0"/>
    <n v="0"/>
    <n v="0"/>
    <m/>
    <n v="0"/>
    <m/>
    <m/>
    <m/>
    <d v="2024-04-30T00:00:00"/>
  </r>
  <r>
    <n v="890305496"/>
    <s v="HOSPITAL JOSE RUFINO VIVAS "/>
    <s v="FV"/>
    <n v="6529"/>
    <s v="FV6529"/>
    <s v="890305496_FV6529"/>
    <s v="31/07/2012"/>
    <m/>
    <e v="#N/A"/>
    <n v="228430"/>
    <n v="228430"/>
    <x v="4"/>
    <e v="#N/A"/>
    <s v="FACTURA CERRADA POR EXTEMPORANEIDAD"/>
    <n v="0"/>
    <n v="0"/>
    <n v="0"/>
    <m/>
    <n v="0"/>
    <n v="0"/>
    <n v="0"/>
    <n v="0"/>
    <m/>
    <n v="0"/>
    <m/>
    <m/>
    <m/>
    <d v="2024-04-30T00:00:00"/>
  </r>
  <r>
    <n v="890305496"/>
    <s v="HOSPITAL JOSE RUFINO VIVAS "/>
    <s v="FV"/>
    <n v="6544"/>
    <s v="FV6544"/>
    <s v="890305496_FV6544"/>
    <s v="31/07/2012"/>
    <m/>
    <e v="#N/A"/>
    <n v="152790"/>
    <n v="152790"/>
    <x v="3"/>
    <e v="#N/A"/>
    <s v="FACTURA NO RADICADA"/>
    <n v="0"/>
    <n v="0"/>
    <n v="0"/>
    <m/>
    <n v="0"/>
    <n v="0"/>
    <n v="0"/>
    <n v="0"/>
    <m/>
    <n v="0"/>
    <m/>
    <m/>
    <m/>
    <d v="2024-04-30T00:00:00"/>
  </r>
  <r>
    <n v="890305496"/>
    <s v="HOSPITAL JOSE RUFINO VIVAS "/>
    <s v="FV"/>
    <n v="6782"/>
    <s v="FV6782"/>
    <s v="890305496_FV6782"/>
    <s v="31/07/2012"/>
    <m/>
    <e v="#N/A"/>
    <n v="71330"/>
    <n v="71330"/>
    <x v="3"/>
    <e v="#N/A"/>
    <s v="FACTURA NO RADICADA"/>
    <n v="0"/>
    <n v="0"/>
    <n v="0"/>
    <m/>
    <n v="0"/>
    <n v="0"/>
    <n v="0"/>
    <n v="0"/>
    <m/>
    <n v="0"/>
    <m/>
    <m/>
    <m/>
    <d v="2024-04-30T00:00:00"/>
  </r>
  <r>
    <n v="890305496"/>
    <s v="HOSPITAL JOSE RUFINO VIVAS "/>
    <s v="FV"/>
    <n v="6793"/>
    <s v="FV6793"/>
    <s v="890305496_FV6793"/>
    <s v="31/07/2012"/>
    <m/>
    <e v="#N/A"/>
    <n v="586812"/>
    <n v="586812"/>
    <x v="3"/>
    <e v="#N/A"/>
    <s v="FACTURA NO RADICADA"/>
    <n v="0"/>
    <n v="0"/>
    <n v="0"/>
    <m/>
    <n v="0"/>
    <n v="0"/>
    <n v="0"/>
    <n v="0"/>
    <m/>
    <n v="0"/>
    <m/>
    <m/>
    <m/>
    <d v="2024-04-30T00:00:00"/>
  </r>
  <r>
    <n v="890305496"/>
    <s v="HOSPITAL JOSE RUFINO VIVAS "/>
    <s v="FV"/>
    <n v="6980"/>
    <s v="FV6980"/>
    <s v="890305496_FV6980"/>
    <s v="31/07/2012"/>
    <m/>
    <e v="#N/A"/>
    <n v="48110"/>
    <n v="48110"/>
    <x v="3"/>
    <e v="#N/A"/>
    <s v="FACTURA NO RADICADA"/>
    <n v="0"/>
    <n v="0"/>
    <n v="0"/>
    <m/>
    <n v="0"/>
    <n v="0"/>
    <n v="0"/>
    <n v="0"/>
    <m/>
    <n v="0"/>
    <m/>
    <m/>
    <m/>
    <d v="2024-04-30T00:00:00"/>
  </r>
  <r>
    <n v="890305496"/>
    <s v="HOSPITAL JOSE RUFINO VIVAS "/>
    <s v="FV"/>
    <n v="9417"/>
    <s v="FV9417"/>
    <s v="890305496_FV9417"/>
    <s v="31/07/2012"/>
    <m/>
    <e v="#N/A"/>
    <n v="35180"/>
    <n v="35180"/>
    <x v="4"/>
    <e v="#N/A"/>
    <s v="FACTURA CERRADA POR EXTEMPORANEIDAD"/>
    <n v="0"/>
    <n v="0"/>
    <n v="0"/>
    <m/>
    <n v="0"/>
    <n v="0"/>
    <n v="0"/>
    <n v="0"/>
    <m/>
    <n v="0"/>
    <m/>
    <m/>
    <m/>
    <d v="2024-04-30T00:00:00"/>
  </r>
  <r>
    <n v="890305496"/>
    <s v="HOSPITAL JOSE RUFINO VIVAS "/>
    <s v="FV"/>
    <n v="9743"/>
    <s v="FV9743"/>
    <s v="890305496_FV9743"/>
    <s v="31/07/2012"/>
    <m/>
    <e v="#N/A"/>
    <n v="165830"/>
    <n v="165830"/>
    <x v="4"/>
    <e v="#N/A"/>
    <s v="FACTURA CERRADA POR EXTEMPORANEIDAD"/>
    <n v="0"/>
    <n v="0"/>
    <n v="0"/>
    <m/>
    <n v="0"/>
    <n v="0"/>
    <n v="0"/>
    <n v="0"/>
    <m/>
    <n v="0"/>
    <m/>
    <m/>
    <m/>
    <d v="2024-04-30T00:00:00"/>
  </r>
  <r>
    <n v="890305496"/>
    <s v="HOSPITAL JOSE RUFINO VIVAS "/>
    <s v="FV"/>
    <n v="12066"/>
    <s v="FV12066"/>
    <s v="890305496_FV12066"/>
    <s v="20/09/2012"/>
    <m/>
    <m/>
    <n v="2640467"/>
    <n v="2640467"/>
    <x v="1"/>
    <e v="#N/A"/>
    <s v="FACTURA CANCELADA"/>
    <n v="2640467"/>
    <n v="0"/>
    <n v="0"/>
    <m/>
    <n v="2640467"/>
    <n v="0"/>
    <n v="0"/>
    <n v="0"/>
    <m/>
    <n v="3950670"/>
    <n v="2200163336"/>
    <m/>
    <s v="30.11.2012"/>
    <d v="2024-04-30T00:00:00"/>
  </r>
  <r>
    <n v="890305496"/>
    <s v="HOSPITAL JOSE RUFINO VIVAS "/>
    <s v="FV"/>
    <n v="17630"/>
    <s v="FV17630"/>
    <s v="890305496_FV17630"/>
    <s v="30/12/2013"/>
    <m/>
    <m/>
    <n v="16650"/>
    <n v="16650"/>
    <x v="1"/>
    <e v="#N/A"/>
    <s v="FACTURA CANCELADA"/>
    <n v="16650"/>
    <n v="0"/>
    <n v="0"/>
    <m/>
    <n v="16650"/>
    <n v="0"/>
    <n v="0"/>
    <n v="0"/>
    <m/>
    <n v="6204273"/>
    <n v="2200222923"/>
    <m/>
    <s v="27.01.2014"/>
    <d v="2024-04-30T00:00:00"/>
  </r>
  <r>
    <n v="890305496"/>
    <s v="HOSPITAL JOSE RUFINO VIVAS "/>
    <s v="FV"/>
    <n v="18445"/>
    <s v="FV18445"/>
    <s v="890305496_FV18445"/>
    <s v="14/03/2014"/>
    <m/>
    <m/>
    <n v="19075"/>
    <n v="19075"/>
    <x v="1"/>
    <e v="#N/A"/>
    <s v="FACTURA CANCELADA"/>
    <n v="19075"/>
    <n v="0"/>
    <n v="0"/>
    <m/>
    <n v="19075"/>
    <n v="0"/>
    <n v="0"/>
    <n v="0"/>
    <m/>
    <n v="4598725"/>
    <n v="2200234919"/>
    <m/>
    <s v="26.03.2014"/>
    <d v="2024-04-30T00:00:00"/>
  </r>
  <r>
    <n v="890305496"/>
    <s v="HOSPITAL JOSE RUFINO VIVAS "/>
    <s v="FV"/>
    <n v="21464"/>
    <s v="FV21464"/>
    <s v="890305496_FV21464"/>
    <s v="31/12/2014"/>
    <m/>
    <m/>
    <n v="5626"/>
    <n v="5626"/>
    <x v="1"/>
    <e v="#N/A"/>
    <s v="FACTURA CANCELADA"/>
    <n v="5626"/>
    <n v="0"/>
    <n v="0"/>
    <m/>
    <n v="5626"/>
    <n v="0"/>
    <n v="0"/>
    <n v="0"/>
    <m/>
    <n v="7902970"/>
    <n v="2200279683"/>
    <m/>
    <s v="18.12.2014"/>
    <d v="2024-04-30T00:00:00"/>
  </r>
  <r>
    <n v="890305496"/>
    <s v="HOSPITAL JOSE RUFINO VIVAS "/>
    <s v="FV"/>
    <n v="21465"/>
    <s v="FV21465"/>
    <s v="890305496_FV21465"/>
    <s v="31/12/2014"/>
    <m/>
    <m/>
    <n v="708900"/>
    <n v="708900"/>
    <x v="1"/>
    <e v="#N/A"/>
    <s v="FACTURA CANCELADA"/>
    <n v="708900"/>
    <n v="0"/>
    <n v="0"/>
    <m/>
    <n v="708900"/>
    <n v="0"/>
    <n v="0"/>
    <n v="0"/>
    <m/>
    <n v="342900"/>
    <n v="2200279683"/>
    <m/>
    <s v="18.12.2014"/>
    <d v="2024-04-30T00:00:00"/>
  </r>
  <r>
    <n v="890305496"/>
    <s v="HOSPITAL JOSE RUFINO VIVAS "/>
    <s v="FV"/>
    <n v="23872"/>
    <s v="FV23872"/>
    <s v="890305496_FV23872"/>
    <s v="29/06/2015"/>
    <m/>
    <m/>
    <n v="112500"/>
    <n v="112500"/>
    <x v="1"/>
    <e v="#N/A"/>
    <s v="FACTURA CANCELADA"/>
    <n v="112500"/>
    <n v="0"/>
    <n v="0"/>
    <m/>
    <n v="112500"/>
    <n v="0"/>
    <n v="0"/>
    <n v="0"/>
    <m/>
    <n v="36988"/>
    <n v="2200313909"/>
    <m/>
    <s v="17.07.2015"/>
    <d v="2024-04-30T00:00:00"/>
  </r>
  <r>
    <n v="890305496"/>
    <s v="HOSPITAL JOSE RUFINO VIVAS "/>
    <s v="FV"/>
    <n v="23874"/>
    <s v="FV23874"/>
    <s v="890305496_FV23874"/>
    <s v="29/06/2015"/>
    <m/>
    <e v="#N/A"/>
    <n v="106700"/>
    <n v="106700"/>
    <x v="4"/>
    <e v="#N/A"/>
    <s v="FACTURA CERRADA POR EXTEMPORANEIDAD"/>
    <n v="0"/>
    <n v="0"/>
    <n v="0"/>
    <m/>
    <n v="0"/>
    <n v="0"/>
    <n v="0"/>
    <n v="0"/>
    <m/>
    <n v="0"/>
    <m/>
    <m/>
    <m/>
    <d v="2024-04-30T00:00:00"/>
  </r>
  <r>
    <n v="890305496"/>
    <s v="HOSPITAL JOSE RUFINO VIVAS "/>
    <s v="FV"/>
    <n v="25010"/>
    <s v="FV25010"/>
    <s v="890305496_FV25010"/>
    <s v="29/09/2015"/>
    <m/>
    <m/>
    <n v="209368"/>
    <n v="209368"/>
    <x v="1"/>
    <e v="#N/A"/>
    <s v="FACTURA CANCELADA"/>
    <n v="209368"/>
    <n v="0"/>
    <n v="0"/>
    <m/>
    <n v="209368"/>
    <n v="0"/>
    <n v="0"/>
    <n v="0"/>
    <m/>
    <n v="1727526"/>
    <n v="2200372879"/>
    <m/>
    <s v="26.05.2016"/>
    <d v="2024-04-30T00:00:00"/>
  </r>
  <r>
    <n v="890305496"/>
    <s v="HOSPITAL JOSE RUFINO VIVAS "/>
    <s v="FV"/>
    <n v="26346"/>
    <s v="FV26346"/>
    <s v="890305496_FV26346"/>
    <s v="31/12/2015"/>
    <m/>
    <m/>
    <n v="268100"/>
    <n v="268100"/>
    <x v="1"/>
    <e v="#N/A"/>
    <s v="FACTURA CANCELADA"/>
    <n v="268100"/>
    <n v="0"/>
    <n v="0"/>
    <m/>
    <n v="268100"/>
    <n v="0"/>
    <n v="0"/>
    <n v="0"/>
    <m/>
    <n v="603000"/>
    <n v="2200358124"/>
    <m/>
    <s v="28.03.2016"/>
    <d v="2024-04-30T00:00:00"/>
  </r>
  <r>
    <n v="890305496"/>
    <s v="HOSPITAL JOSE RUFINO VIVAS "/>
    <s v="FV"/>
    <n v="26347"/>
    <s v="FV26347"/>
    <s v="890305496_FV26347"/>
    <s v="31/12/2015"/>
    <m/>
    <e v="#N/A"/>
    <n v="41800"/>
    <n v="41800"/>
    <x v="4"/>
    <e v="#N/A"/>
    <s v="FACTURA CERRADA POR EXTEMPORANEIDAD"/>
    <n v="0"/>
    <n v="0"/>
    <n v="0"/>
    <m/>
    <n v="0"/>
    <n v="0"/>
    <n v="0"/>
    <n v="0"/>
    <m/>
    <n v="0"/>
    <m/>
    <m/>
    <m/>
    <d v="2024-04-30T00:00:00"/>
  </r>
  <r>
    <n v="890305496"/>
    <s v="HOSPITAL JOSE RUFINO VIVAS "/>
    <s v="FV"/>
    <n v="26801"/>
    <s v="FV26801"/>
    <s v="890305496_FV26801"/>
    <s v="31/12/2015"/>
    <m/>
    <e v="#N/A"/>
    <n v="26300"/>
    <n v="26300"/>
    <x v="4"/>
    <e v="#N/A"/>
    <s v="FACTURA CERRADA POR EXTEMPORANEIDAD"/>
    <n v="0"/>
    <n v="0"/>
    <n v="0"/>
    <m/>
    <n v="0"/>
    <n v="0"/>
    <n v="0"/>
    <n v="0"/>
    <m/>
    <n v="0"/>
    <m/>
    <m/>
    <m/>
    <d v="2024-04-30T00:00:00"/>
  </r>
  <r>
    <n v="890305496"/>
    <s v="HOSPITAL JOSE RUFINO VIVAS "/>
    <s v="FV"/>
    <n v="27327"/>
    <s v="FV27327"/>
    <s v="890305496_FV27327"/>
    <s v="31/03/2016"/>
    <m/>
    <e v="#N/A"/>
    <n v="11400"/>
    <n v="11400"/>
    <x v="4"/>
    <e v="#N/A"/>
    <s v="FACTURA CERRADA POR EXTEMPORANEIDAD"/>
    <n v="0"/>
    <n v="0"/>
    <n v="0"/>
    <m/>
    <n v="0"/>
    <n v="0"/>
    <n v="0"/>
    <n v="0"/>
    <m/>
    <n v="0"/>
    <m/>
    <m/>
    <m/>
    <d v="2024-04-30T00:00:00"/>
  </r>
  <r>
    <n v="890305496"/>
    <s v="HOSPITAL JOSE RUFINO VIVAS "/>
    <s v="FV"/>
    <n v="27328"/>
    <s v="FV27328"/>
    <s v="890305496_FV27328"/>
    <s v="31/03/2016"/>
    <m/>
    <m/>
    <n v="11400"/>
    <n v="11400"/>
    <x v="1"/>
    <e v="#N/A"/>
    <s v="FACTURA CANCELADA"/>
    <n v="11400"/>
    <n v="0"/>
    <n v="0"/>
    <m/>
    <n v="11400"/>
    <n v="0"/>
    <n v="0"/>
    <n v="0"/>
    <m/>
    <n v="42300"/>
    <n v="2200357591"/>
    <m/>
    <s v="16.03.2016"/>
    <d v="2024-04-30T00:00:00"/>
  </r>
  <r>
    <n v="890305496"/>
    <s v="HOSPITAL JOSE RUFINO VIVAS "/>
    <s v="FV"/>
    <n v="27607"/>
    <s v="FV27607"/>
    <s v="890305496_FV27607"/>
    <s v="31/03/2016"/>
    <m/>
    <m/>
    <n v="296450"/>
    <n v="296450"/>
    <x v="1"/>
    <e v="#N/A"/>
    <s v="FACTURA CANCELADA"/>
    <n v="296450"/>
    <n v="0"/>
    <n v="0"/>
    <m/>
    <n v="296450"/>
    <n v="0"/>
    <n v="0"/>
    <n v="0"/>
    <m/>
    <n v="2034400"/>
    <n v="2200372879"/>
    <m/>
    <s v="26.05.2016"/>
    <d v="2024-04-30T00:00:00"/>
  </r>
  <r>
    <n v="890305496"/>
    <s v="HOSPITAL JOSE RUFINO VIVAS "/>
    <s v="FV"/>
    <n v="27608"/>
    <s v="FV27608"/>
    <s v="890305496_FV27608"/>
    <s v="31/03/2016"/>
    <m/>
    <m/>
    <n v="2000"/>
    <n v="2000"/>
    <x v="1"/>
    <e v="#N/A"/>
    <s v="FACTURA CANCELADA"/>
    <n v="2000"/>
    <n v="0"/>
    <n v="0"/>
    <m/>
    <n v="2000"/>
    <n v="0"/>
    <n v="0"/>
    <n v="0"/>
    <m/>
    <n v="2000"/>
    <n v="2201135929"/>
    <m/>
    <s v="22.11.2021"/>
    <d v="2024-04-30T00:00:00"/>
  </r>
  <r>
    <n v="890305496"/>
    <s v="HOSPITAL JOSE RUFINO VIVAS "/>
    <s v="FV"/>
    <n v="27950"/>
    <s v="FV27950"/>
    <s v="890305496_FV27950"/>
    <s v="31/03/2016"/>
    <m/>
    <m/>
    <n v="221580"/>
    <n v="221580"/>
    <x v="1"/>
    <e v="#N/A"/>
    <s v="FACTURA CANCELADA"/>
    <n v="221580"/>
    <n v="0"/>
    <n v="0"/>
    <m/>
    <n v="221580"/>
    <n v="0"/>
    <n v="0"/>
    <n v="0"/>
    <m/>
    <n v="1055500"/>
    <n v="2200374489"/>
    <m/>
    <s v="23.06.2016"/>
    <d v="2024-04-30T00:00:00"/>
  </r>
  <r>
    <n v="890305496"/>
    <s v="HOSPITAL JOSE RUFINO VIVAS "/>
    <s v="FV"/>
    <n v="27951"/>
    <s v="FV27951"/>
    <s v="890305496_FV27951"/>
    <s v="31/03/2016"/>
    <m/>
    <m/>
    <n v="8050"/>
    <n v="8050"/>
    <x v="1"/>
    <e v="#N/A"/>
    <s v="FACTURA CANCELADA"/>
    <n v="8050"/>
    <n v="0"/>
    <n v="0"/>
    <m/>
    <n v="8050"/>
    <n v="0"/>
    <n v="0"/>
    <n v="0"/>
    <m/>
    <n v="8050"/>
    <n v="2201165162"/>
    <m/>
    <s v="29.12.2021"/>
    <d v="2024-04-30T00:00:00"/>
  </r>
  <r>
    <n v="890305496"/>
    <s v="HOSPITAL JOSE RUFINO VIVAS "/>
    <s v="FV"/>
    <n v="27952"/>
    <s v="FV27952"/>
    <s v="890305496_FV27952"/>
    <s v="31/03/2016"/>
    <m/>
    <m/>
    <n v="51800"/>
    <n v="51800"/>
    <x v="1"/>
    <e v="#N/A"/>
    <s v="FACTURA CANCELADA"/>
    <n v="51800"/>
    <n v="0"/>
    <n v="0"/>
    <m/>
    <n v="51800"/>
    <n v="0"/>
    <n v="0"/>
    <n v="0"/>
    <m/>
    <n v="51800"/>
    <n v="2200374489"/>
    <m/>
    <s v="23.06.2016"/>
    <d v="2024-04-30T00:00:00"/>
  </r>
  <r>
    <n v="890305496"/>
    <s v="HOSPITAL JOSE RUFINO VIVAS "/>
    <s v="FV"/>
    <n v="28281"/>
    <s v="FV28281"/>
    <s v="890305496_FV28281"/>
    <s v="30/04/2016"/>
    <m/>
    <m/>
    <n v="16100"/>
    <n v="16100"/>
    <x v="1"/>
    <e v="#N/A"/>
    <s v="FACTURA CANCELADA"/>
    <n v="16100"/>
    <n v="0"/>
    <n v="0"/>
    <m/>
    <n v="16100"/>
    <n v="0"/>
    <n v="0"/>
    <n v="0"/>
    <m/>
    <n v="16100"/>
    <n v="2201165162"/>
    <m/>
    <s v="29.12.2021"/>
    <d v="2024-04-30T00:00:00"/>
  </r>
  <r>
    <n v="890305496"/>
    <s v="HOSPITAL JOSE RUFINO VIVAS "/>
    <s v="FV"/>
    <n v="29098"/>
    <s v="FV29098"/>
    <s v="890305496_FV29098"/>
    <s v="31/05/2016"/>
    <m/>
    <m/>
    <n v="8000"/>
    <n v="8000"/>
    <x v="1"/>
    <e v="#N/A"/>
    <s v="FACTURA CANCELADA"/>
    <n v="8000"/>
    <n v="0"/>
    <n v="0"/>
    <m/>
    <n v="8000"/>
    <n v="0"/>
    <n v="0"/>
    <n v="0"/>
    <m/>
    <n v="8000"/>
    <n v="2201165162"/>
    <m/>
    <s v="29.12.2021"/>
    <d v="2024-04-30T00:00:00"/>
  </r>
  <r>
    <n v="890305496"/>
    <s v="HOSPITAL JOSE RUFINO VIVAS "/>
    <s v="FV"/>
    <n v="29728"/>
    <s v="FV29728"/>
    <s v="890305496_FV29728"/>
    <s v="31/07/2016"/>
    <m/>
    <m/>
    <n v="28100"/>
    <n v="28100"/>
    <x v="1"/>
    <e v="#N/A"/>
    <s v="FACTURA CANCELADA"/>
    <n v="28100"/>
    <n v="0"/>
    <n v="0"/>
    <m/>
    <n v="28100"/>
    <n v="0"/>
    <n v="0"/>
    <n v="0"/>
    <m/>
    <n v="28100"/>
    <n v="2201165162"/>
    <m/>
    <s v="29.12.2021"/>
    <d v="2024-04-30T00:00:00"/>
  </r>
  <r>
    <n v="890305496"/>
    <s v="HOSPITAL JOSE RUFINO VIVAS "/>
    <s v="FV"/>
    <n v="30061"/>
    <s v="FV30061"/>
    <s v="890305496_FV30061"/>
    <s v="29/08/2016"/>
    <m/>
    <m/>
    <n v="2000"/>
    <n v="2000"/>
    <x v="1"/>
    <e v="#N/A"/>
    <s v="FACTURA CANCELADA"/>
    <n v="2000"/>
    <n v="0"/>
    <n v="0"/>
    <m/>
    <n v="2000"/>
    <n v="0"/>
    <n v="0"/>
    <n v="0"/>
    <m/>
    <n v="2000"/>
    <n v="2201165162"/>
    <m/>
    <s v="29.12.2021"/>
    <d v="2024-04-30T00:00:00"/>
  </r>
  <r>
    <n v="890305496"/>
    <s v="HOSPITAL JOSE RUFINO VIVAS "/>
    <s v="FV"/>
    <n v="30615"/>
    <s v="FV30615"/>
    <s v="890305496_FV30615"/>
    <s v="10/10/2016"/>
    <m/>
    <m/>
    <n v="28000"/>
    <n v="28000"/>
    <x v="1"/>
    <e v="#N/A"/>
    <s v="FACTURA CANCELADA"/>
    <n v="28000"/>
    <n v="0"/>
    <n v="0"/>
    <m/>
    <n v="28000"/>
    <n v="0"/>
    <n v="0"/>
    <n v="0"/>
    <m/>
    <n v="28000"/>
    <n v="2201165162"/>
    <m/>
    <s v="29.12.2021"/>
    <d v="2024-04-30T00:00:00"/>
  </r>
  <r>
    <n v="890305496"/>
    <s v="HOSPITAL JOSE RUFINO VIVAS "/>
    <s v="FV"/>
    <n v="31414"/>
    <s v="FV31414"/>
    <s v="890305496_FV31414"/>
    <s v="11/11/2016"/>
    <m/>
    <m/>
    <n v="16050"/>
    <n v="16050"/>
    <x v="1"/>
    <e v="#N/A"/>
    <s v="FACTURA CANCELADA"/>
    <n v="16050"/>
    <n v="0"/>
    <n v="0"/>
    <m/>
    <n v="16050"/>
    <n v="0"/>
    <n v="0"/>
    <n v="0"/>
    <m/>
    <n v="16050"/>
    <n v="2201165162"/>
    <m/>
    <s v="29.12.2021"/>
    <d v="2024-04-30T00:00:00"/>
  </r>
  <r>
    <n v="890305496"/>
    <s v="HOSPITAL JOSE RUFINO VIVAS "/>
    <s v="FV"/>
    <n v="30963"/>
    <s v="FV30963"/>
    <s v="890305496_FV30963"/>
    <s v="10/10/2016"/>
    <m/>
    <m/>
    <n v="14000"/>
    <n v="14000"/>
    <x v="1"/>
    <e v="#N/A"/>
    <s v="FACTURA CANCELADA"/>
    <n v="14000"/>
    <n v="0"/>
    <n v="0"/>
    <m/>
    <n v="14000"/>
    <n v="0"/>
    <n v="0"/>
    <n v="0"/>
    <m/>
    <n v="14000"/>
    <n v="2201165162"/>
    <m/>
    <s v="29.12.2021"/>
    <d v="2024-04-30T00:00:00"/>
  </r>
  <r>
    <n v="890305496"/>
    <s v="HOSPITAL JOSE RUFINO VIVAS "/>
    <s v="FV"/>
    <n v="32339"/>
    <s v="FV32339"/>
    <s v="890305496_FV32339"/>
    <s v="10/01/2017"/>
    <m/>
    <m/>
    <n v="6000"/>
    <n v="6000"/>
    <x v="1"/>
    <e v="#N/A"/>
    <s v="FACTURA CANCELADA"/>
    <n v="6000"/>
    <n v="0"/>
    <n v="0"/>
    <m/>
    <n v="6000"/>
    <n v="0"/>
    <n v="0"/>
    <n v="0"/>
    <m/>
    <n v="6000"/>
    <n v="2201135929"/>
    <m/>
    <s v="22.11.2021"/>
    <d v="2024-04-30T00:00:00"/>
  </r>
  <r>
    <n v="890305496"/>
    <s v="HOSPITAL JOSE RUFINO VIVAS "/>
    <s v="FV"/>
    <n v="32705"/>
    <s v="FV32705"/>
    <s v="890305496_FV32705"/>
    <s v="31/03/2017"/>
    <m/>
    <m/>
    <n v="3100"/>
    <n v="3100"/>
    <x v="1"/>
    <e v="#N/A"/>
    <s v="FACTURA CANCELADA"/>
    <n v="3100"/>
    <n v="0"/>
    <n v="0"/>
    <m/>
    <n v="3100"/>
    <n v="0"/>
    <n v="0"/>
    <n v="0"/>
    <m/>
    <n v="8600"/>
    <n v="2201165162"/>
    <m/>
    <s v="29.12.2021"/>
    <d v="2024-04-30T00:00:00"/>
  </r>
  <r>
    <n v="890305496"/>
    <s v="HOSPITAL JOSE RUFINO VIVAS "/>
    <s v="FV"/>
    <n v="32706"/>
    <s v="FV32706"/>
    <s v="890305496_FV32706"/>
    <s v="15/06/2017"/>
    <m/>
    <m/>
    <n v="112745"/>
    <n v="112745"/>
    <x v="1"/>
    <e v="#N/A"/>
    <s v="FACTURA CANCELADA"/>
    <n v="112745"/>
    <n v="0"/>
    <n v="0"/>
    <m/>
    <n v="112745"/>
    <n v="0"/>
    <n v="0"/>
    <n v="0"/>
    <m/>
    <n v="1289700"/>
    <n v="4800019302"/>
    <m/>
    <s v="20.04.2017"/>
    <d v="2024-04-30T00:00:00"/>
  </r>
  <r>
    <n v="890305496"/>
    <s v="HOSPITAL JOSE RUFINO VIVAS "/>
    <s v="FV"/>
    <n v="35220"/>
    <s v="FV35220"/>
    <s v="890305496_FV35220"/>
    <s v="30/09/2017"/>
    <m/>
    <m/>
    <n v="2150"/>
    <n v="2150"/>
    <x v="1"/>
    <e v="#N/A"/>
    <s v="FACTURA CANCELADA"/>
    <n v="2150"/>
    <n v="0"/>
    <n v="0"/>
    <m/>
    <n v="2150"/>
    <n v="0"/>
    <n v="0"/>
    <n v="0"/>
    <m/>
    <n v="2150"/>
    <n v="2201165162"/>
    <m/>
    <s v="29.12.2021"/>
    <d v="2024-04-30T00:00:00"/>
  </r>
  <r>
    <n v="890305496"/>
    <s v="HOSPITAL JOSE RUFINO VIVAS "/>
    <s v="FV"/>
    <n v="35893"/>
    <s v="FV35893"/>
    <s v="890305496_FV35893"/>
    <s v="30/09/2017"/>
    <m/>
    <e v="#N/A"/>
    <n v="4300"/>
    <n v="4300"/>
    <x v="5"/>
    <e v="#N/A"/>
    <s v="FACTURA ACEPTADA POR LA IPS"/>
    <n v="0"/>
    <n v="0"/>
    <n v="0"/>
    <m/>
    <n v="0"/>
    <n v="0"/>
    <n v="0"/>
    <n v="0"/>
    <m/>
    <n v="0"/>
    <m/>
    <m/>
    <m/>
    <d v="2024-04-30T00:00:00"/>
  </r>
  <r>
    <n v="890305496"/>
    <s v="HOSPITAL JOSE RUFINO VIVAS "/>
    <s v="FV"/>
    <n v="36475"/>
    <s v="FV36475"/>
    <s v="890305496_FV36475"/>
    <s v="31/12/2017"/>
    <m/>
    <m/>
    <n v="4300"/>
    <n v="4300"/>
    <x v="1"/>
    <e v="#N/A"/>
    <s v="FACTURA CANCELADA"/>
    <n v="4300"/>
    <n v="0"/>
    <n v="0"/>
    <m/>
    <n v="4300"/>
    <n v="0"/>
    <n v="0"/>
    <n v="0"/>
    <m/>
    <n v="4300"/>
    <n v="2200545032"/>
    <m/>
    <s v="25.09.2018"/>
    <d v="2024-04-30T00:00:00"/>
  </r>
  <r>
    <n v="890305496"/>
    <s v="HOSPITAL JOSE RUFINO VIVAS "/>
    <s v="FV"/>
    <n v="40894"/>
    <s v="FV40894"/>
    <s v="890305496_FV40894"/>
    <s v="30/09/2018"/>
    <m/>
    <m/>
    <n v="4700"/>
    <n v="4700"/>
    <x v="1"/>
    <e v="#N/A"/>
    <s v="FACTURA CANCELADA"/>
    <n v="4700"/>
    <n v="0"/>
    <n v="0"/>
    <m/>
    <n v="4700"/>
    <n v="0"/>
    <n v="0"/>
    <n v="0"/>
    <m/>
    <n v="4700"/>
    <n v="2200545032"/>
    <m/>
    <s v="25.09.2018"/>
    <d v="2024-04-30T00:00:00"/>
  </r>
  <r>
    <n v="890305496"/>
    <s v="HOSPITAL JOSE RUFINO VIVAS "/>
    <s v="FV"/>
    <n v="40895"/>
    <s v="FV40895"/>
    <s v="890305496_FV40895"/>
    <s v="30/09/2018"/>
    <m/>
    <m/>
    <n v="14100"/>
    <n v="14100"/>
    <x v="1"/>
    <e v="#N/A"/>
    <s v="FACTURA CANCELADA"/>
    <n v="14100"/>
    <n v="0"/>
    <n v="0"/>
    <m/>
    <n v="14100"/>
    <n v="0"/>
    <n v="0"/>
    <n v="0"/>
    <m/>
    <n v="14100"/>
    <n v="2200545032"/>
    <m/>
    <s v="25.09.2018"/>
    <d v="2024-04-30T00:00:00"/>
  </r>
  <r>
    <n v="890305496"/>
    <s v="HOSPITAL JOSE RUFINO VIVAS "/>
    <s v="FV"/>
    <n v="40896"/>
    <s v="FV40896"/>
    <s v="890305496_FV40896"/>
    <s v="30/09/2018"/>
    <m/>
    <m/>
    <n v="4700"/>
    <n v="4700"/>
    <x v="1"/>
    <e v="#N/A"/>
    <s v="FACTURA CANCELADA"/>
    <n v="4700"/>
    <n v="0"/>
    <n v="0"/>
    <m/>
    <n v="4700"/>
    <n v="0"/>
    <n v="0"/>
    <n v="0"/>
    <m/>
    <n v="4700"/>
    <n v="2200545032"/>
    <m/>
    <s v="25.09.2018"/>
    <d v="2024-04-30T00:00:00"/>
  </r>
  <r>
    <n v="890305496"/>
    <s v="HOSPITAL JOSE RUFINO VIVAS "/>
    <s v="FV"/>
    <n v="40897"/>
    <s v="FV40897"/>
    <s v="890305496_FV40897"/>
    <s v="30/09/2018"/>
    <m/>
    <m/>
    <n v="18800"/>
    <n v="18800"/>
    <x v="1"/>
    <e v="#N/A"/>
    <s v="FACTURA CANCELADA"/>
    <n v="18800"/>
    <n v="0"/>
    <n v="0"/>
    <m/>
    <n v="18800"/>
    <n v="0"/>
    <n v="0"/>
    <n v="0"/>
    <m/>
    <n v="18800"/>
    <n v="2200545032"/>
    <m/>
    <s v="25.09.2018"/>
    <d v="2024-04-30T00:00:00"/>
  </r>
  <r>
    <n v="890305496"/>
    <s v="HOSPITAL JOSE RUFINO VIVAS "/>
    <s v="FV"/>
    <n v="40898"/>
    <s v="FV40898"/>
    <s v="890305496_FV40898"/>
    <s v="30/09/2018"/>
    <m/>
    <m/>
    <n v="119050"/>
    <n v="119050"/>
    <x v="1"/>
    <e v="#N/A"/>
    <s v="FACTURA CANCELADA"/>
    <n v="119050"/>
    <n v="0"/>
    <n v="0"/>
    <m/>
    <n v="119050"/>
    <n v="0"/>
    <n v="0"/>
    <n v="0"/>
    <m/>
    <n v="119050"/>
    <n v="2200545032"/>
    <m/>
    <s v="25.09.2018"/>
    <d v="2024-04-30T00:00:00"/>
  </r>
  <r>
    <n v="890305496"/>
    <s v="HOSPITAL JOSE RUFINO VIVAS "/>
    <s v="FV"/>
    <n v="40899"/>
    <s v="FV40899"/>
    <s v="890305496_FV40899"/>
    <s v="30/09/2018"/>
    <m/>
    <m/>
    <n v="51300"/>
    <n v="51300"/>
    <x v="1"/>
    <e v="#N/A"/>
    <s v="FACTURA CANCELADA"/>
    <n v="51300"/>
    <n v="0"/>
    <n v="0"/>
    <m/>
    <n v="51300"/>
    <n v="0"/>
    <n v="0"/>
    <n v="0"/>
    <m/>
    <n v="51300"/>
    <n v="2200545032"/>
    <m/>
    <s v="25.09.2018"/>
    <d v="2024-04-30T00:00:00"/>
  </r>
  <r>
    <n v="890305496"/>
    <s v="HOSPITAL JOSE RUFINO VIVAS "/>
    <s v="FV"/>
    <n v="40900"/>
    <s v="FV40900"/>
    <s v="890305496_FV40900"/>
    <s v="30/09/2018"/>
    <m/>
    <m/>
    <n v="53110"/>
    <n v="53110"/>
    <x v="1"/>
    <e v="#N/A"/>
    <s v="FACTURA CANCELADA"/>
    <n v="53110"/>
    <n v="0"/>
    <n v="0"/>
    <m/>
    <n v="53110"/>
    <n v="0"/>
    <n v="0"/>
    <n v="0"/>
    <m/>
    <n v="53110"/>
    <n v="2200545032"/>
    <m/>
    <s v="25.09.2018"/>
    <d v="2024-04-30T00:00:00"/>
  </r>
  <r>
    <n v="890305496"/>
    <s v="HOSPITAL JOSE RUFINO VIVAS "/>
    <s v="FV"/>
    <n v="40902"/>
    <s v="FV40902"/>
    <s v="890305496_FV40902"/>
    <s v="30/09/2018"/>
    <m/>
    <m/>
    <n v="54970"/>
    <n v="54970"/>
    <x v="1"/>
    <e v="#N/A"/>
    <s v="FACTURA CANCELADA"/>
    <n v="54970"/>
    <n v="0"/>
    <n v="0"/>
    <m/>
    <n v="54970"/>
    <n v="0"/>
    <n v="0"/>
    <n v="0"/>
    <m/>
    <n v="54970"/>
    <n v="2200545032"/>
    <m/>
    <s v="25.09.2018"/>
    <d v="2024-04-30T00:00:00"/>
  </r>
  <r>
    <n v="890305496"/>
    <s v="HOSPITAL JOSE RUFINO VIVAS "/>
    <s v="FV"/>
    <n v="40904"/>
    <s v="FV40904"/>
    <s v="890305496_FV40904"/>
    <s v="30/09/2018"/>
    <m/>
    <m/>
    <n v="65720"/>
    <n v="65720"/>
    <x v="1"/>
    <e v="#N/A"/>
    <s v="FACTURA CANCELADA"/>
    <n v="65720"/>
    <n v="0"/>
    <n v="0"/>
    <m/>
    <n v="65720"/>
    <n v="0"/>
    <n v="0"/>
    <n v="0"/>
    <m/>
    <n v="65720"/>
    <n v="2200545032"/>
    <m/>
    <s v="25.09.2018"/>
    <d v="2024-04-30T00:00:00"/>
  </r>
  <r>
    <n v="890305496"/>
    <s v="HOSPITAL JOSE RUFINO VIVAS "/>
    <s v="FV"/>
    <n v="40905"/>
    <s v="FV40905"/>
    <s v="890305496_FV40905"/>
    <s v="30/09/2018"/>
    <m/>
    <m/>
    <n v="108290"/>
    <n v="108290"/>
    <x v="1"/>
    <e v="#N/A"/>
    <s v="FACTURA CANCELADA"/>
    <n v="108290"/>
    <n v="0"/>
    <n v="0"/>
    <m/>
    <n v="108290"/>
    <n v="0"/>
    <n v="0"/>
    <n v="0"/>
    <m/>
    <n v="108290"/>
    <n v="2200545032"/>
    <m/>
    <s v="25.09.2018"/>
    <d v="2024-04-30T00:00:00"/>
  </r>
  <r>
    <n v="890305496"/>
    <s v="HOSPITAL JOSE RUFINO VIVAS "/>
    <s v="FV"/>
    <n v="40906"/>
    <s v="FV40906"/>
    <s v="890305496_FV40906"/>
    <s v="30/09/2018"/>
    <m/>
    <m/>
    <n v="16480"/>
    <n v="16480"/>
    <x v="1"/>
    <e v="#N/A"/>
    <s v="FACTURA CANCELADA"/>
    <n v="16480"/>
    <n v="0"/>
    <n v="0"/>
    <m/>
    <n v="16480"/>
    <n v="0"/>
    <n v="0"/>
    <n v="0"/>
    <m/>
    <n v="117350"/>
    <n v="2200545032"/>
    <m/>
    <s v="25.09.2018"/>
    <d v="2024-04-30T00:00:00"/>
  </r>
  <r>
    <n v="890305496"/>
    <s v="HOSPITAL JOSE RUFINO VIVAS "/>
    <s v="FV"/>
    <n v="40907"/>
    <s v="FV40907"/>
    <s v="890305496_FV40907"/>
    <s v="30/09/2018"/>
    <m/>
    <m/>
    <n v="70630"/>
    <n v="70630"/>
    <x v="1"/>
    <e v="#N/A"/>
    <s v="FACTURA CANCELADA"/>
    <n v="70630"/>
    <n v="0"/>
    <n v="0"/>
    <m/>
    <n v="70630"/>
    <n v="0"/>
    <n v="0"/>
    <n v="0"/>
    <m/>
    <n v="70630"/>
    <n v="2200545032"/>
    <m/>
    <s v="25.09.2018"/>
    <d v="2024-04-30T00:00:00"/>
  </r>
  <r>
    <n v="890305496"/>
    <s v="HOSPITAL JOSE RUFINO VIVAS "/>
    <s v="FV"/>
    <n v="40908"/>
    <s v="FV40908"/>
    <s v="890305496_FV40908"/>
    <s v="30/09/2018"/>
    <m/>
    <m/>
    <n v="119550"/>
    <n v="119550"/>
    <x v="1"/>
    <e v="#N/A"/>
    <s v="FACTURA CANCELADA"/>
    <n v="119550"/>
    <n v="0"/>
    <n v="0"/>
    <m/>
    <n v="119550"/>
    <n v="0"/>
    <n v="0"/>
    <n v="0"/>
    <m/>
    <n v="119550"/>
    <n v="2200545032"/>
    <m/>
    <s v="25.09.2018"/>
    <d v="2024-04-30T00:00:00"/>
  </r>
  <r>
    <n v="890305496"/>
    <s v="HOSPITAL JOSE RUFINO VIVAS "/>
    <s v="FV"/>
    <n v="41391"/>
    <s v="FV41391"/>
    <s v="890305496_FV41391"/>
    <s v="30/09/2018"/>
    <m/>
    <m/>
    <n v="64290"/>
    <n v="64290"/>
    <x v="1"/>
    <e v="#N/A"/>
    <s v="FACTURA CANCELADA"/>
    <n v="64290"/>
    <n v="0"/>
    <n v="0"/>
    <m/>
    <n v="64290"/>
    <n v="0"/>
    <n v="0"/>
    <n v="0"/>
    <m/>
    <n v="64290"/>
    <n v="2200545032"/>
    <m/>
    <s v="25.09.2018"/>
    <d v="2024-04-30T00:00:00"/>
  </r>
  <r>
    <n v="890305496"/>
    <s v="HOSPITAL JOSE RUFINO VIVAS "/>
    <s v="FV"/>
    <n v="41392"/>
    <s v="FV41392"/>
    <s v="890305496_FV41392"/>
    <s v="30/09/2018"/>
    <m/>
    <m/>
    <n v="121500"/>
    <n v="121500"/>
    <x v="1"/>
    <e v="#N/A"/>
    <s v="FACTURA CANCELADA"/>
    <n v="121500"/>
    <n v="0"/>
    <n v="0"/>
    <m/>
    <n v="121500"/>
    <n v="0"/>
    <n v="0"/>
    <n v="0"/>
    <m/>
    <n v="121500"/>
    <n v="2200545032"/>
    <m/>
    <s v="25.09.2018"/>
    <d v="2024-04-30T00:00:00"/>
  </r>
  <r>
    <n v="890305496"/>
    <s v="HOSPITAL JOSE RUFINO VIVAS "/>
    <s v="FV"/>
    <n v="41393"/>
    <s v="FV41393"/>
    <s v="890305496_FV41393"/>
    <s v="30/09/2018"/>
    <m/>
    <m/>
    <n v="109100"/>
    <n v="109100"/>
    <x v="1"/>
    <e v="#N/A"/>
    <s v="FACTURA CANCELADA"/>
    <n v="109100"/>
    <n v="0"/>
    <n v="0"/>
    <m/>
    <n v="109100"/>
    <n v="0"/>
    <n v="0"/>
    <n v="0"/>
    <m/>
    <n v="109100"/>
    <n v="2200565473"/>
    <m/>
    <s v="30.10.2018"/>
    <d v="2024-04-30T00:00:00"/>
  </r>
  <r>
    <n v="890305496"/>
    <s v="HOSPITAL JOSE RUFINO VIVAS "/>
    <s v="FV"/>
    <n v="41394"/>
    <s v="FV41394"/>
    <s v="890305496_FV41394"/>
    <s v="30/09/2018"/>
    <m/>
    <m/>
    <n v="110970"/>
    <n v="110970"/>
    <x v="1"/>
    <e v="#N/A"/>
    <s v="FACTURA CANCELADA"/>
    <n v="110970"/>
    <n v="0"/>
    <n v="0"/>
    <m/>
    <n v="110970"/>
    <n v="0"/>
    <n v="0"/>
    <n v="0"/>
    <m/>
    <n v="110970"/>
    <n v="2200565473"/>
    <m/>
    <s v="30.10.2018"/>
    <d v="2024-04-30T00:00:00"/>
  </r>
  <r>
    <n v="890305496"/>
    <s v="HOSPITAL JOSE RUFINO VIVAS "/>
    <s v="FV"/>
    <n v="41395"/>
    <s v="FV41395"/>
    <s v="890305496_FV41395"/>
    <s v="30/09/2018"/>
    <m/>
    <m/>
    <n v="150740"/>
    <n v="150740"/>
    <x v="1"/>
    <e v="#N/A"/>
    <s v="FACTURA CANCELADA"/>
    <n v="150740"/>
    <n v="0"/>
    <n v="0"/>
    <m/>
    <n v="150740"/>
    <n v="0"/>
    <n v="0"/>
    <n v="0"/>
    <m/>
    <n v="150740"/>
    <n v="2200565473"/>
    <m/>
    <s v="30.10.2018"/>
    <d v="2024-04-30T00:00:00"/>
  </r>
  <r>
    <n v="890305496"/>
    <s v="HOSPITAL JOSE RUFINO VIVAS "/>
    <s v="FV"/>
    <n v="41396"/>
    <s v="FV41396"/>
    <s v="890305496_FV41396"/>
    <s v="30/09/2018"/>
    <m/>
    <m/>
    <n v="69010"/>
    <n v="69010"/>
    <x v="1"/>
    <e v="#N/A"/>
    <s v="FACTURA CANCELADA"/>
    <n v="69010"/>
    <n v="0"/>
    <n v="0"/>
    <m/>
    <n v="69010"/>
    <n v="0"/>
    <n v="0"/>
    <n v="0"/>
    <m/>
    <n v="69010"/>
    <n v="2200545032"/>
    <m/>
    <s v="25.09.2018"/>
    <d v="2024-04-30T00:00:00"/>
  </r>
  <r>
    <n v="890305496"/>
    <s v="HOSPITAL JOSE RUFINO VIVAS "/>
    <s v="FV"/>
    <n v="41397"/>
    <s v="FV41397"/>
    <s v="890305496_FV41397"/>
    <s v="30/09/2018"/>
    <m/>
    <m/>
    <n v="68680"/>
    <n v="68680"/>
    <x v="1"/>
    <e v="#N/A"/>
    <s v="FACTURA CANCELADA"/>
    <n v="68680"/>
    <n v="0"/>
    <n v="0"/>
    <m/>
    <n v="68680"/>
    <n v="0"/>
    <n v="0"/>
    <n v="0"/>
    <m/>
    <n v="68680"/>
    <n v="2200545032"/>
    <m/>
    <s v="25.09.2018"/>
    <d v="2024-04-30T00:00:00"/>
  </r>
  <r>
    <n v="890305496"/>
    <s v="HOSPITAL JOSE RUFINO VIVAS "/>
    <s v="FV"/>
    <n v="41398"/>
    <s v="FV41398"/>
    <s v="890305496_FV41398"/>
    <s v="30/09/2018"/>
    <m/>
    <m/>
    <n v="136600"/>
    <n v="136600"/>
    <x v="1"/>
    <e v="#N/A"/>
    <s v="FACTURA CANCELADA"/>
    <n v="136600"/>
    <n v="0"/>
    <n v="0"/>
    <m/>
    <n v="136600"/>
    <n v="0"/>
    <n v="0"/>
    <n v="0"/>
    <m/>
    <n v="136600"/>
    <n v="2200565473"/>
    <m/>
    <s v="30.10.2018"/>
    <d v="2024-04-30T00:00:00"/>
  </r>
  <r>
    <n v="890305496"/>
    <s v="HOSPITAL JOSE RUFINO VIVAS "/>
    <s v="FV"/>
    <n v="41399"/>
    <s v="FV41399"/>
    <s v="890305496_FV41399"/>
    <s v="30/09/2018"/>
    <m/>
    <m/>
    <n v="127960"/>
    <n v="127960"/>
    <x v="1"/>
    <e v="#N/A"/>
    <s v="FACTURA CANCELADA"/>
    <n v="127960"/>
    <n v="0"/>
    <n v="0"/>
    <m/>
    <n v="127960"/>
    <n v="0"/>
    <n v="0"/>
    <n v="0"/>
    <m/>
    <n v="127960"/>
    <n v="2200565473"/>
    <m/>
    <s v="30.10.2018"/>
    <d v="2024-04-30T00:00:00"/>
  </r>
  <r>
    <n v="890305496"/>
    <s v="HOSPITAL JOSE RUFINO VIVAS "/>
    <s v="FV"/>
    <n v="41400"/>
    <s v="FV41400"/>
    <s v="890305496_FV41400"/>
    <s v="30/09/2018"/>
    <m/>
    <m/>
    <n v="175700"/>
    <n v="175700"/>
    <x v="1"/>
    <e v="#N/A"/>
    <s v="FACTURA CANCELADA"/>
    <n v="175700"/>
    <n v="0"/>
    <n v="0"/>
    <m/>
    <n v="175700"/>
    <n v="0"/>
    <n v="0"/>
    <n v="0"/>
    <m/>
    <n v="175700"/>
    <n v="2200565473"/>
    <m/>
    <s v="30.10.2018"/>
    <d v="2024-04-30T00:00:00"/>
  </r>
  <r>
    <n v="890305496"/>
    <s v="HOSPITAL JOSE RUFINO VIVAS "/>
    <s v="FV"/>
    <n v="41401"/>
    <s v="FV41401"/>
    <s v="890305496_FV41401"/>
    <s v="30/09/2018"/>
    <m/>
    <m/>
    <n v="121630"/>
    <n v="121630"/>
    <x v="1"/>
    <e v="#N/A"/>
    <s v="FACTURA CANCELADA"/>
    <n v="121630"/>
    <n v="0"/>
    <n v="0"/>
    <m/>
    <n v="121630"/>
    <n v="0"/>
    <n v="0"/>
    <n v="0"/>
    <m/>
    <n v="121630"/>
    <n v="2200565473"/>
    <m/>
    <s v="30.10.2018"/>
    <d v="2024-04-30T00:00:00"/>
  </r>
  <r>
    <n v="890305496"/>
    <s v="HOSPITAL JOSE RUFINO VIVAS "/>
    <s v="FV"/>
    <n v="41402"/>
    <s v="FV41402"/>
    <s v="890305496_FV41402"/>
    <s v="30/09/2018"/>
    <m/>
    <m/>
    <n v="104410"/>
    <n v="104410"/>
    <x v="1"/>
    <e v="#N/A"/>
    <s v="FACTURA CANCELADA"/>
    <n v="104410"/>
    <n v="0"/>
    <n v="0"/>
    <m/>
    <n v="104410"/>
    <n v="0"/>
    <n v="0"/>
    <n v="0"/>
    <m/>
    <n v="104410"/>
    <n v="2200565473"/>
    <m/>
    <s v="30.10.2018"/>
    <d v="2024-04-30T00:00:00"/>
  </r>
  <r>
    <n v="890305496"/>
    <s v="HOSPITAL JOSE RUFINO VIVAS "/>
    <s v="FV"/>
    <n v="41403"/>
    <s v="FV41403"/>
    <s v="890305496_FV41403"/>
    <s v="30/09/2018"/>
    <m/>
    <m/>
    <n v="69120"/>
    <n v="69120"/>
    <x v="1"/>
    <e v="#N/A"/>
    <s v="FACTURA CANCELADA"/>
    <n v="69120"/>
    <n v="0"/>
    <n v="0"/>
    <m/>
    <n v="69120"/>
    <n v="0"/>
    <n v="0"/>
    <n v="0"/>
    <m/>
    <n v="69120"/>
    <n v="2200565473"/>
    <m/>
    <s v="30.10.2018"/>
    <d v="2024-04-30T00:00:00"/>
  </r>
  <r>
    <n v="890305496"/>
    <s v="HOSPITAL JOSE RUFINO VIVAS "/>
    <s v="FV"/>
    <n v="41404"/>
    <s v="FV41404"/>
    <s v="890305496_FV41404"/>
    <s v="30/09/2018"/>
    <m/>
    <m/>
    <n v="14100"/>
    <n v="14100"/>
    <x v="1"/>
    <e v="#N/A"/>
    <s v="FACTURA CANCELADA"/>
    <n v="14100"/>
    <n v="0"/>
    <n v="0"/>
    <m/>
    <n v="14100"/>
    <n v="0"/>
    <n v="0"/>
    <n v="0"/>
    <m/>
    <n v="14100"/>
    <n v="2200565473"/>
    <m/>
    <s v="30.10.2018"/>
    <d v="2024-04-30T00:00:00"/>
  </r>
  <r>
    <n v="890305496"/>
    <s v="HOSPITAL JOSE RUFINO VIVAS "/>
    <s v="FV"/>
    <n v="41405"/>
    <s v="FV41405"/>
    <s v="890305496_FV41405"/>
    <s v="30/09/2018"/>
    <m/>
    <m/>
    <n v="14100"/>
    <n v="14100"/>
    <x v="1"/>
    <e v="#N/A"/>
    <s v="FACTURA CANCELADA"/>
    <n v="14100"/>
    <n v="0"/>
    <n v="0"/>
    <m/>
    <n v="14100"/>
    <n v="0"/>
    <n v="0"/>
    <n v="0"/>
    <m/>
    <n v="14100"/>
    <n v="2200565473"/>
    <m/>
    <s v="30.10.2018"/>
    <d v="2024-04-30T00:00:00"/>
  </r>
  <r>
    <n v="890305496"/>
    <s v="HOSPITAL JOSE RUFINO VIVAS "/>
    <s v="FV"/>
    <n v="41406"/>
    <s v="FV41406"/>
    <s v="890305496_FV41406"/>
    <s v="30/09/2018"/>
    <m/>
    <m/>
    <n v="4700"/>
    <n v="4700"/>
    <x v="1"/>
    <e v="#N/A"/>
    <s v="FACTURA CANCELADA"/>
    <n v="4700"/>
    <n v="0"/>
    <n v="0"/>
    <m/>
    <n v="4700"/>
    <n v="0"/>
    <n v="0"/>
    <n v="0"/>
    <m/>
    <n v="4700"/>
    <n v="2200565473"/>
    <m/>
    <s v="30.10.2018"/>
    <d v="2024-04-30T00:00:00"/>
  </r>
  <r>
    <n v="890305496"/>
    <s v="HOSPITAL JOSE RUFINO VIVAS "/>
    <s v="FV"/>
    <n v="41972"/>
    <s v="FV41972"/>
    <s v="890305496_FV41972"/>
    <s v="31/12/2018"/>
    <m/>
    <m/>
    <n v="70630"/>
    <n v="70630"/>
    <x v="1"/>
    <e v="#N/A"/>
    <s v="FACTURA CANCELADA"/>
    <n v="70630"/>
    <n v="0"/>
    <n v="0"/>
    <m/>
    <n v="70630"/>
    <n v="0"/>
    <n v="0"/>
    <n v="0"/>
    <m/>
    <n v="70630"/>
    <n v="2200578036"/>
    <m/>
    <s v="04.12.2018"/>
    <d v="2024-04-30T00:00:00"/>
  </r>
  <r>
    <n v="890305496"/>
    <s v="HOSPITAL JOSE RUFINO VIVAS "/>
    <s v="FV"/>
    <n v="41973"/>
    <s v="FV41973"/>
    <s v="890305496_FV41973"/>
    <s v="31/12/2018"/>
    <m/>
    <m/>
    <n v="120810"/>
    <n v="120810"/>
    <x v="1"/>
    <e v="#N/A"/>
    <s v="FACTURA CANCELADA"/>
    <n v="120810"/>
    <n v="0"/>
    <n v="0"/>
    <m/>
    <n v="120810"/>
    <n v="0"/>
    <n v="0"/>
    <n v="0"/>
    <m/>
    <n v="120810"/>
    <n v="2200578036"/>
    <m/>
    <s v="04.12.2018"/>
    <d v="2024-04-30T00:00:00"/>
  </r>
  <r>
    <n v="890305496"/>
    <s v="HOSPITAL JOSE RUFINO VIVAS "/>
    <s v="FV"/>
    <n v="41974"/>
    <s v="FV41974"/>
    <s v="890305496_FV41974"/>
    <s v="31/12/2018"/>
    <m/>
    <m/>
    <n v="130960"/>
    <n v="130960"/>
    <x v="1"/>
    <e v="#N/A"/>
    <s v="FACTURA CANCELADA"/>
    <n v="130960"/>
    <n v="0"/>
    <n v="0"/>
    <m/>
    <n v="130960"/>
    <n v="0"/>
    <n v="0"/>
    <n v="0"/>
    <m/>
    <n v="130960"/>
    <n v="2200578036"/>
    <m/>
    <s v="04.12.2018"/>
    <d v="2024-04-30T00:00:00"/>
  </r>
  <r>
    <n v="890305496"/>
    <s v="HOSPITAL JOSE RUFINO VIVAS "/>
    <s v="FV"/>
    <n v="41975"/>
    <s v="FV41975"/>
    <s v="890305496_FV41975"/>
    <s v="31/12/2018"/>
    <m/>
    <m/>
    <n v="60440"/>
    <n v="60440"/>
    <x v="1"/>
    <e v="#N/A"/>
    <s v="FACTURA CANCELADA"/>
    <n v="60440"/>
    <n v="0"/>
    <n v="0"/>
    <m/>
    <n v="60440"/>
    <n v="0"/>
    <n v="0"/>
    <n v="0"/>
    <m/>
    <n v="60440"/>
    <n v="2200578036"/>
    <m/>
    <s v="04.12.2018"/>
    <d v="2024-04-30T00:00:00"/>
  </r>
  <r>
    <n v="890305496"/>
    <s v="HOSPITAL JOSE RUFINO VIVAS "/>
    <s v="FV"/>
    <n v="44305"/>
    <s v="FV44305"/>
    <s v="890305496_FV44305"/>
    <s v="30/09/2019"/>
    <m/>
    <m/>
    <n v="86350"/>
    <n v="86350"/>
    <x v="1"/>
    <e v="#N/A"/>
    <s v="FACTURA CANCELADA"/>
    <n v="86350"/>
    <n v="0"/>
    <n v="0"/>
    <m/>
    <n v="86350"/>
    <n v="0"/>
    <n v="0"/>
    <n v="0"/>
    <m/>
    <n v="86350"/>
    <n v="2200646529"/>
    <m/>
    <s v="20.05.2019"/>
    <d v="2024-04-30T00:00:00"/>
  </r>
  <r>
    <n v="890305496"/>
    <s v="HOSPITAL JOSE RUFINO VIVAS "/>
    <s v="FV"/>
    <n v="44307"/>
    <s v="FV44307"/>
    <s v="890305496_FV44307"/>
    <s v="30/09/2019"/>
    <m/>
    <m/>
    <n v="75370"/>
    <n v="75370"/>
    <x v="1"/>
    <e v="#N/A"/>
    <s v="FACTURA CANCELADA"/>
    <n v="75370"/>
    <n v="0"/>
    <n v="0"/>
    <m/>
    <n v="75370"/>
    <n v="0"/>
    <n v="0"/>
    <n v="0"/>
    <m/>
    <n v="75370"/>
    <n v="2200646529"/>
    <m/>
    <s v="20.05.2019"/>
    <d v="2024-04-30T00:00:00"/>
  </r>
  <r>
    <n v="890305496"/>
    <s v="HOSPITAL JOSE RUFINO VIVAS "/>
    <s v="FV"/>
    <n v="44313"/>
    <s v="FV44313"/>
    <s v="890305496_FV44313"/>
    <s v="30/09/2019"/>
    <m/>
    <m/>
    <n v="65720"/>
    <n v="65720"/>
    <x v="1"/>
    <e v="#N/A"/>
    <s v="FACTURA CANCELADA"/>
    <n v="65720"/>
    <n v="0"/>
    <n v="0"/>
    <m/>
    <n v="65720"/>
    <n v="0"/>
    <n v="0"/>
    <n v="0"/>
    <m/>
    <n v="65720"/>
    <n v="2200646529"/>
    <m/>
    <s v="20.05.2019"/>
    <d v="2024-04-30T00:00:00"/>
  </r>
  <r>
    <n v="890305496"/>
    <s v="HOSPITAL JOSE RUFINO VIVAS "/>
    <s v="FV"/>
    <n v="44314"/>
    <s v="FV44314"/>
    <s v="890305496_FV44314"/>
    <s v="30/09/2019"/>
    <m/>
    <m/>
    <n v="56510"/>
    <n v="56510"/>
    <x v="1"/>
    <e v="#N/A"/>
    <s v="FACTURA CANCELADA"/>
    <n v="56510"/>
    <n v="0"/>
    <n v="0"/>
    <m/>
    <n v="56510"/>
    <n v="0"/>
    <n v="0"/>
    <n v="0"/>
    <m/>
    <n v="56510"/>
    <n v="2200646529"/>
    <m/>
    <s v="20.05.2019"/>
    <d v="2024-04-30T00:00:00"/>
  </r>
  <r>
    <n v="890305496"/>
    <s v="HOSPITAL JOSE RUFINO VIVAS "/>
    <s v="FV"/>
    <n v="44315"/>
    <s v="FV44315"/>
    <s v="890305496_FV44315"/>
    <s v="30/09/2019"/>
    <m/>
    <m/>
    <n v="5000"/>
    <n v="5000"/>
    <x v="1"/>
    <e v="#N/A"/>
    <s v="FACTURA CANCELADA"/>
    <n v="5000"/>
    <n v="0"/>
    <n v="0"/>
    <m/>
    <n v="5000"/>
    <n v="0"/>
    <n v="0"/>
    <n v="0"/>
    <m/>
    <n v="5000"/>
    <n v="2200646529"/>
    <m/>
    <s v="20.05.2019"/>
    <d v="2024-04-30T00:00:00"/>
  </r>
  <r>
    <n v="890305496"/>
    <s v="HOSPITAL JOSE RUFINO VIVAS "/>
    <s v="FV"/>
    <n v="44316"/>
    <s v="FV44316"/>
    <s v="890305496_FV44316"/>
    <s v="30/09/2019"/>
    <m/>
    <m/>
    <n v="20000"/>
    <n v="20000"/>
    <x v="1"/>
    <e v="#N/A"/>
    <s v="FACTURA CANCELADA"/>
    <n v="20000"/>
    <n v="0"/>
    <n v="0"/>
    <m/>
    <n v="20000"/>
    <n v="0"/>
    <n v="0"/>
    <n v="0"/>
    <m/>
    <n v="20000"/>
    <n v="2200646529"/>
    <m/>
    <s v="20.05.2019"/>
    <d v="2024-04-30T00:00:00"/>
  </r>
  <r>
    <n v="890305496"/>
    <s v="HOSPITAL JOSE RUFINO VIVAS "/>
    <s v="FV"/>
    <n v="47132"/>
    <s v="FV47132"/>
    <s v="890305496_FV47132"/>
    <s v="31/12/2019"/>
    <m/>
    <e v="#N/A"/>
    <n v="66190"/>
    <n v="66190"/>
    <x v="5"/>
    <e v="#N/A"/>
    <s v="FACTURA ACEPTADA POR LA IPS"/>
    <n v="0"/>
    <n v="0"/>
    <n v="0"/>
    <m/>
    <n v="0"/>
    <n v="0"/>
    <n v="0"/>
    <n v="0"/>
    <m/>
    <n v="0"/>
    <m/>
    <m/>
    <m/>
    <d v="2024-04-30T00:00:00"/>
  </r>
  <r>
    <n v="890305496"/>
    <s v="HOSPITAL JOSE RUFINO VIVAS "/>
    <s v="FV"/>
    <n v="51979"/>
    <s v="FV51979"/>
    <s v="890305496_FV51979"/>
    <s v="30/09/2020"/>
    <m/>
    <e v="#N/A"/>
    <n v="10600"/>
    <n v="10600"/>
    <x v="3"/>
    <e v="#N/A"/>
    <e v="#N/A"/>
    <n v="0"/>
    <n v="0"/>
    <n v="0"/>
    <m/>
    <n v="0"/>
    <n v="0"/>
    <n v="0"/>
    <n v="0"/>
    <m/>
    <n v="0"/>
    <m/>
    <m/>
    <m/>
    <d v="2024-04-30T00:00:00"/>
  </r>
  <r>
    <n v="890305496"/>
    <s v="HOSPITAL JOSE RUFINO VIVAS "/>
    <s v="FEE"/>
    <n v="1078"/>
    <s v="FEE1078"/>
    <s v="890305496_FEE1078"/>
    <s v="27/10/2020"/>
    <m/>
    <e v="#N/A"/>
    <n v="398300"/>
    <n v="398300"/>
    <x v="3"/>
    <e v="#N/A"/>
    <s v="FACTURA NO RADICADA"/>
    <n v="0"/>
    <n v="0"/>
    <n v="0"/>
    <m/>
    <n v="0"/>
    <n v="0"/>
    <n v="0"/>
    <n v="0"/>
    <m/>
    <n v="0"/>
    <m/>
    <m/>
    <m/>
    <d v="2024-04-30T00:00:00"/>
  </r>
  <r>
    <n v="890305496"/>
    <s v="HOSPITAL JOSE RUFINO VIVAS "/>
    <s v="FEE"/>
    <n v="552"/>
    <s v="FEE552"/>
    <s v="890305496_FEE552"/>
    <s v="16/10/2020"/>
    <m/>
    <e v="#N/A"/>
    <n v="446400"/>
    <n v="446400"/>
    <x v="3"/>
    <e v="#N/A"/>
    <s v="FACTURA NO RADICADA"/>
    <n v="0"/>
    <n v="0"/>
    <n v="0"/>
    <m/>
    <n v="0"/>
    <n v="0"/>
    <n v="0"/>
    <n v="0"/>
    <m/>
    <n v="0"/>
    <m/>
    <m/>
    <m/>
    <d v="2024-04-30T00:00:00"/>
  </r>
  <r>
    <n v="890305496"/>
    <s v="HOSPITAL JOSE RUFINO VIVAS "/>
    <s v="FEE"/>
    <n v="4343"/>
    <s v="FEE4343"/>
    <s v="890305496_FEE4343"/>
    <s v="31/03/2021"/>
    <m/>
    <e v="#N/A"/>
    <n v="24650"/>
    <n v="24650"/>
    <x v="3"/>
    <e v="#N/A"/>
    <s v="FACTURA NO RADICADA"/>
    <n v="0"/>
    <n v="0"/>
    <n v="0"/>
    <m/>
    <n v="0"/>
    <n v="0"/>
    <n v="0"/>
    <n v="0"/>
    <m/>
    <n v="0"/>
    <m/>
    <m/>
    <m/>
    <d v="2024-04-30T00:00:00"/>
  </r>
  <r>
    <n v="890305496"/>
    <s v="HOSPITAL JOSE RUFINO VIVAS "/>
    <s v="FEE"/>
    <n v="4738"/>
    <s v="FEE4738"/>
    <s v="890305496_FEE4738"/>
    <s v="31/03/2021"/>
    <m/>
    <e v="#N/A"/>
    <n v="130890"/>
    <n v="130890"/>
    <x v="3"/>
    <e v="#N/A"/>
    <s v="FACTURA NO RADICADA"/>
    <n v="0"/>
    <n v="0"/>
    <n v="0"/>
    <m/>
    <n v="0"/>
    <n v="0"/>
    <n v="0"/>
    <n v="0"/>
    <m/>
    <n v="0"/>
    <m/>
    <m/>
    <m/>
    <d v="2024-04-30T00:00:00"/>
  </r>
  <r>
    <n v="890305496"/>
    <s v="HOSPITAL JOSE RUFINO VIVAS "/>
    <s v="FEE"/>
    <n v="4741"/>
    <s v="FEE4741"/>
    <s v="890305496_FEE4741"/>
    <s v="31/03/2021"/>
    <m/>
    <e v="#N/A"/>
    <n v="205020"/>
    <n v="205020"/>
    <x v="3"/>
    <e v="#N/A"/>
    <s v="FACTURA NO RADICADA"/>
    <n v="0"/>
    <n v="0"/>
    <n v="0"/>
    <m/>
    <n v="0"/>
    <n v="0"/>
    <n v="0"/>
    <n v="0"/>
    <m/>
    <n v="0"/>
    <m/>
    <m/>
    <m/>
    <d v="2024-04-30T00:00:00"/>
  </r>
  <r>
    <n v="890305496"/>
    <s v="HOSPITAL JOSE RUFINO VIVAS "/>
    <s v="FEE"/>
    <n v="8074"/>
    <s v="FEE8074"/>
    <s v="890305496_FEE8074"/>
    <s v="31/05/2021"/>
    <m/>
    <e v="#N/A"/>
    <n v="10890"/>
    <n v="10890"/>
    <x v="3"/>
    <e v="#N/A"/>
    <s v="FACTURA NO RADICADA"/>
    <n v="0"/>
    <n v="0"/>
    <n v="0"/>
    <m/>
    <n v="0"/>
    <n v="0"/>
    <n v="0"/>
    <n v="0"/>
    <m/>
    <n v="0"/>
    <m/>
    <m/>
    <m/>
    <d v="2024-04-30T00:00:00"/>
  </r>
  <r>
    <n v="890305496"/>
    <s v="HOSPITAL JOSE RUFINO VIVAS "/>
    <s v="FEE"/>
    <n v="8075"/>
    <s v="FEE8075"/>
    <s v="890305496_FEE8075"/>
    <s v="31/05/2021"/>
    <m/>
    <e v="#N/A"/>
    <n v="32140"/>
    <n v="32140"/>
    <x v="3"/>
    <e v="#N/A"/>
    <s v="FACTURA NO RADICADA"/>
    <n v="0"/>
    <n v="0"/>
    <n v="0"/>
    <m/>
    <n v="0"/>
    <n v="0"/>
    <n v="0"/>
    <n v="0"/>
    <m/>
    <n v="0"/>
    <m/>
    <m/>
    <m/>
    <d v="2024-04-30T00:00:00"/>
  </r>
  <r>
    <n v="890305496"/>
    <s v="HOSPITAL JOSE RUFINO VIVAS "/>
    <s v="FEE"/>
    <n v="8076"/>
    <s v="FEE8076"/>
    <s v="890305496_FEE8076"/>
    <s v="31/05/2021"/>
    <m/>
    <e v="#N/A"/>
    <n v="80170"/>
    <n v="80170"/>
    <x v="3"/>
    <e v="#N/A"/>
    <s v="FACTURA NO RADICADA"/>
    <n v="0"/>
    <n v="0"/>
    <n v="0"/>
    <m/>
    <n v="0"/>
    <n v="0"/>
    <n v="0"/>
    <n v="0"/>
    <m/>
    <n v="0"/>
    <m/>
    <m/>
    <m/>
    <d v="2024-04-30T00:00:00"/>
  </r>
  <r>
    <n v="890305496"/>
    <s v="HOSPITAL JOSE RUFINO VIVAS "/>
    <s v="FEE"/>
    <n v="9401"/>
    <s v="FEE9401"/>
    <s v="890305496_FEE9401"/>
    <s v="03/05/2021"/>
    <m/>
    <e v="#N/A"/>
    <n v="36330"/>
    <n v="36330"/>
    <x v="3"/>
    <e v="#N/A"/>
    <s v="FACTURA NO RADICADA"/>
    <n v="0"/>
    <n v="0"/>
    <n v="0"/>
    <m/>
    <n v="0"/>
    <n v="0"/>
    <n v="0"/>
    <n v="0"/>
    <m/>
    <n v="0"/>
    <m/>
    <m/>
    <m/>
    <d v="2024-04-30T00:00:00"/>
  </r>
  <r>
    <n v="890305496"/>
    <s v="HOSPITAL JOSE RUFINO VIVAS "/>
    <s v="FEE"/>
    <n v="9402"/>
    <s v="FEE9402"/>
    <s v="890305496_FEE9402"/>
    <s v="30/06/2021"/>
    <m/>
    <d v="2021-07-16T00:00:00"/>
    <n v="82406"/>
    <n v="82406"/>
    <x v="1"/>
    <s v="Finalizada"/>
    <s v="FACTURA CANCELADA"/>
    <n v="299400"/>
    <n v="0"/>
    <n v="0"/>
    <m/>
    <n v="299400"/>
    <n v="82406"/>
    <n v="216994"/>
    <n v="0"/>
    <m/>
    <n v="216994"/>
    <n v="2201148470"/>
    <m/>
    <s v="30.11.2021"/>
    <d v="2024-04-30T00:00:00"/>
  </r>
  <r>
    <n v="890305496"/>
    <s v="HOSPITAL JOSE RUFINO VIVAS "/>
    <s v="FEE"/>
    <n v="9403"/>
    <s v="FEE9403"/>
    <s v="890305496_FEE9403"/>
    <s v="30/06/2021"/>
    <m/>
    <e v="#N/A"/>
    <n v="36330"/>
    <n v="36330"/>
    <x v="3"/>
    <e v="#N/A"/>
    <s v="FACTURA NO RADICADA"/>
    <n v="0"/>
    <n v="0"/>
    <n v="0"/>
    <m/>
    <n v="0"/>
    <n v="0"/>
    <n v="0"/>
    <n v="0"/>
    <m/>
    <n v="0"/>
    <m/>
    <m/>
    <m/>
    <d v="2024-04-30T00:00:00"/>
  </r>
  <r>
    <n v="890305496"/>
    <s v="HOSPITAL JOSE RUFINO VIVAS "/>
    <s v="FEE"/>
    <n v="9404"/>
    <s v="FEE9404"/>
    <s v="890305496_FEE9404"/>
    <s v="30/06/2021"/>
    <m/>
    <d v="2021-07-16T00:00:00"/>
    <n v="82406"/>
    <n v="82406"/>
    <x v="1"/>
    <s v="Finalizada"/>
    <s v="FACTURA CANCELADA"/>
    <n v="299400"/>
    <n v="0"/>
    <n v="0"/>
    <m/>
    <n v="299400"/>
    <n v="82406"/>
    <n v="216994"/>
    <n v="0"/>
    <m/>
    <n v="216994"/>
    <n v="2201148470"/>
    <m/>
    <s v="30.11.2021"/>
    <d v="2024-04-30T00:00:00"/>
  </r>
  <r>
    <n v="890305496"/>
    <s v="HOSPITAL JOSE RUFINO VIVAS "/>
    <s v="FEE"/>
    <n v="9456"/>
    <s v="FEE9456"/>
    <s v="890305496_FEE9456"/>
    <s v="30/06/2021"/>
    <m/>
    <d v="2021-07-16T00:00:00"/>
    <n v="82406"/>
    <n v="82406"/>
    <x v="1"/>
    <s v="Finalizada"/>
    <s v="FACTURA CANCELADA"/>
    <n v="299400"/>
    <n v="0"/>
    <n v="0"/>
    <m/>
    <n v="299400"/>
    <n v="82406"/>
    <n v="216994"/>
    <n v="0"/>
    <m/>
    <n v="216994"/>
    <n v="2201148470"/>
    <m/>
    <s v="30.11.2021"/>
    <d v="2024-04-30T00:00:00"/>
  </r>
  <r>
    <n v="890305496"/>
    <s v="HOSPITAL JOSE RUFINO VIVAS "/>
    <s v="FEE"/>
    <n v="9531"/>
    <s v="FEE9531"/>
    <s v="890305496_FEE9531"/>
    <s v="30/06/2021"/>
    <m/>
    <e v="#N/A"/>
    <n v="2400"/>
    <n v="2400"/>
    <x v="3"/>
    <e v="#N/A"/>
    <s v="FACTURA NO RADICADA"/>
    <n v="0"/>
    <n v="0"/>
    <n v="0"/>
    <m/>
    <n v="0"/>
    <n v="0"/>
    <n v="0"/>
    <n v="0"/>
    <m/>
    <n v="0"/>
    <m/>
    <m/>
    <m/>
    <d v="2024-04-30T00:00:00"/>
  </r>
  <r>
    <n v="890305496"/>
    <s v="HOSPITAL JOSE RUFINO VIVAS "/>
    <s v="FEE"/>
    <n v="12208"/>
    <s v="FEE12208"/>
    <s v="890305496_FEE12208"/>
    <s v="30/09/2021"/>
    <m/>
    <d v="1899-12-30T00:00:00"/>
    <n v="10940"/>
    <n v="10940"/>
    <x v="2"/>
    <s v="Devuelta"/>
    <s v="FACTURA DEVUELTA"/>
    <n v="10940"/>
    <n v="0"/>
    <n v="10940"/>
    <s v="SE HACE DEV DE FACT CON SOPORTES COMPLETOS Y ORIGINALES, YA QUE NO SE EVIDENCIA REGISTRO DEL USUARIO EN EL              PAI WEB. FAVOR VERIFICAR PARA TRAMITE DE PAGO. NC                                                                                                                                                                                                                                                                                                                                                                                                                                                                                                                                                                       "/>
    <n v="10940"/>
    <n v="0"/>
    <n v="0"/>
    <n v="0"/>
    <m/>
    <n v="0"/>
    <m/>
    <m/>
    <m/>
    <d v="2024-04-30T00:00:00"/>
  </r>
  <r>
    <n v="890305496"/>
    <s v="HOSPITAL JOSE RUFINO VIVAS "/>
    <s v="FEE"/>
    <n v="12328"/>
    <s v="FEE12328"/>
    <s v="890305496_FEE12328"/>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2329"/>
    <s v="FEE12329"/>
    <s v="890305496_FEE12329"/>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2330"/>
    <s v="FEE12330"/>
    <s v="890305496_FEE12330"/>
    <s v="30/09/2021"/>
    <m/>
    <d v="2021-08-19T00:00:00"/>
    <n v="36330"/>
    <n v="36330"/>
    <x v="4"/>
    <s v="Finalizada"/>
    <s v="FACTURA CERRADA POR EXTEMPORANEIDAD"/>
    <n v="36330"/>
    <n v="0"/>
    <n v="0"/>
    <m/>
    <n v="36330"/>
    <n v="36330"/>
    <n v="0"/>
    <n v="0"/>
    <m/>
    <n v="0"/>
    <m/>
    <m/>
    <m/>
    <d v="2024-04-30T00:00:00"/>
  </r>
  <r>
    <n v="890305496"/>
    <s v="HOSPITAL JOSE RUFINO VIVAS "/>
    <s v="FEE"/>
    <n v="12602"/>
    <s v="FEE12602"/>
    <s v="890305496_FEE12602"/>
    <s v="30/09/2021"/>
    <m/>
    <d v="2021-08-19T00:00:00"/>
    <n v="36330"/>
    <n v="36330"/>
    <x v="4"/>
    <s v="Finalizada"/>
    <s v="FACTURA CERRADA POR EXTEMPORANEIDAD"/>
    <n v="36330"/>
    <n v="0"/>
    <n v="0"/>
    <m/>
    <n v="36330"/>
    <n v="36330"/>
    <n v="0"/>
    <n v="0"/>
    <m/>
    <n v="0"/>
    <m/>
    <m/>
    <m/>
    <d v="2024-04-30T00:00:00"/>
  </r>
  <r>
    <n v="890305496"/>
    <s v="HOSPITAL JOSE RUFINO VIVAS "/>
    <s v="FEE"/>
    <n v="12967"/>
    <s v="FEE12967"/>
    <s v="890305496_FEE12967"/>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2973"/>
    <s v="FEE12973"/>
    <s v="890305496_FEE12973"/>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3160"/>
    <s v="FEE13160"/>
    <s v="890305496_FEE13160"/>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3392"/>
    <s v="FEE13392"/>
    <s v="890305496_FEE13392"/>
    <s v="30/09/2021"/>
    <m/>
    <d v="2021-09-11T00:00:00"/>
    <n v="37136"/>
    <n v="37136"/>
    <x v="1"/>
    <s v="Finalizada"/>
    <s v="FACTURA CANCELADA"/>
    <n v="127440"/>
    <n v="0"/>
    <n v="0"/>
    <m/>
    <n v="127440"/>
    <n v="0"/>
    <n v="127440"/>
    <n v="0"/>
    <m/>
    <n v="127440"/>
    <n v="4800052896"/>
    <m/>
    <s v="31.01.2022"/>
    <d v="2024-04-30T00:00:00"/>
  </r>
  <r>
    <n v="890305496"/>
    <s v="HOSPITAL JOSE RUFINO VIVAS "/>
    <s v="FEE"/>
    <n v="13937"/>
    <s v="FEE13937"/>
    <s v="890305496_FEE13937"/>
    <s v="30/09/2021"/>
    <m/>
    <d v="2021-09-11T00:00:00"/>
    <n v="5470"/>
    <n v="5470"/>
    <x v="4"/>
    <s v="Finalizada"/>
    <s v="FACTURA CERRADA POR EXTEMPORANEIDAD"/>
    <n v="21880"/>
    <n v="0"/>
    <n v="0"/>
    <m/>
    <n v="21880"/>
    <n v="5470"/>
    <n v="16410"/>
    <n v="0"/>
    <m/>
    <n v="0"/>
    <m/>
    <m/>
    <m/>
    <d v="2024-04-30T00:00:00"/>
  </r>
  <r>
    <n v="890305496"/>
    <s v="HOSPITAL JOSE RUFINO VIVAS "/>
    <s v="FEE"/>
    <n v="14082"/>
    <s v="FEE14082"/>
    <s v="890305496_FEE14082"/>
    <s v="30/09/2021"/>
    <m/>
    <d v="1899-12-30T00:00:00"/>
    <n v="36330"/>
    <n v="36330"/>
    <x v="2"/>
    <s v="Devuelta"/>
    <s v="FACTURA DEVUELTA"/>
    <n v="36330"/>
    <n v="0"/>
    <n v="36330"/>
    <s v="SE DEVUELVE FACTURA CON SOPORTES ORIGINALES, PORQUE NO SE EVIDENCIA LA AUTORIZACION DEL SERVICIO DE URGENCIAS,FAVOR     SOLICITAR AUTORIZACION PARA DAR TRAMITE DE PAGO. NC                                                                                                                                                                                                                                                                                                                                                                                                                                                                                                                                                                     "/>
    <n v="36330"/>
    <n v="0"/>
    <n v="0"/>
    <n v="0"/>
    <m/>
    <n v="0"/>
    <m/>
    <m/>
    <m/>
    <d v="2024-04-30T00:00:00"/>
  </r>
  <r>
    <n v="890305496"/>
    <s v="HOSPITAL JOSE RUFINO VIVAS "/>
    <s v="FEE"/>
    <n v="14083"/>
    <s v="FEE14083"/>
    <s v="890305496_FEE14083"/>
    <s v="30/09/2021"/>
    <m/>
    <e v="#N/A"/>
    <n v="80830"/>
    <n v="80830"/>
    <x v="3"/>
    <e v="#N/A"/>
    <s v="FACTURA NO RADICADA"/>
    <n v="0"/>
    <n v="0"/>
    <n v="0"/>
    <m/>
    <n v="0"/>
    <n v="0"/>
    <n v="0"/>
    <n v="0"/>
    <m/>
    <n v="0"/>
    <m/>
    <m/>
    <m/>
    <d v="2024-04-30T00:00:00"/>
  </r>
  <r>
    <n v="890305496"/>
    <s v="HOSPITAL JOSE RUFINO VIVAS "/>
    <s v="FEE"/>
    <n v="14319"/>
    <s v="FEE14319"/>
    <s v="890305496_FEE14319"/>
    <s v="30/09/2021"/>
    <m/>
    <d v="1899-12-30T00:00:00"/>
    <n v="36330"/>
    <n v="36330"/>
    <x v="2"/>
    <s v="Devuelta"/>
    <s v="FACTURA DEVUELTA"/>
    <n v="38330"/>
    <n v="0"/>
    <n v="38330"/>
    <s v="SE DEVUELVE FACTURA CON SOPORTES ORIGINALES, PORQUE NO SE EVIDENCIA LA AUTORIZACION DEL SERVICIO DE URGENCIAS,FAVOR     SOLICITAR AUTORIZACION PARA DAR TRAMITE DE PAGO AL CORREO CAPAUTORIZACIONES@EPSCOMFENALCOVALLE.COM.CO          NC                                                                                                                                                                                                                                                                                                                                                                                                                                                                                                       "/>
    <n v="38330"/>
    <n v="0"/>
    <n v="0"/>
    <n v="0"/>
    <m/>
    <n v="0"/>
    <m/>
    <m/>
    <m/>
    <d v="2024-04-30T00:00:00"/>
  </r>
  <r>
    <n v="890305496"/>
    <s v="HOSPITAL JOSE RUFINO VIVAS "/>
    <s v="FEE"/>
    <n v="12462"/>
    <s v="FEE12462"/>
    <s v="890305496_FEE12462"/>
    <s v="31/12/2021"/>
    <m/>
    <d v="2021-12-23T00:00:00"/>
    <n v="99400"/>
    <n v="99400"/>
    <x v="6"/>
    <s v="Finalizada"/>
    <s v="FACTURA COVID-19 CANCELADA"/>
    <n v="99400"/>
    <n v="0"/>
    <n v="0"/>
    <m/>
    <n v="99400"/>
    <n v="0"/>
    <n v="99400"/>
    <n v="0"/>
    <m/>
    <n v="99400"/>
    <n v="4800055560"/>
    <m/>
    <s v="22.06.2022"/>
    <d v="2024-04-30T00:00:00"/>
  </r>
  <r>
    <n v="890305496"/>
    <s v="HOSPITAL JOSE RUFINO VIVAS "/>
    <s v="FEE"/>
    <n v="15035"/>
    <s v="FEE15035"/>
    <s v="890305496_FEE15035"/>
    <s v="31/12/2021"/>
    <m/>
    <e v="#N/A"/>
    <n v="80830"/>
    <n v="80830"/>
    <x v="3"/>
    <e v="#N/A"/>
    <s v="FACTURA NO RADICADA"/>
    <n v="0"/>
    <n v="0"/>
    <n v="0"/>
    <m/>
    <n v="0"/>
    <n v="0"/>
    <n v="0"/>
    <n v="0"/>
    <m/>
    <n v="0"/>
    <m/>
    <m/>
    <m/>
    <d v="2024-04-30T00:00:00"/>
  </r>
  <r>
    <n v="890305496"/>
    <s v="HOSPITAL JOSE RUFINO VIVAS "/>
    <s v="FEE"/>
    <n v="15071"/>
    <s v="FEE15071"/>
    <s v="890305496_FEE15071"/>
    <s v="31/12/2021"/>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 NANCY                                                                                                                                                                                                                                                                                                                                                                                                                                                                                                               "/>
    <n v="5470"/>
    <n v="0"/>
    <n v="0"/>
    <n v="0"/>
    <m/>
    <n v="0"/>
    <m/>
    <m/>
    <m/>
    <d v="2024-04-30T00:00:00"/>
  </r>
  <r>
    <n v="890305496"/>
    <s v="HOSPITAL JOSE RUFINO VIVAS "/>
    <s v="FEE"/>
    <n v="15098"/>
    <s v="FEE15098"/>
    <s v="890305496_FEE15098"/>
    <s v="31/12/2021"/>
    <m/>
    <e v="#N/A"/>
    <n v="80830"/>
    <n v="80830"/>
    <x v="3"/>
    <e v="#N/A"/>
    <s v="FACTURA NO RADICADA"/>
    <n v="0"/>
    <n v="0"/>
    <n v="0"/>
    <m/>
    <n v="0"/>
    <n v="0"/>
    <n v="0"/>
    <n v="0"/>
    <m/>
    <n v="0"/>
    <m/>
    <m/>
    <m/>
    <d v="2024-04-30T00:00:00"/>
  </r>
  <r>
    <n v="890305496"/>
    <s v="HOSPITAL JOSE RUFINO VIVAS "/>
    <s v="FEE"/>
    <n v="15369"/>
    <s v="FEE15369"/>
    <s v="890305496_FEE15369"/>
    <s v="31/12/2021"/>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    NANCY                                                                                                                                                                                                                                                                                                                                                                                                                                                                                                            "/>
    <n v="5470"/>
    <n v="0"/>
    <n v="0"/>
    <n v="0"/>
    <m/>
    <n v="0"/>
    <m/>
    <m/>
    <m/>
    <d v="2024-04-30T00:00:00"/>
  </r>
  <r>
    <n v="890305496"/>
    <s v="HOSPITAL JOSE RUFINO VIVAS "/>
    <s v="FEE"/>
    <n v="15948"/>
    <s v="FEE15948"/>
    <s v="890305496_FEE15948"/>
    <s v="31/12/2021"/>
    <m/>
    <d v="2023-03-21T00:00:00"/>
    <n v="60710"/>
    <n v="60710"/>
    <x v="2"/>
    <s v="Devuelta"/>
    <s v="FACTURA DEVUELTA"/>
    <n v="60710"/>
    <n v="0"/>
    <n v="60710"/>
    <s v="AUT SE DEUVELV FACTURA LA AUTORIZACION QUE ENVIAN 212638516678007 PAGA EN LA FACTURA FEE 19097 NANCY                                                                                                                                                                                                                                                                                                                                                                                                                                                                                                                                                                                                                                                                                                                                                                                                                                                                                                                                                                                                                                                                                                                                                                                                                                                                                                                                                                                                                                                        "/>
    <n v="60710"/>
    <n v="0"/>
    <n v="0"/>
    <n v="0"/>
    <m/>
    <n v="0"/>
    <m/>
    <m/>
    <m/>
    <d v="2024-04-30T00:00:00"/>
  </r>
  <r>
    <n v="890305496"/>
    <s v="HOSPITAL JOSE RUFINO VIVAS "/>
    <s v="FEE"/>
    <n v="16033"/>
    <s v="FEE16033"/>
    <s v="890305496_FEE16033"/>
    <s v="31/12/2021"/>
    <m/>
    <d v="2023-03-21T00:00:00"/>
    <n v="5420"/>
    <n v="5420"/>
    <x v="2"/>
    <s v="Devuelta"/>
    <s v="FACTURA DEVUELTA"/>
    <n v="5420"/>
    <n v="0"/>
    <n v="5420"/>
    <s v="PAIWEB: Se realiza devolución de factura vacuna no registrada en PAIWEB 2.0  según los lineamientos PAI en            el numeral 9.10.6 la IPS debe realizar el registro de la aplicación del biológico en la plataforma.     NANCY                                                                                                                                                                                                                                                                                                                                                                                                                                                                                                           "/>
    <n v="5420"/>
    <n v="0"/>
    <n v="0"/>
    <n v="0"/>
    <m/>
    <n v="0"/>
    <m/>
    <m/>
    <m/>
    <d v="2024-04-30T00:00:00"/>
  </r>
  <r>
    <n v="890305496"/>
    <s v="HOSPITAL JOSE RUFINO VIVAS "/>
    <s v="FEE"/>
    <n v="16509"/>
    <s v="FEE16509"/>
    <s v="890305496_FEE16509"/>
    <s v="31/12/2021"/>
    <m/>
    <d v="2023-03-21T00:00:00"/>
    <n v="5420"/>
    <n v="5420"/>
    <x v="2"/>
    <s v="Devuelta"/>
    <s v="FACTURA DEVUELTA"/>
    <n v="5420"/>
    <n v="0"/>
    <n v="5420"/>
    <s v="PAIWEB: Se realiza devolución de factura vacuna no registrada en PAIWEB 2.0  según los lineamientos PAI en            el numeral 9.10.6 la IPS debe realizar el registro de la aplicación del biológico en la plataforma.          NANCY                                                                                                                                                                                                                                                                                                                                                                                                                                                                                                      "/>
    <n v="5420"/>
    <n v="0"/>
    <n v="0"/>
    <n v="0"/>
    <m/>
    <n v="0"/>
    <m/>
    <m/>
    <m/>
    <d v="2024-04-30T00:00:00"/>
  </r>
  <r>
    <n v="890305496"/>
    <s v="HOSPITAL JOSE RUFINO VIVAS "/>
    <s v="FEE"/>
    <n v="19367"/>
    <s v="FEE19367"/>
    <s v="890305496_FEE19367"/>
    <s v="31/12/2021"/>
    <m/>
    <e v="#N/A"/>
    <n v="99400"/>
    <n v="99400"/>
    <x v="3"/>
    <e v="#N/A"/>
    <s v="FACTURA NO RADICADA"/>
    <n v="0"/>
    <n v="0"/>
    <n v="0"/>
    <m/>
    <n v="0"/>
    <n v="0"/>
    <n v="0"/>
    <n v="0"/>
    <m/>
    <n v="0"/>
    <m/>
    <m/>
    <m/>
    <d v="2024-04-30T00:00:00"/>
  </r>
  <r>
    <n v="890305496"/>
    <s v="HOSPITAL JOSE RUFINO VIVAS "/>
    <s v="FEE"/>
    <n v="19263"/>
    <s v="FEE19263"/>
    <s v="890305496_FEE19263"/>
    <s v="30/04/2022"/>
    <m/>
    <e v="#N/A"/>
    <n v="99400"/>
    <n v="99400"/>
    <x v="3"/>
    <e v="#N/A"/>
    <s v="FACTURA NO RADICADA"/>
    <n v="0"/>
    <n v="0"/>
    <n v="0"/>
    <m/>
    <n v="0"/>
    <n v="0"/>
    <n v="0"/>
    <n v="0"/>
    <m/>
    <n v="0"/>
    <m/>
    <m/>
    <m/>
    <d v="2024-04-30T00:00:00"/>
  </r>
  <r>
    <n v="890305496"/>
    <s v="HOSPITAL JOSE RUFINO VIVAS "/>
    <s v="FEE"/>
    <n v="20418"/>
    <s v="FEE20418"/>
    <s v="890305496_FEE20418"/>
    <s v="30/04/2022"/>
    <m/>
    <e v="#N/A"/>
    <n v="99400"/>
    <n v="99400"/>
    <x v="3"/>
    <e v="#N/A"/>
    <s v="FACTURA NO RADICADA"/>
    <n v="0"/>
    <n v="0"/>
    <n v="0"/>
    <m/>
    <n v="0"/>
    <n v="0"/>
    <n v="0"/>
    <n v="0"/>
    <m/>
    <n v="0"/>
    <m/>
    <m/>
    <m/>
    <d v="2024-04-30T00:00:00"/>
  </r>
  <r>
    <n v="890305496"/>
    <s v="HOSPITAL JOSE RUFINO VIVAS "/>
    <s v="FEE"/>
    <n v="20603"/>
    <s v="FEE20603"/>
    <s v="890305496_FEE20603"/>
    <s v="30/04/2022"/>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  NANCY                                                                                                                                                                                                                                                                                                                                                                                                                                                                                                              "/>
    <n v="5470"/>
    <n v="0"/>
    <n v="0"/>
    <n v="0"/>
    <m/>
    <n v="0"/>
    <m/>
    <m/>
    <m/>
    <d v="2024-04-30T00:00:00"/>
  </r>
  <r>
    <n v="890305496"/>
    <s v="HOSPITAL JOSE RUFINO VIVAS "/>
    <s v="FEE"/>
    <n v="20692"/>
    <s v="FEE20692"/>
    <s v="890305496_FEE20692"/>
    <s v="30/04/2022"/>
    <m/>
    <d v="2023-03-21T00:00:00"/>
    <n v="5420"/>
    <n v="5420"/>
    <x v="2"/>
    <s v="Devuelta"/>
    <s v="FACTURA DEVUELTA"/>
    <n v="5420"/>
    <n v="0"/>
    <n v="5420"/>
    <s v="PAIWEB: Se realiza devolución de factura vacuna no registrada en PAIWEB 2.0  según los lineamientos PAI en            el numeral 9.10.6 la IPS debe realizar el registro de la aplicación del biológico en la plataforma.     NANCY                                                                                                                                                                                                                                                                                                                                                                                                                                                                                                           "/>
    <n v="5420"/>
    <n v="0"/>
    <n v="0"/>
    <n v="0"/>
    <m/>
    <n v="0"/>
    <m/>
    <m/>
    <m/>
    <d v="2024-04-30T00:00:00"/>
  </r>
  <r>
    <n v="890305496"/>
    <s v="HOSPITAL JOSE RUFINO VIVAS "/>
    <s v="FEE"/>
    <n v="20698"/>
    <s v="FEE20698"/>
    <s v="890305496_FEE20698"/>
    <s v="30/04/2022"/>
    <m/>
    <d v="2023-03-21T00:00:00"/>
    <n v="10940"/>
    <n v="10940"/>
    <x v="2"/>
    <s v="Devuelta"/>
    <s v="FACTURA DEVUELTA"/>
    <n v="10940"/>
    <n v="0"/>
    <n v="10940"/>
    <s v="PAIWEB: Se realiza devolución de factura vacuna no registrada en PAIWEB 2.0  según los lineamientos PAI en            el numeral 9.10.6 la IPS debe realizar el registro de la aplicación del biológico en la plataforma.            NANCY                                                                                                                                                                                                                                                                                                                                                                                                                                                                                                    "/>
    <n v="10940"/>
    <n v="0"/>
    <n v="0"/>
    <n v="0"/>
    <m/>
    <n v="0"/>
    <m/>
    <m/>
    <m/>
    <d v="2024-04-30T00:00:00"/>
  </r>
  <r>
    <n v="890305496"/>
    <s v="HOSPITAL JOSE RUFINO VIVAS "/>
    <s v="FEE"/>
    <n v="20775"/>
    <s v="FEE20775"/>
    <s v="890305496_FEE20775"/>
    <s v="30/04/2022"/>
    <m/>
    <e v="#N/A"/>
    <n v="99400"/>
    <n v="99400"/>
    <x v="3"/>
    <e v="#N/A"/>
    <s v="FACTURA NO RADICADA"/>
    <n v="0"/>
    <n v="0"/>
    <n v="0"/>
    <m/>
    <n v="0"/>
    <n v="0"/>
    <n v="0"/>
    <n v="0"/>
    <m/>
    <n v="0"/>
    <m/>
    <m/>
    <m/>
    <d v="2024-04-30T00:00:00"/>
  </r>
  <r>
    <n v="890305496"/>
    <s v="HOSPITAL JOSE RUFINO VIVAS "/>
    <s v="FEE"/>
    <n v="20845"/>
    <s v="FEE20845"/>
    <s v="890305496_FEE20845"/>
    <s v="30/04/2022"/>
    <m/>
    <e v="#N/A"/>
    <n v="99400"/>
    <n v="99400"/>
    <x v="3"/>
    <e v="#N/A"/>
    <s v="FACTURA NO RADICADA"/>
    <n v="0"/>
    <n v="0"/>
    <n v="0"/>
    <m/>
    <n v="0"/>
    <n v="0"/>
    <n v="0"/>
    <n v="0"/>
    <m/>
    <n v="0"/>
    <m/>
    <m/>
    <m/>
    <d v="2024-04-30T00:00:00"/>
  </r>
  <r>
    <n v="890305496"/>
    <s v="HOSPITAL JOSE RUFINO VIVAS "/>
    <s v="FEE"/>
    <n v="20846"/>
    <s v="FEE20846"/>
    <s v="890305496_FEE20846"/>
    <s v="30/04/2022"/>
    <m/>
    <e v="#N/A"/>
    <n v="99400"/>
    <n v="99400"/>
    <x v="3"/>
    <e v="#N/A"/>
    <s v="FACTURA NO RADICADA"/>
    <n v="0"/>
    <n v="0"/>
    <n v="0"/>
    <m/>
    <n v="0"/>
    <n v="0"/>
    <n v="0"/>
    <n v="0"/>
    <m/>
    <n v="0"/>
    <m/>
    <m/>
    <m/>
    <d v="2024-04-30T00:00:00"/>
  </r>
  <r>
    <n v="890305496"/>
    <s v="HOSPITAL JOSE RUFINO VIVAS "/>
    <s v="FEE"/>
    <n v="20903"/>
    <s v="FEE20903"/>
    <s v="890305496_FEE20903"/>
    <s v="30/04/2022"/>
    <m/>
    <d v="2023-03-21T00:00:00"/>
    <n v="147760"/>
    <n v="147760"/>
    <x v="1"/>
    <s v="Finalizada"/>
    <s v="FACTURA CANCELADA"/>
    <n v="147760"/>
    <n v="0"/>
    <n v="0"/>
    <m/>
    <n v="147760"/>
    <n v="0"/>
    <n v="147760"/>
    <n v="0"/>
    <m/>
    <n v="147760"/>
    <n v="2201378466"/>
    <m/>
    <s v="24.04.2023"/>
    <d v="2024-04-30T00:00:00"/>
  </r>
  <r>
    <n v="890305496"/>
    <s v="HOSPITAL JOSE RUFINO VIVAS "/>
    <s v="FEE"/>
    <n v="20922"/>
    <s v="FEE20922"/>
    <s v="890305496_FEE20922"/>
    <s v="30/04/2022"/>
    <m/>
    <d v="2023-03-21T00:00:00"/>
    <n v="149150"/>
    <n v="149150"/>
    <x v="1"/>
    <s v="Finalizada"/>
    <s v="FACTURA CANCELADA"/>
    <n v="149150"/>
    <n v="0"/>
    <n v="0"/>
    <m/>
    <n v="149150"/>
    <n v="0"/>
    <n v="149150"/>
    <n v="0"/>
    <m/>
    <n v="149150"/>
    <n v="2201378466"/>
    <m/>
    <s v="24.04.2023"/>
    <d v="2024-04-30T00:00:00"/>
  </r>
  <r>
    <n v="890305496"/>
    <s v="HOSPITAL JOSE RUFINO VIVAS "/>
    <s v="FEE"/>
    <n v="21280"/>
    <s v="FEE21280"/>
    <s v="890305496_FEE21280"/>
    <s v="31/03/2022"/>
    <m/>
    <e v="#N/A"/>
    <n v="12040"/>
    <n v="12040"/>
    <x v="3"/>
    <e v="#N/A"/>
    <s v="FACTURA NO RADICADA"/>
    <n v="0"/>
    <n v="0"/>
    <n v="0"/>
    <m/>
    <n v="0"/>
    <n v="0"/>
    <n v="0"/>
    <n v="0"/>
    <m/>
    <n v="0"/>
    <m/>
    <m/>
    <m/>
    <d v="2024-04-30T00:00:00"/>
  </r>
  <r>
    <n v="890305496"/>
    <s v="HOSPITAL JOSE RUFINO VIVAS "/>
    <s v="FEE"/>
    <n v="21283"/>
    <s v="FEE21283"/>
    <s v="890305496_FEE21283"/>
    <s v="31/03/2022"/>
    <m/>
    <e v="#N/A"/>
    <n v="6020"/>
    <n v="6020"/>
    <x v="3"/>
    <e v="#N/A"/>
    <s v="FACTURA NO RADICADA"/>
    <n v="0"/>
    <n v="0"/>
    <n v="0"/>
    <m/>
    <n v="0"/>
    <n v="0"/>
    <n v="0"/>
    <n v="0"/>
    <m/>
    <n v="0"/>
    <m/>
    <m/>
    <m/>
    <d v="2024-04-30T00:00:00"/>
  </r>
  <r>
    <n v="890305496"/>
    <s v="HOSPITAL JOSE RUFINO VIVAS "/>
    <s v="FEE"/>
    <n v="21453"/>
    <s v="FEE21453"/>
    <s v="890305496_FEE21453"/>
    <s v="31/03/2022"/>
    <m/>
    <e v="#N/A"/>
    <n v="99400"/>
    <n v="99400"/>
    <x v="3"/>
    <e v="#N/A"/>
    <s v="FACTURA NO RADICADA"/>
    <n v="0"/>
    <n v="0"/>
    <n v="0"/>
    <m/>
    <n v="0"/>
    <n v="0"/>
    <n v="0"/>
    <n v="0"/>
    <m/>
    <n v="0"/>
    <m/>
    <m/>
    <m/>
    <d v="2024-04-30T00:00:00"/>
  </r>
  <r>
    <n v="890305496"/>
    <s v="HOSPITAL JOSE RUFINO VIVAS "/>
    <s v="FEE"/>
    <n v="21454"/>
    <s v="FEE21454"/>
    <s v="890305496_FEE21454"/>
    <s v="31/03/2022"/>
    <m/>
    <e v="#N/A"/>
    <n v="39990"/>
    <n v="39990"/>
    <x v="3"/>
    <e v="#N/A"/>
    <s v="FACTURA NO RADICADA"/>
    <n v="0"/>
    <n v="0"/>
    <n v="0"/>
    <m/>
    <n v="0"/>
    <n v="0"/>
    <n v="0"/>
    <n v="0"/>
    <m/>
    <n v="0"/>
    <m/>
    <m/>
    <m/>
    <d v="2024-04-30T00:00:00"/>
  </r>
  <r>
    <n v="890305496"/>
    <s v="HOSPITAL JOSE RUFINO VIVAS "/>
    <s v="FEE"/>
    <n v="21546"/>
    <s v="FEE21546"/>
    <s v="890305496_FEE21546"/>
    <s v="31/03/2022"/>
    <m/>
    <e v="#N/A"/>
    <n v="99400"/>
    <n v="99400"/>
    <x v="3"/>
    <e v="#N/A"/>
    <s v="FACTURA NO RADICADA"/>
    <n v="0"/>
    <n v="0"/>
    <n v="0"/>
    <m/>
    <n v="0"/>
    <n v="0"/>
    <n v="0"/>
    <n v="0"/>
    <m/>
    <n v="0"/>
    <m/>
    <m/>
    <m/>
    <d v="2024-04-30T00:00:00"/>
  </r>
  <r>
    <n v="890305496"/>
    <s v="HOSPITAL JOSE RUFINO VIVAS "/>
    <s v="FEE"/>
    <n v="21547"/>
    <s v="FEE21547"/>
    <s v="890305496_FEE21547"/>
    <s v="31/03/2022"/>
    <m/>
    <e v="#N/A"/>
    <n v="99400"/>
    <n v="99400"/>
    <x v="3"/>
    <e v="#N/A"/>
    <s v="FACTURA NO RADICADA"/>
    <n v="0"/>
    <n v="0"/>
    <n v="0"/>
    <m/>
    <n v="0"/>
    <n v="0"/>
    <n v="0"/>
    <n v="0"/>
    <m/>
    <n v="0"/>
    <m/>
    <m/>
    <m/>
    <d v="2024-04-30T00:00:00"/>
  </r>
  <r>
    <n v="890305496"/>
    <s v="HOSPITAL JOSE RUFINO VIVAS "/>
    <s v="FEE"/>
    <n v="21548"/>
    <s v="FEE21548"/>
    <s v="890305496_FEE21548"/>
    <s v="31/03/2022"/>
    <m/>
    <e v="#N/A"/>
    <n v="99400"/>
    <n v="99400"/>
    <x v="3"/>
    <e v="#N/A"/>
    <s v="FACTURA NO RADICADA"/>
    <n v="0"/>
    <n v="0"/>
    <n v="0"/>
    <m/>
    <n v="0"/>
    <n v="0"/>
    <n v="0"/>
    <n v="0"/>
    <m/>
    <n v="0"/>
    <m/>
    <m/>
    <m/>
    <d v="2024-04-30T00:00:00"/>
  </r>
  <r>
    <n v="890305496"/>
    <s v="HOSPITAL JOSE RUFINO VIVAS "/>
    <s v="FEE"/>
    <n v="21613"/>
    <s v="FEE21613"/>
    <s v="890305496_FEE21613"/>
    <s v="31/03/2022"/>
    <m/>
    <e v="#N/A"/>
    <n v="91970"/>
    <n v="91970"/>
    <x v="3"/>
    <e v="#N/A"/>
    <s v="FACTURA NO RADICADA"/>
    <n v="0"/>
    <n v="0"/>
    <n v="0"/>
    <m/>
    <n v="0"/>
    <n v="0"/>
    <n v="0"/>
    <n v="0"/>
    <m/>
    <n v="0"/>
    <m/>
    <m/>
    <m/>
    <d v="2024-04-30T00:00:00"/>
  </r>
  <r>
    <n v="890305496"/>
    <s v="HOSPITAL JOSE RUFINO VIVAS "/>
    <s v="FEE"/>
    <n v="21692"/>
    <s v="FEE21692"/>
    <s v="890305496_FEE21692"/>
    <s v="31/03/2022"/>
    <m/>
    <e v="#N/A"/>
    <n v="99400"/>
    <n v="99400"/>
    <x v="3"/>
    <e v="#N/A"/>
    <s v="FACTURA NO RADICADA"/>
    <n v="0"/>
    <n v="0"/>
    <n v="0"/>
    <m/>
    <n v="0"/>
    <n v="0"/>
    <n v="0"/>
    <n v="0"/>
    <m/>
    <n v="0"/>
    <m/>
    <m/>
    <m/>
    <d v="2024-04-30T00:00:00"/>
  </r>
  <r>
    <n v="890305496"/>
    <s v="HOSPITAL JOSE RUFINO VIVAS "/>
    <s v="FEE"/>
    <n v="21700"/>
    <s v="FEE21700"/>
    <s v="890305496_FEE21700"/>
    <s v="31/03/2022"/>
    <m/>
    <e v="#N/A"/>
    <n v="77050"/>
    <n v="77050"/>
    <x v="3"/>
    <e v="#N/A"/>
    <s v="FACTURA NO RADICADA"/>
    <n v="0"/>
    <n v="0"/>
    <n v="0"/>
    <m/>
    <n v="0"/>
    <n v="0"/>
    <n v="0"/>
    <n v="0"/>
    <m/>
    <n v="0"/>
    <m/>
    <m/>
    <m/>
    <d v="2024-04-30T00:00:00"/>
  </r>
  <r>
    <n v="890305496"/>
    <s v="HOSPITAL JOSE RUFINO VIVAS "/>
    <s v="FEE"/>
    <n v="21826"/>
    <s v="FEE21826"/>
    <s v="890305496_FEE21826"/>
    <s v="31/03/2022"/>
    <m/>
    <e v="#N/A"/>
    <n v="66910"/>
    <n v="66910"/>
    <x v="3"/>
    <e v="#N/A"/>
    <s v="FACTURA NO RADICADA"/>
    <n v="0"/>
    <n v="0"/>
    <n v="0"/>
    <m/>
    <n v="0"/>
    <n v="0"/>
    <n v="0"/>
    <n v="0"/>
    <m/>
    <n v="0"/>
    <m/>
    <m/>
    <m/>
    <d v="2024-04-30T00:00:00"/>
  </r>
  <r>
    <n v="890305496"/>
    <s v="HOSPITAL JOSE RUFINO VIVAS "/>
    <s v="FEE"/>
    <n v="21881"/>
    <s v="FEE21881"/>
    <s v="890305496_FEE21881"/>
    <s v="31/03/2022"/>
    <m/>
    <e v="#N/A"/>
    <n v="6020"/>
    <n v="6020"/>
    <x v="3"/>
    <e v="#N/A"/>
    <s v="FACTURA NO RADICADA"/>
    <n v="0"/>
    <n v="0"/>
    <n v="0"/>
    <m/>
    <n v="0"/>
    <n v="0"/>
    <n v="0"/>
    <n v="0"/>
    <m/>
    <n v="0"/>
    <m/>
    <m/>
    <m/>
    <d v="2024-04-30T00:00:00"/>
  </r>
  <r>
    <n v="890305496"/>
    <s v="HOSPITAL JOSE RUFINO VIVAS "/>
    <s v="FEE"/>
    <n v="21971"/>
    <s v="FEE21971"/>
    <s v="890305496_FEE21971"/>
    <s v="31/03/2022"/>
    <m/>
    <e v="#N/A"/>
    <n v="65610"/>
    <n v="65610"/>
    <x v="3"/>
    <e v="#N/A"/>
    <s v="FACTURA NO RADICADA"/>
    <n v="0"/>
    <n v="0"/>
    <n v="0"/>
    <m/>
    <n v="0"/>
    <n v="0"/>
    <n v="0"/>
    <n v="0"/>
    <m/>
    <n v="0"/>
    <m/>
    <m/>
    <m/>
    <d v="2024-04-30T00:00:00"/>
  </r>
  <r>
    <n v="890305496"/>
    <s v="HOSPITAL JOSE RUFINO VIVAS "/>
    <s v="FEE"/>
    <n v="22056"/>
    <s v="FEE22056"/>
    <s v="890305496_FEE22056"/>
    <s v="31/03/2022"/>
    <m/>
    <e v="#N/A"/>
    <n v="6020"/>
    <n v="6020"/>
    <x v="3"/>
    <e v="#N/A"/>
    <s v="FACTURA NO RADICADA"/>
    <n v="0"/>
    <n v="0"/>
    <n v="0"/>
    <m/>
    <n v="0"/>
    <n v="0"/>
    <n v="0"/>
    <n v="0"/>
    <m/>
    <n v="0"/>
    <m/>
    <m/>
    <m/>
    <d v="2024-04-30T00:00:00"/>
  </r>
  <r>
    <n v="890305496"/>
    <s v="HOSPITAL JOSE RUFINO VIVAS "/>
    <s v="FEE"/>
    <n v="22087"/>
    <s v="FEE22087"/>
    <s v="890305496_FEE22087"/>
    <s v="31/03/2022"/>
    <m/>
    <e v="#N/A"/>
    <n v="93670"/>
    <n v="93670"/>
    <x v="3"/>
    <e v="#N/A"/>
    <s v="FACTURA NO RADICADA"/>
    <n v="0"/>
    <n v="0"/>
    <n v="0"/>
    <m/>
    <n v="0"/>
    <n v="0"/>
    <n v="0"/>
    <n v="0"/>
    <m/>
    <n v="0"/>
    <m/>
    <m/>
    <m/>
    <d v="2024-04-30T00:00:00"/>
  </r>
  <r>
    <n v="890305496"/>
    <s v="HOSPITAL JOSE RUFINO VIVAS "/>
    <s v="FEE"/>
    <n v="22131"/>
    <s v="FEE22131"/>
    <s v="890305496_FEE22131"/>
    <s v="31/03/2022"/>
    <m/>
    <e v="#N/A"/>
    <n v="99400"/>
    <n v="99400"/>
    <x v="3"/>
    <e v="#N/A"/>
    <s v="FACTURA NO RADICADA"/>
    <n v="0"/>
    <n v="0"/>
    <n v="0"/>
    <m/>
    <n v="0"/>
    <n v="0"/>
    <n v="0"/>
    <n v="0"/>
    <m/>
    <n v="0"/>
    <m/>
    <m/>
    <m/>
    <d v="2024-04-30T00:00:00"/>
  </r>
  <r>
    <n v="890305496"/>
    <s v="HOSPITAL JOSE RUFINO VIVAS "/>
    <s v="FEE"/>
    <n v="22166"/>
    <s v="FEE22166"/>
    <s v="890305496_FEE22166"/>
    <s v="31/03/2022"/>
    <m/>
    <e v="#N/A"/>
    <n v="6020"/>
    <n v="6020"/>
    <x v="3"/>
    <e v="#N/A"/>
    <s v="FACTURA NO RADICADA"/>
    <n v="0"/>
    <n v="0"/>
    <n v="0"/>
    <m/>
    <n v="0"/>
    <n v="0"/>
    <n v="0"/>
    <n v="0"/>
    <m/>
    <n v="0"/>
    <m/>
    <m/>
    <m/>
    <d v="2024-04-30T00:00:00"/>
  </r>
  <r>
    <n v="890305496"/>
    <s v="HOSPITAL JOSE RUFINO VIVAS "/>
    <s v="FEE"/>
    <n v="22199"/>
    <s v="FEE22199"/>
    <s v="890305496_FEE22199"/>
    <s v="31/03/2022"/>
    <m/>
    <e v="#N/A"/>
    <n v="116165"/>
    <n v="116165"/>
    <x v="3"/>
    <e v="#N/A"/>
    <s v="FACTURA NO RADICADA"/>
    <n v="0"/>
    <n v="0"/>
    <n v="0"/>
    <m/>
    <n v="0"/>
    <n v="0"/>
    <n v="0"/>
    <n v="0"/>
    <m/>
    <n v="0"/>
    <m/>
    <m/>
    <m/>
    <d v="2024-04-30T00:00:00"/>
  </r>
  <r>
    <n v="890305496"/>
    <s v="HOSPITAL JOSE RUFINO VIVAS "/>
    <s v="FEE"/>
    <n v="22595"/>
    <s v="FEE22595"/>
    <s v="890305496_FEE22595"/>
    <s v="31/03/2022"/>
    <m/>
    <e v="#N/A"/>
    <n v="99400"/>
    <n v="99400"/>
    <x v="3"/>
    <e v="#N/A"/>
    <s v="FACTURA NO RADICADA"/>
    <n v="0"/>
    <n v="0"/>
    <n v="0"/>
    <m/>
    <n v="0"/>
    <n v="0"/>
    <n v="0"/>
    <n v="0"/>
    <m/>
    <n v="0"/>
    <m/>
    <m/>
    <m/>
    <d v="2024-04-30T00:00:00"/>
  </r>
  <r>
    <n v="890305496"/>
    <s v="HOSPITAL JOSE RUFINO VIVAS "/>
    <s v="FEE"/>
    <n v="22692"/>
    <s v="FEE22692"/>
    <s v="890305496_FEE22692"/>
    <s v="31/03/2022"/>
    <m/>
    <e v="#N/A"/>
    <n v="99800"/>
    <n v="99800"/>
    <x v="3"/>
    <e v="#N/A"/>
    <s v="FACTURA NO RADICADA"/>
    <n v="0"/>
    <n v="0"/>
    <n v="0"/>
    <m/>
    <n v="0"/>
    <n v="0"/>
    <n v="0"/>
    <n v="0"/>
    <m/>
    <n v="0"/>
    <m/>
    <m/>
    <m/>
    <d v="2024-04-30T00:00:00"/>
  </r>
  <r>
    <n v="890305496"/>
    <s v="HOSPITAL JOSE RUFINO VIVAS "/>
    <s v="FEE"/>
    <n v="23918"/>
    <s v="FEE23918"/>
    <s v="890305496_FEE23918"/>
    <s v="31/03/2022"/>
    <m/>
    <e v="#N/A"/>
    <n v="99400"/>
    <n v="99400"/>
    <x v="3"/>
    <e v="#N/A"/>
    <s v="FACTURA NO RADICADA"/>
    <n v="0"/>
    <n v="0"/>
    <n v="0"/>
    <m/>
    <n v="0"/>
    <n v="0"/>
    <n v="0"/>
    <n v="0"/>
    <m/>
    <n v="0"/>
    <m/>
    <m/>
    <m/>
    <d v="2024-04-30T00:00:00"/>
  </r>
  <r>
    <n v="890305496"/>
    <s v="HOSPITAL JOSE RUFINO VIVAS "/>
    <s v="FEE"/>
    <n v="24612"/>
    <s v="FEE24612"/>
    <s v="890305496_FEE24612"/>
    <s v="31/03/2022"/>
    <m/>
    <d v="2023-03-22T00:00:00"/>
    <n v="6020"/>
    <n v="6020"/>
    <x v="2"/>
    <s v="Devuelta"/>
    <s v="FACTURA DEVUELTA"/>
    <n v="6020"/>
    <n v="0"/>
    <n v="6020"/>
    <s v="PAIWEB: SE OBJETA VACUNA EL NUMERO DE IDENTIFICACION 1105381082 APARECE EN EL PAIWEB CON LOS NOMBRES JUAN MARTIN        PENAGOS Y DANILO DUARTE FAVOR VALIDAR A QUE USUARIO PERTENE PERTENECE EL NUMERO DE IDENTIFICACION.        NANCY                                                                                                                                                                                                                                                                                                                                                                                                                                                                                                                                                                                                                                                                                                                                                                                                                                                                                                                                                                                                                                                                                                                                                                                                                                                                                                                    "/>
    <n v="6020"/>
    <n v="0"/>
    <n v="0"/>
    <n v="0"/>
    <m/>
    <n v="0"/>
    <m/>
    <m/>
    <m/>
    <d v="2024-04-30T00:00:00"/>
  </r>
  <r>
    <n v="890305496"/>
    <s v="HOSPITAL JOSE RUFINO VIVAS "/>
    <s v="FEE"/>
    <n v="25150"/>
    <s v="FEE25150"/>
    <s v="890305496_FEE25150"/>
    <s v="31/03/2022"/>
    <m/>
    <d v="2023-03-22T00:00:00"/>
    <n v="6020"/>
    <n v="6020"/>
    <x v="2"/>
    <s v="Devuelta"/>
    <s v="FACTURA DEVUELTA"/>
    <n v="6020"/>
    <n v="0"/>
    <n v="6020"/>
    <s v="PAIWEB: Se realiza devolución de factura vacuna no registrada en PAIWEB 2.0  según los lineamientos PAI en            el numeral 9.10.6 la IPS debe realizar el registro de la aplicación del biológico en la plataforma.      NANCY                                                                                                                                                                                                                                                                                                                                                                                                                                                                                                          "/>
    <n v="6020"/>
    <n v="0"/>
    <n v="0"/>
    <n v="0"/>
    <m/>
    <n v="0"/>
    <m/>
    <m/>
    <m/>
    <d v="2024-04-30T00:00:00"/>
  </r>
  <r>
    <n v="890305496"/>
    <s v="HOSPITAL JOSE RUFINO VIVAS "/>
    <s v="FEE"/>
    <n v="26401"/>
    <s v="FEE26401"/>
    <s v="890305496_FEE26401"/>
    <s v="30/04/2022"/>
    <m/>
    <d v="2023-03-21T00:00:00"/>
    <n v="143740"/>
    <n v="143740"/>
    <x v="1"/>
    <s v="Finalizada"/>
    <s v="FACTURA CANCELADA"/>
    <n v="143740"/>
    <n v="0"/>
    <n v="0"/>
    <m/>
    <n v="143740"/>
    <n v="0"/>
    <n v="143740"/>
    <n v="0"/>
    <m/>
    <n v="143740"/>
    <n v="2201378466"/>
    <m/>
    <s v="24.04.2023"/>
    <d v="2024-04-30T00:00:00"/>
  </r>
  <r>
    <n v="890305496"/>
    <s v="HOSPITAL JOSE RUFINO VIVAS "/>
    <s v="FEE"/>
    <n v="26503"/>
    <s v="FEE26503"/>
    <s v="890305496_FEE26503"/>
    <s v="24/04/2022"/>
    <m/>
    <e v="#N/A"/>
    <n v="83380"/>
    <n v="83380"/>
    <x v="3"/>
    <e v="#N/A"/>
    <s v="FACTURA NO RADICADA"/>
    <n v="0"/>
    <n v="0"/>
    <n v="0"/>
    <m/>
    <n v="0"/>
    <n v="0"/>
    <n v="0"/>
    <n v="0"/>
    <m/>
    <n v="0"/>
    <m/>
    <m/>
    <m/>
    <d v="2024-04-30T00:00:00"/>
  </r>
  <r>
    <n v="890305496"/>
    <s v="HOSPITAL JOSE RUFINO VIVAS "/>
    <s v="FEE"/>
    <n v="28461"/>
    <s v="FEE28461"/>
    <s v="890305496_FEE28461"/>
    <s v="30/06/2022"/>
    <m/>
    <d v="2023-03-28T00:00:00"/>
    <n v="108000"/>
    <n v="108000"/>
    <x v="0"/>
    <s v="Finalizada"/>
    <s v="FACTURA PENDIENTE EN PROGRAMACION DE PAGO"/>
    <n v="12240"/>
    <n v="0"/>
    <n v="0"/>
    <m/>
    <n v="12240"/>
    <n v="0"/>
    <n v="12240"/>
    <n v="0"/>
    <m/>
    <n v="0"/>
    <m/>
    <m/>
    <m/>
    <d v="2024-04-30T00:00:00"/>
  </r>
  <r>
    <n v="890305496"/>
    <s v="HOSPITAL JOSE RUFINO VIVAS "/>
    <s v="FEE"/>
    <n v="28468"/>
    <s v="FEE28468"/>
    <s v="890305496_FEE28468"/>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8779"/>
    <s v="FEE28779"/>
    <s v="890305496_FEE28779"/>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9002"/>
    <s v="FEE29002"/>
    <s v="890305496_FEE29002"/>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
    <n v="5960"/>
    <n v="0"/>
    <n v="0"/>
    <n v="0"/>
    <m/>
    <n v="0"/>
    <m/>
    <m/>
    <m/>
    <d v="2024-04-30T00:00:00"/>
  </r>
  <r>
    <n v="890305496"/>
    <s v="HOSPITAL JOSE RUFINO VIVAS "/>
    <s v="FEE"/>
    <n v="29056"/>
    <s v="FEE29056"/>
    <s v="890305496_FEE29056"/>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9572"/>
    <s v="FEE29572"/>
    <s v="890305496_FEE29572"/>
    <s v="30/06/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9868"/>
    <s v="FEE29868"/>
    <s v="890305496_FEE29868"/>
    <s v="30/06/2022"/>
    <m/>
    <e v="#N/A"/>
    <n v="165970"/>
    <n v="165970"/>
    <x v="3"/>
    <e v="#N/A"/>
    <s v="FACTURA NO RADICADA"/>
    <n v="0"/>
    <n v="0"/>
    <n v="0"/>
    <m/>
    <n v="0"/>
    <n v="0"/>
    <n v="0"/>
    <n v="0"/>
    <m/>
    <n v="0"/>
    <m/>
    <m/>
    <m/>
    <d v="2024-04-30T00:00:00"/>
  </r>
  <r>
    <n v="890305496"/>
    <s v="HOSPITAL JOSE RUFINO VIVAS "/>
    <s v="FEE"/>
    <n v="29911"/>
    <s v="FEE29911"/>
    <s v="890305496_FEE29911"/>
    <s v="30/06/2022"/>
    <m/>
    <e v="#N/A"/>
    <n v="5960"/>
    <n v="5960"/>
    <x v="3"/>
    <e v="#N/A"/>
    <s v="FACTURA NO RADICADA"/>
    <n v="0"/>
    <n v="0"/>
    <n v="0"/>
    <m/>
    <n v="0"/>
    <n v="0"/>
    <n v="0"/>
    <n v="0"/>
    <m/>
    <n v="0"/>
    <m/>
    <m/>
    <m/>
    <d v="2024-04-30T00:00:00"/>
  </r>
  <r>
    <n v="890305496"/>
    <s v="HOSPITAL JOSE RUFINO VIVAS "/>
    <s v="FEE"/>
    <n v="29960"/>
    <s v="FEE29960"/>
    <s v="890305496_FEE29960"/>
    <s v="30/06/2022"/>
    <m/>
    <e v="#N/A"/>
    <n v="85820"/>
    <n v="85820"/>
    <x v="3"/>
    <e v="#N/A"/>
    <s v="FACTURA NO RADICADA"/>
    <n v="0"/>
    <n v="0"/>
    <n v="0"/>
    <m/>
    <n v="0"/>
    <n v="0"/>
    <n v="0"/>
    <n v="0"/>
    <m/>
    <n v="0"/>
    <m/>
    <m/>
    <m/>
    <d v="2024-04-30T00:00:00"/>
  </r>
  <r>
    <n v="890305496"/>
    <s v="HOSPITAL JOSE RUFINO VIVAS "/>
    <s v="FEE"/>
    <n v="29973"/>
    <s v="FEE29973"/>
    <s v="890305496_FEE29973"/>
    <s v="30/06/2022"/>
    <m/>
    <e v="#N/A"/>
    <n v="205480"/>
    <n v="205480"/>
    <x v="3"/>
    <e v="#N/A"/>
    <s v="FACTURA NO RADICADA"/>
    <n v="0"/>
    <n v="0"/>
    <n v="0"/>
    <m/>
    <n v="0"/>
    <n v="0"/>
    <n v="0"/>
    <n v="0"/>
    <m/>
    <n v="0"/>
    <m/>
    <m/>
    <m/>
    <d v="2024-04-30T00:00:00"/>
  </r>
  <r>
    <n v="890305496"/>
    <s v="HOSPITAL JOSE RUFINO VIVAS "/>
    <s v="FEE"/>
    <n v="30031"/>
    <s v="FEE30031"/>
    <s v="890305496_FEE30031"/>
    <s v="30/06/2022"/>
    <m/>
    <e v="#N/A"/>
    <n v="5960"/>
    <n v="5960"/>
    <x v="3"/>
    <e v="#N/A"/>
    <s v="FACTURA NO RADICADA"/>
    <n v="0"/>
    <n v="0"/>
    <n v="0"/>
    <m/>
    <n v="0"/>
    <n v="0"/>
    <n v="0"/>
    <n v="0"/>
    <m/>
    <n v="0"/>
    <m/>
    <m/>
    <m/>
    <d v="2024-04-30T00:00:00"/>
  </r>
  <r>
    <n v="890305496"/>
    <s v="HOSPITAL JOSE RUFINO VIVAS "/>
    <s v="FEE"/>
    <n v="30101"/>
    <s v="FEE30101"/>
    <s v="890305496_FEE30101"/>
    <s v="30/09/2022"/>
    <m/>
    <e v="#N/A"/>
    <n v="79210"/>
    <n v="79210"/>
    <x v="3"/>
    <e v="#N/A"/>
    <s v="FACTURA NO RADICADA"/>
    <n v="0"/>
    <n v="0"/>
    <n v="0"/>
    <m/>
    <n v="0"/>
    <n v="0"/>
    <n v="0"/>
    <n v="0"/>
    <m/>
    <n v="0"/>
    <m/>
    <m/>
    <m/>
    <d v="2024-04-30T00:00:00"/>
  </r>
  <r>
    <n v="890305496"/>
    <s v="HOSPITAL JOSE RUFINO VIVAS "/>
    <s v="FEE"/>
    <n v="30111"/>
    <s v="FEE30111"/>
    <s v="890305496_FEE30111"/>
    <s v="30/09/2022"/>
    <m/>
    <e v="#N/A"/>
    <n v="68010"/>
    <n v="68010"/>
    <x v="3"/>
    <e v="#N/A"/>
    <s v="FACTURA NO RADICADA"/>
    <n v="0"/>
    <n v="0"/>
    <n v="0"/>
    <m/>
    <n v="0"/>
    <n v="0"/>
    <n v="0"/>
    <n v="0"/>
    <m/>
    <n v="0"/>
    <m/>
    <m/>
    <m/>
    <d v="2024-04-30T00:00:00"/>
  </r>
  <r>
    <n v="890305496"/>
    <s v="HOSPITAL JOSE RUFINO VIVAS "/>
    <s v="FEE"/>
    <n v="30116"/>
    <s v="FEE30116"/>
    <s v="890305496_FEE30116"/>
    <s v="30/09/2022"/>
    <m/>
    <e v="#N/A"/>
    <n v="69650"/>
    <n v="69650"/>
    <x v="3"/>
    <e v="#N/A"/>
    <s v="FACTURA NO RADICADA"/>
    <n v="0"/>
    <n v="0"/>
    <n v="0"/>
    <m/>
    <n v="0"/>
    <n v="0"/>
    <n v="0"/>
    <n v="0"/>
    <m/>
    <n v="0"/>
    <m/>
    <m/>
    <m/>
    <d v="2024-04-30T00:00:00"/>
  </r>
  <r>
    <n v="890305496"/>
    <s v="HOSPITAL JOSE RUFINO VIVAS "/>
    <s v="FEE"/>
    <n v="30170"/>
    <s v="FEE30170"/>
    <s v="890305496_FEE30170"/>
    <s v="30/09/2022"/>
    <m/>
    <e v="#N/A"/>
    <n v="177450"/>
    <n v="177450"/>
    <x v="3"/>
    <e v="#N/A"/>
    <s v="FACTURA NO RADICADA"/>
    <n v="0"/>
    <n v="0"/>
    <n v="0"/>
    <m/>
    <n v="0"/>
    <n v="0"/>
    <n v="0"/>
    <n v="0"/>
    <m/>
    <n v="0"/>
    <m/>
    <m/>
    <m/>
    <d v="2024-04-30T00:00:00"/>
  </r>
  <r>
    <n v="890305496"/>
    <s v="HOSPITAL JOSE RUFINO VIVAS "/>
    <s v="FEE"/>
    <n v="30243"/>
    <s v="FEE30243"/>
    <s v="890305496_FEE30243"/>
    <s v="30/09/2022"/>
    <m/>
    <e v="#N/A"/>
    <n v="65610"/>
    <n v="65610"/>
    <x v="3"/>
    <e v="#N/A"/>
    <s v="FACTURA NO RADICADA"/>
    <n v="0"/>
    <n v="0"/>
    <n v="0"/>
    <m/>
    <n v="0"/>
    <n v="0"/>
    <n v="0"/>
    <n v="0"/>
    <m/>
    <n v="0"/>
    <m/>
    <m/>
    <m/>
    <d v="2024-04-30T00:00:00"/>
  </r>
  <r>
    <n v="890305496"/>
    <s v="HOSPITAL JOSE RUFINO VIVAS "/>
    <s v="FEE"/>
    <n v="30355"/>
    <s v="FEE30355"/>
    <s v="890305496_FEE30355"/>
    <s v="30/09/2022"/>
    <m/>
    <e v="#N/A"/>
    <n v="66960"/>
    <n v="66960"/>
    <x v="3"/>
    <e v="#N/A"/>
    <s v="FACTURA NO RADICADA"/>
    <n v="0"/>
    <n v="0"/>
    <n v="0"/>
    <m/>
    <n v="0"/>
    <n v="0"/>
    <n v="0"/>
    <n v="0"/>
    <m/>
    <n v="0"/>
    <m/>
    <m/>
    <m/>
    <d v="2024-04-30T00:00:00"/>
  </r>
  <r>
    <n v="890305496"/>
    <s v="HOSPITAL JOSE RUFINO VIVAS "/>
    <s v="FEE"/>
    <n v="30443"/>
    <s v="FEE30443"/>
    <s v="890305496_FEE30443"/>
    <s v="30/09/2022"/>
    <m/>
    <e v="#N/A"/>
    <n v="144430"/>
    <n v="144430"/>
    <x v="3"/>
    <e v="#N/A"/>
    <s v="FACTURA NO RADICADA"/>
    <n v="0"/>
    <n v="0"/>
    <n v="0"/>
    <m/>
    <n v="0"/>
    <n v="0"/>
    <n v="0"/>
    <n v="0"/>
    <m/>
    <n v="0"/>
    <m/>
    <m/>
    <m/>
    <d v="2024-04-30T00:00:00"/>
  </r>
  <r>
    <n v="890305496"/>
    <s v="HOSPITAL JOSE RUFINO VIVAS "/>
    <s v="FEE"/>
    <n v="30461"/>
    <s v="FEE30461"/>
    <s v="890305496_FEE30461"/>
    <s v="30/09/2022"/>
    <m/>
    <e v="#N/A"/>
    <n v="5960"/>
    <n v="5960"/>
    <x v="3"/>
    <e v="#N/A"/>
    <s v="FACTURA NO RADICADA"/>
    <n v="0"/>
    <n v="0"/>
    <n v="0"/>
    <m/>
    <n v="0"/>
    <n v="0"/>
    <n v="0"/>
    <n v="0"/>
    <m/>
    <n v="0"/>
    <m/>
    <m/>
    <m/>
    <d v="2024-04-30T00:00:00"/>
  </r>
  <r>
    <n v="890305496"/>
    <s v="HOSPITAL JOSE RUFINO VIVAS "/>
    <s v="FEE"/>
    <n v="30487"/>
    <s v="FEE30487"/>
    <s v="890305496_FEE30487"/>
    <s v="30/09/2022"/>
    <m/>
    <e v="#N/A"/>
    <n v="99400"/>
    <n v="99400"/>
    <x v="3"/>
    <e v="#N/A"/>
    <s v="FACTURA NO RADICADA"/>
    <n v="0"/>
    <n v="0"/>
    <n v="0"/>
    <m/>
    <n v="0"/>
    <n v="0"/>
    <n v="0"/>
    <n v="0"/>
    <m/>
    <n v="0"/>
    <m/>
    <m/>
    <m/>
    <d v="2024-04-30T00:00:00"/>
  </r>
  <r>
    <n v="890305496"/>
    <s v="HOSPITAL JOSE RUFINO VIVAS "/>
    <s v="FEE"/>
    <n v="30503"/>
    <s v="FEE30503"/>
    <s v="890305496_FEE30503"/>
    <s v="30/09/2022"/>
    <m/>
    <e v="#N/A"/>
    <n v="65610"/>
    <n v="65610"/>
    <x v="3"/>
    <e v="#N/A"/>
    <s v="FACTURA NO RADICADA"/>
    <n v="0"/>
    <n v="0"/>
    <n v="0"/>
    <m/>
    <n v="0"/>
    <n v="0"/>
    <n v="0"/>
    <n v="0"/>
    <m/>
    <n v="0"/>
    <m/>
    <m/>
    <m/>
    <d v="2024-04-30T00:00:00"/>
  </r>
  <r>
    <n v="890305496"/>
    <s v="HOSPITAL JOSE RUFINO VIVAS "/>
    <s v="FEE"/>
    <n v="30589"/>
    <s v="FEE30589"/>
    <s v="890305496_FEE30589"/>
    <s v="30/09/2022"/>
    <m/>
    <e v="#N/A"/>
    <n v="5960"/>
    <n v="5960"/>
    <x v="3"/>
    <e v="#N/A"/>
    <s v="FACTURA NO RADICADA"/>
    <n v="0"/>
    <n v="0"/>
    <n v="0"/>
    <m/>
    <n v="0"/>
    <n v="0"/>
    <n v="0"/>
    <n v="0"/>
    <m/>
    <n v="0"/>
    <m/>
    <m/>
    <m/>
    <d v="2024-04-30T00:00:00"/>
  </r>
  <r>
    <n v="890305496"/>
    <s v="HOSPITAL JOSE RUFINO VIVAS "/>
    <s v="FEE"/>
    <n v="30639"/>
    <s v="FEE30639"/>
    <s v="890305496_FEE30639"/>
    <s v="30/09/2022"/>
    <m/>
    <e v="#N/A"/>
    <n v="6020"/>
    <n v="6020"/>
    <x v="3"/>
    <e v="#N/A"/>
    <s v="FACTURA NO RADICADA"/>
    <n v="0"/>
    <n v="0"/>
    <n v="0"/>
    <m/>
    <n v="0"/>
    <n v="0"/>
    <n v="0"/>
    <n v="0"/>
    <m/>
    <n v="0"/>
    <m/>
    <m/>
    <m/>
    <d v="2024-04-30T00:00:00"/>
  </r>
  <r>
    <n v="890305496"/>
    <s v="HOSPITAL JOSE RUFINO VIVAS "/>
    <s v="FEE"/>
    <n v="30660"/>
    <s v="FEE30660"/>
    <s v="890305496_FEE30660"/>
    <s v="30/09/2022"/>
    <m/>
    <e v="#N/A"/>
    <n v="5960"/>
    <n v="5960"/>
    <x v="3"/>
    <e v="#N/A"/>
    <s v="FACTURA NO RADICADA"/>
    <n v="0"/>
    <n v="0"/>
    <n v="0"/>
    <m/>
    <n v="0"/>
    <n v="0"/>
    <n v="0"/>
    <n v="0"/>
    <m/>
    <n v="0"/>
    <m/>
    <m/>
    <m/>
    <d v="2024-04-30T00:00:00"/>
  </r>
  <r>
    <n v="890305496"/>
    <s v="HOSPITAL JOSE RUFINO VIVAS "/>
    <s v="FEE"/>
    <n v="30720"/>
    <s v="FEE30720"/>
    <s v="890305496_FEE30720"/>
    <s v="30/09/2022"/>
    <m/>
    <e v="#N/A"/>
    <n v="24080"/>
    <n v="24080"/>
    <x v="3"/>
    <e v="#N/A"/>
    <s v="FACTURA NO RADICADA"/>
    <n v="0"/>
    <n v="0"/>
    <n v="0"/>
    <m/>
    <n v="0"/>
    <n v="0"/>
    <n v="0"/>
    <n v="0"/>
    <m/>
    <n v="0"/>
    <m/>
    <m/>
    <m/>
    <d v="2024-04-30T00:00:00"/>
  </r>
  <r>
    <n v="890305496"/>
    <s v="HOSPITAL JOSE RUFINO VIVAS "/>
    <s v="FEE"/>
    <n v="30830"/>
    <s v="FEE30830"/>
    <s v="890305496_FEE30830"/>
    <s v="30/09/2022"/>
    <m/>
    <e v="#N/A"/>
    <n v="5960"/>
    <n v="5960"/>
    <x v="3"/>
    <e v="#N/A"/>
    <s v="FACTURA NO RADICADA"/>
    <n v="0"/>
    <n v="0"/>
    <n v="0"/>
    <m/>
    <n v="0"/>
    <n v="0"/>
    <n v="0"/>
    <n v="0"/>
    <m/>
    <n v="0"/>
    <m/>
    <m/>
    <m/>
    <d v="2024-04-30T00:00:00"/>
  </r>
  <r>
    <n v="890305496"/>
    <s v="HOSPITAL JOSE RUFINO VIVAS "/>
    <s v="FEE"/>
    <n v="30834"/>
    <s v="FEE30834"/>
    <s v="890305496_FEE30834"/>
    <s v="30/09/2022"/>
    <m/>
    <e v="#N/A"/>
    <n v="5960"/>
    <n v="5960"/>
    <x v="3"/>
    <e v="#N/A"/>
    <s v="FACTURA NO RADICADA"/>
    <n v="0"/>
    <n v="0"/>
    <n v="0"/>
    <m/>
    <n v="0"/>
    <n v="0"/>
    <n v="0"/>
    <n v="0"/>
    <m/>
    <n v="0"/>
    <m/>
    <m/>
    <m/>
    <d v="2024-04-30T00:00:00"/>
  </r>
  <r>
    <n v="890305496"/>
    <s v="HOSPITAL JOSE RUFINO VIVAS "/>
    <s v="FEE"/>
    <n v="30938"/>
    <s v="FEE30938"/>
    <s v="890305496_FEE30938"/>
    <s v="30/09/2022"/>
    <m/>
    <e v="#N/A"/>
    <n v="150350"/>
    <n v="150350"/>
    <x v="3"/>
    <e v="#N/A"/>
    <s v="FACTURA NO RADICADA"/>
    <n v="0"/>
    <n v="0"/>
    <n v="0"/>
    <m/>
    <n v="0"/>
    <n v="0"/>
    <n v="0"/>
    <n v="0"/>
    <m/>
    <n v="0"/>
    <m/>
    <m/>
    <m/>
    <d v="2024-04-30T00:00:00"/>
  </r>
  <r>
    <n v="890305496"/>
    <s v="HOSPITAL JOSE RUFINO VIVAS "/>
    <s v="FEE"/>
    <n v="30955"/>
    <s v="FEE30955"/>
    <s v="890305496_FEE30955"/>
    <s v="30/09/2022"/>
    <m/>
    <e v="#N/A"/>
    <n v="161540"/>
    <n v="161540"/>
    <x v="3"/>
    <e v="#N/A"/>
    <s v="FACTURA NO RADICADA"/>
    <n v="0"/>
    <n v="0"/>
    <n v="0"/>
    <m/>
    <n v="0"/>
    <n v="0"/>
    <n v="0"/>
    <n v="0"/>
    <m/>
    <n v="0"/>
    <m/>
    <m/>
    <m/>
    <d v="2024-04-30T00:00:00"/>
  </r>
  <r>
    <n v="890305496"/>
    <s v="HOSPITAL JOSE RUFINO VIVAS "/>
    <s v="FEE"/>
    <n v="31149"/>
    <s v="FEE31149"/>
    <s v="890305496_FEE31149"/>
    <s v="30/09/2022"/>
    <m/>
    <e v="#N/A"/>
    <n v="71070"/>
    <n v="71070"/>
    <x v="3"/>
    <e v="#N/A"/>
    <s v="FACTURA NO RADICADA"/>
    <n v="0"/>
    <n v="0"/>
    <n v="0"/>
    <m/>
    <n v="0"/>
    <n v="0"/>
    <n v="0"/>
    <n v="0"/>
    <m/>
    <n v="0"/>
    <m/>
    <m/>
    <m/>
    <d v="2024-04-30T00:00:00"/>
  </r>
  <r>
    <n v="890305496"/>
    <s v="HOSPITAL JOSE RUFINO VIVAS "/>
    <s v="FEE"/>
    <n v="31151"/>
    <s v="FEE31151"/>
    <s v="890305496_FEE31151"/>
    <s v="30/09/2022"/>
    <m/>
    <e v="#N/A"/>
    <n v="121350"/>
    <n v="121350"/>
    <x v="3"/>
    <e v="#N/A"/>
    <s v="FACTURA NO RADICADA"/>
    <n v="0"/>
    <n v="0"/>
    <n v="0"/>
    <m/>
    <n v="0"/>
    <n v="0"/>
    <n v="0"/>
    <n v="0"/>
    <m/>
    <n v="0"/>
    <m/>
    <m/>
    <m/>
    <d v="2024-04-30T00:00:00"/>
  </r>
  <r>
    <n v="890305496"/>
    <s v="HOSPITAL JOSE RUFINO VIVAS "/>
    <s v="FEE"/>
    <n v="31178"/>
    <s v="FEE31178"/>
    <s v="890305496_FEE31178"/>
    <s v="30/09/2022"/>
    <m/>
    <e v="#N/A"/>
    <n v="30040"/>
    <n v="30040"/>
    <x v="3"/>
    <e v="#N/A"/>
    <s v="FACTURA NO RADICADA"/>
    <n v="0"/>
    <n v="0"/>
    <n v="0"/>
    <m/>
    <n v="0"/>
    <n v="0"/>
    <n v="0"/>
    <n v="0"/>
    <m/>
    <n v="0"/>
    <m/>
    <m/>
    <m/>
    <d v="2024-04-30T00:00:00"/>
  </r>
  <r>
    <n v="890305496"/>
    <s v="HOSPITAL JOSE RUFINO VIVAS "/>
    <s v="FEE"/>
    <n v="31296"/>
    <s v="FEE31296"/>
    <s v="890305496_FEE31296"/>
    <s v="30/09/2022"/>
    <m/>
    <e v="#N/A"/>
    <n v="5960"/>
    <n v="5960"/>
    <x v="3"/>
    <e v="#N/A"/>
    <s v="FACTURA NO RADICADA"/>
    <n v="0"/>
    <n v="0"/>
    <n v="0"/>
    <m/>
    <n v="0"/>
    <n v="0"/>
    <n v="0"/>
    <n v="0"/>
    <m/>
    <n v="0"/>
    <m/>
    <m/>
    <m/>
    <d v="2024-04-30T00:00:00"/>
  </r>
  <r>
    <n v="890305496"/>
    <s v="HOSPITAL JOSE RUFINO VIVAS "/>
    <s v="FEE"/>
    <n v="31347"/>
    <s v="FEE31347"/>
    <s v="890305496_FEE31347"/>
    <s v="30/09/2022"/>
    <m/>
    <e v="#N/A"/>
    <n v="702470"/>
    <n v="702470"/>
    <x v="3"/>
    <e v="#N/A"/>
    <s v="FACTURA NO RADICADA"/>
    <n v="0"/>
    <n v="0"/>
    <n v="0"/>
    <m/>
    <n v="0"/>
    <n v="0"/>
    <n v="0"/>
    <n v="0"/>
    <m/>
    <n v="0"/>
    <m/>
    <m/>
    <m/>
    <d v="2024-04-30T00:00:00"/>
  </r>
  <r>
    <n v="890305496"/>
    <s v="HOSPITAL JOSE RUFINO VIVAS "/>
    <s v="FEE"/>
    <n v="31416"/>
    <s v="FEE31416"/>
    <s v="890305496_FEE31416"/>
    <s v="30/09/2022"/>
    <m/>
    <e v="#N/A"/>
    <n v="157300"/>
    <n v="157300"/>
    <x v="3"/>
    <e v="#N/A"/>
    <s v="FACTURA NO RADICADA"/>
    <n v="0"/>
    <n v="0"/>
    <n v="0"/>
    <m/>
    <n v="0"/>
    <n v="0"/>
    <n v="0"/>
    <n v="0"/>
    <m/>
    <n v="0"/>
    <m/>
    <m/>
    <m/>
    <d v="2024-04-30T00:00:00"/>
  </r>
  <r>
    <n v="890305496"/>
    <s v="HOSPITAL JOSE RUFINO VIVAS "/>
    <s v="FEE"/>
    <n v="31464"/>
    <s v="FEE31464"/>
    <s v="890305496_FEE31464"/>
    <s v="30/09/2022"/>
    <m/>
    <e v="#N/A"/>
    <n v="161580"/>
    <n v="161580"/>
    <x v="3"/>
    <e v="#N/A"/>
    <s v="FACTURA NO RADICADA"/>
    <n v="0"/>
    <n v="0"/>
    <n v="0"/>
    <m/>
    <n v="0"/>
    <n v="0"/>
    <n v="0"/>
    <n v="0"/>
    <m/>
    <n v="0"/>
    <m/>
    <m/>
    <m/>
    <d v="2024-04-30T00:00:00"/>
  </r>
  <r>
    <n v="890305496"/>
    <s v="HOSPITAL JOSE RUFINO VIVAS "/>
    <s v="FEE"/>
    <n v="31553"/>
    <s v="FEE31553"/>
    <s v="890305496_FEE31553"/>
    <s v="30/09/2022"/>
    <m/>
    <e v="#N/A"/>
    <n v="6040"/>
    <n v="6040"/>
    <x v="3"/>
    <e v="#N/A"/>
    <s v="FACTURA NO RADICADA"/>
    <n v="0"/>
    <n v="0"/>
    <n v="0"/>
    <m/>
    <n v="0"/>
    <n v="0"/>
    <n v="0"/>
    <n v="0"/>
    <m/>
    <n v="0"/>
    <m/>
    <m/>
    <m/>
    <d v="2024-04-30T00:00:00"/>
  </r>
  <r>
    <n v="890305496"/>
    <s v="HOSPITAL JOSE RUFINO VIVAS "/>
    <s v="FEE"/>
    <n v="31636"/>
    <s v="FEE31636"/>
    <s v="890305496_FEE31636"/>
    <s v="30/09/2022"/>
    <m/>
    <e v="#N/A"/>
    <n v="5960"/>
    <n v="5960"/>
    <x v="3"/>
    <e v="#N/A"/>
    <s v="FACTURA NO RADICADA"/>
    <n v="0"/>
    <n v="0"/>
    <n v="0"/>
    <m/>
    <n v="0"/>
    <n v="0"/>
    <n v="0"/>
    <n v="0"/>
    <m/>
    <n v="0"/>
    <m/>
    <m/>
    <m/>
    <d v="2024-04-30T00:00:00"/>
  </r>
  <r>
    <n v="890305496"/>
    <s v="HOSPITAL JOSE RUFINO VIVAS "/>
    <s v="FEE"/>
    <n v="31659"/>
    <s v="FEE31659"/>
    <s v="890305496_FEE31659"/>
    <s v="30/09/2022"/>
    <m/>
    <e v="#N/A"/>
    <n v="446030"/>
    <n v="446030"/>
    <x v="3"/>
    <e v="#N/A"/>
    <s v="FACTURA NO RADICADA"/>
    <n v="0"/>
    <n v="0"/>
    <n v="0"/>
    <m/>
    <n v="0"/>
    <n v="0"/>
    <n v="0"/>
    <n v="0"/>
    <m/>
    <n v="0"/>
    <m/>
    <m/>
    <m/>
    <d v="2024-04-30T00:00:00"/>
  </r>
  <r>
    <n v="890305496"/>
    <s v="HOSPITAL JOSE RUFINO VIVAS "/>
    <s v="FEE"/>
    <n v="31776"/>
    <s v="FEE31776"/>
    <s v="890305496_FEE31776"/>
    <s v="30/09/2022"/>
    <m/>
    <e v="#N/A"/>
    <n v="6040"/>
    <n v="6040"/>
    <x v="3"/>
    <e v="#N/A"/>
    <s v="FACTURA NO RADICADA"/>
    <n v="0"/>
    <n v="0"/>
    <n v="0"/>
    <m/>
    <n v="0"/>
    <n v="0"/>
    <n v="0"/>
    <n v="0"/>
    <m/>
    <n v="0"/>
    <m/>
    <m/>
    <m/>
    <d v="2024-04-30T00:00:00"/>
  </r>
  <r>
    <n v="890305496"/>
    <s v="HOSPITAL JOSE RUFINO VIVAS "/>
    <s v="FEE"/>
    <n v="32463"/>
    <s v="FEE32463"/>
    <s v="890305496_FEE32463"/>
    <s v="30/09/2022"/>
    <m/>
    <e v="#N/A"/>
    <n v="99400"/>
    <n v="99400"/>
    <x v="3"/>
    <e v="#N/A"/>
    <s v="FACTURA NO RADICADA"/>
    <n v="0"/>
    <n v="0"/>
    <n v="0"/>
    <m/>
    <n v="0"/>
    <n v="0"/>
    <n v="0"/>
    <n v="0"/>
    <m/>
    <n v="0"/>
    <m/>
    <m/>
    <m/>
    <d v="2024-04-30T00:00:00"/>
  </r>
  <r>
    <n v="890305496"/>
    <s v="HOSPITAL JOSE RUFINO VIVAS "/>
    <s v="FEE"/>
    <n v="32630"/>
    <s v="FEE32630"/>
    <s v="890305496_FEE32630"/>
    <s v="30/09/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3185"/>
    <s v="FEE33185"/>
    <s v="890305496_FEE33185"/>
    <s v="30/09/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3285"/>
    <s v="FEE33285"/>
    <s v="890305496_FEE33285"/>
    <s v="30/09/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3523"/>
    <s v="FEE33523"/>
    <s v="890305496_FEE33523"/>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4094"/>
    <s v="FEE34094"/>
    <s v="890305496_FEE34094"/>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4635"/>
    <s v="FEE34635"/>
    <s v="890305496_FEE34635"/>
    <s v="31/12/2022"/>
    <m/>
    <d v="2022-10-19T00:00:00"/>
    <n v="11620"/>
    <n v="11620"/>
    <x v="4"/>
    <s v="Finalizada"/>
    <s v="FACTURA CERRADA POR EXTEMPORANEIDAD"/>
    <n v="156430"/>
    <n v="0"/>
    <n v="0"/>
    <m/>
    <n v="156430"/>
    <n v="11620"/>
    <n v="144810"/>
    <n v="0"/>
    <m/>
    <n v="0"/>
    <m/>
    <m/>
    <m/>
    <d v="2024-04-30T00:00:00"/>
  </r>
  <r>
    <n v="890305496"/>
    <s v="HOSPITAL JOSE RUFINO VIVAS "/>
    <s v="FEE"/>
    <n v="35534"/>
    <s v="FEE35534"/>
    <s v="890305496_FEE35534"/>
    <s v="31/12/2022"/>
    <m/>
    <d v="1899-12-30T00:00:00"/>
    <n v="24080"/>
    <n v="24080"/>
    <x v="2"/>
    <s v="Devuelta"/>
    <s v="FACTURA DEVUELTA"/>
    <n v="24080"/>
    <n v="0"/>
    <n v="24080"/>
    <s v="PAIWEB: Se hace dev de fact con soportes completos y originales, no se encuentran datos registrados del usuario         en el PAIWEB. favor verificar para tramite de pago. NANCY                                                                                                                                                                                                                                                                                                                                                                                                                                                                                                                                                               "/>
    <n v="24080"/>
    <n v="0"/>
    <n v="0"/>
    <n v="0"/>
    <m/>
    <n v="0"/>
    <m/>
    <m/>
    <m/>
    <d v="2024-04-30T00:00:00"/>
  </r>
  <r>
    <n v="890305496"/>
    <s v="HOSPITAL JOSE RUFINO VIVAS "/>
    <s v="FEE"/>
    <n v="35699"/>
    <s v="FEE35699"/>
    <s v="890305496_FEE35699"/>
    <s v="31/12/2022"/>
    <m/>
    <d v="1899-12-30T00:00:00"/>
    <n v="5960"/>
    <n v="5960"/>
    <x v="2"/>
    <s v="Devuelta"/>
    <s v="FACTURA DEVUELTA"/>
    <n v="5960"/>
    <n v="0"/>
    <n v="5960"/>
    <s v="PAIWEB: Se hace dev de fact con soportes completos y originales, no se encuentran datos registrados del usuario         en el PAIWEB. favor verificar para tramite de pago. NANCY                                                                                                                                                                                                                                                                                                                                                                                                                                                                                                                                                               "/>
    <n v="5960"/>
    <n v="0"/>
    <n v="0"/>
    <n v="0"/>
    <m/>
    <n v="0"/>
    <m/>
    <m/>
    <m/>
    <d v="2024-04-30T00:00:00"/>
  </r>
  <r>
    <n v="890305496"/>
    <s v="HOSPITAL JOSE RUFINO VIVAS "/>
    <s v="FEE"/>
    <n v="36204"/>
    <s v="FEE36204"/>
    <s v="890305496_FEE36204"/>
    <s v="31/12/2022"/>
    <m/>
    <d v="1899-12-30T00:00:00"/>
    <n v="24080"/>
    <n v="24080"/>
    <x v="2"/>
    <s v="Devuelta"/>
    <s v="FACTURA DEVUELTA"/>
    <n v="24080"/>
    <n v="0"/>
    <n v="24080"/>
    <s v="PAIWEB: Se hace dev de fact con soportes completos y originales, NO se evidencia registro del usuario en el             PAIWEB. Favor verificar para tramite de pago. NANCY                                                                                                                                                                                                                                                                                                                                                                                                                                                                                                                                                                     "/>
    <n v="24080"/>
    <n v="0"/>
    <n v="0"/>
    <n v="0"/>
    <m/>
    <n v="0"/>
    <m/>
    <m/>
    <m/>
    <d v="2024-04-30T00:00:00"/>
  </r>
  <r>
    <n v="890305496"/>
    <s v="HOSPITAL JOSE RUFINO VIVAS "/>
    <s v="FEE"/>
    <n v="36518"/>
    <s v="FEE36518"/>
    <s v="890305496_FEE36518"/>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002"/>
    <s v="FEE37002"/>
    <s v="890305496_FEE37002"/>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004"/>
    <s v="FEE37004"/>
    <s v="890305496_FEE37004"/>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005"/>
    <s v="FEE37005"/>
    <s v="890305496_FEE37005"/>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146"/>
    <s v="FEE37146"/>
    <s v="890305496_FEE37146"/>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161"/>
    <s v="FEE37161"/>
    <s v="890305496_FEE37161"/>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7162"/>
    <s v="FEE37162"/>
    <s v="890305496_FEE37162"/>
    <s v="31/12/2022"/>
    <m/>
    <d v="1899-12-30T00:00:00"/>
    <n v="6040"/>
    <n v="6040"/>
    <x v="2"/>
    <s v="Devuelta"/>
    <s v="FACTURA DEVUELTA"/>
    <n v="6040"/>
    <n v="0"/>
    <n v="6040"/>
    <s v="PAIWEB: Se hace dev de fact con soportes completos y originales, NO se evidencia registro del usuario en el             PAIWEB. Favor verificar para tramite de pago. NANCY                                                                                                                                                                                                                                                                                                                                                                                                                                                                                                                                                                     "/>
    <n v="6040"/>
    <n v="0"/>
    <n v="0"/>
    <n v="0"/>
    <m/>
    <n v="0"/>
    <m/>
    <m/>
    <m/>
    <d v="2024-04-30T00:00:00"/>
  </r>
  <r>
    <n v="890305496"/>
    <s v="HOSPITAL JOSE RUFINO VIVAS "/>
    <s v="FEE"/>
    <n v="37427"/>
    <s v="FEE37427"/>
    <s v="890305496_FEE37427"/>
    <s v="31/12/2022"/>
    <m/>
    <d v="2022-12-07T00:00:00"/>
    <n v="5960"/>
    <n v="5960"/>
    <x v="4"/>
    <s v="Finalizada"/>
    <s v="FACTURA CERRADA POR EXTEMPORANEIDAD"/>
    <n v="18000"/>
    <n v="0"/>
    <n v="0"/>
    <m/>
    <n v="18000"/>
    <n v="5960"/>
    <n v="12040"/>
    <n v="0"/>
    <m/>
    <n v="0"/>
    <m/>
    <m/>
    <m/>
    <d v="2024-04-30T00:00:00"/>
  </r>
  <r>
    <n v="890305496"/>
    <s v="HOSPITAL JOSE RUFINO VIVAS "/>
    <s v="FEE"/>
    <n v="37576"/>
    <s v="FEE37576"/>
    <s v="890305496_FEE37576"/>
    <s v="31/12/2022"/>
    <m/>
    <d v="1899-12-30T00:00:00"/>
    <n v="5960"/>
    <n v="5960"/>
    <x v="2"/>
    <s v="Devuelta"/>
    <s v="FACTURA DEVUELTA"/>
    <n v="5960"/>
    <n v="0"/>
    <n v="5960"/>
    <s v="PAIWEB: Se hace dev de fact con soportes completos y originales, NO se evidencia registro del usuario en el             PAIWEB. Favor verificar para tramite de pago. NANCY                                                                                                                                                                                                                                                                                                                                                                                                                                                                                                                                                                     "/>
    <n v="5960"/>
    <n v="0"/>
    <n v="0"/>
    <n v="0"/>
    <m/>
    <n v="0"/>
    <m/>
    <m/>
    <m/>
    <d v="2024-04-30T00:00:00"/>
  </r>
  <r>
    <n v="890305496"/>
    <s v="HOSPITAL JOSE RUFINO VIVAS "/>
    <s v="FEE"/>
    <n v="39016"/>
    <s v="FEE39016"/>
    <s v="890305496_FEE39016"/>
    <s v="30/03/2023"/>
    <m/>
    <e v="#N/A"/>
    <n v="1121430"/>
    <n v="1121430"/>
    <x v="3"/>
    <e v="#N/A"/>
    <s v="FACTURA NO RADICADA"/>
    <n v="0"/>
    <n v="0"/>
    <n v="0"/>
    <m/>
    <n v="0"/>
    <n v="0"/>
    <n v="0"/>
    <n v="0"/>
    <m/>
    <n v="0"/>
    <m/>
    <m/>
    <m/>
    <d v="2024-04-30T00:00:00"/>
  </r>
  <r>
    <n v="890305496"/>
    <s v="HOSPITAL JOSE RUFINO VIVAS "/>
    <s v="FEE"/>
    <n v="39110"/>
    <s v="FEE39110"/>
    <s v="890305496_FEE39110"/>
    <s v="30/03/2023"/>
    <m/>
    <e v="#N/A"/>
    <n v="101750"/>
    <n v="101750"/>
    <x v="3"/>
    <e v="#N/A"/>
    <s v="FACTURA NO RADICADA"/>
    <n v="0"/>
    <n v="0"/>
    <n v="0"/>
    <m/>
    <n v="0"/>
    <n v="0"/>
    <n v="0"/>
    <n v="0"/>
    <m/>
    <n v="0"/>
    <m/>
    <m/>
    <m/>
    <d v="2024-04-30T00:00:00"/>
  </r>
  <r>
    <n v="890305496"/>
    <s v="HOSPITAL JOSE RUFINO VIVAS "/>
    <s v="FEE"/>
    <n v="39253"/>
    <s v="FEE39253"/>
    <s v="890305496_FEE39253"/>
    <s v="30/03/2023"/>
    <m/>
    <e v="#N/A"/>
    <n v="132830"/>
    <n v="132830"/>
    <x v="3"/>
    <e v="#N/A"/>
    <s v="FACTURA NO RADICADA"/>
    <n v="0"/>
    <n v="0"/>
    <n v="0"/>
    <m/>
    <n v="0"/>
    <n v="0"/>
    <n v="0"/>
    <n v="0"/>
    <m/>
    <n v="0"/>
    <m/>
    <m/>
    <m/>
    <d v="2024-04-30T00:00:00"/>
  </r>
  <r>
    <n v="890305496"/>
    <s v="HOSPITAL JOSE RUFINO VIVAS "/>
    <s v="FEE"/>
    <n v="39417"/>
    <s v="FEE39417"/>
    <s v="890305496_FEE39417"/>
    <s v="30/03/2023"/>
    <m/>
    <e v="#N/A"/>
    <n v="42300"/>
    <n v="42300"/>
    <x v="3"/>
    <e v="#N/A"/>
    <s v="FACTURA NO RADICADA"/>
    <n v="0"/>
    <n v="0"/>
    <n v="0"/>
    <m/>
    <n v="0"/>
    <n v="0"/>
    <n v="0"/>
    <n v="0"/>
    <m/>
    <n v="0"/>
    <m/>
    <m/>
    <m/>
    <d v="2024-04-30T00:00:00"/>
  </r>
  <r>
    <n v="890305496"/>
    <s v="HOSPITAL JOSE RUFINO VIVAS "/>
    <s v="FEE"/>
    <n v="39554"/>
    <s v="FEE39554"/>
    <s v="890305496_FEE39554"/>
    <s v="30/03/2023"/>
    <m/>
    <e v="#N/A"/>
    <n v="93180"/>
    <n v="93180"/>
    <x v="3"/>
    <e v="#N/A"/>
    <s v="FACTURA NO RADICADA"/>
    <n v="0"/>
    <n v="0"/>
    <n v="0"/>
    <m/>
    <n v="0"/>
    <n v="0"/>
    <n v="0"/>
    <n v="0"/>
    <m/>
    <n v="0"/>
    <m/>
    <m/>
    <m/>
    <d v="2024-04-30T00:00:00"/>
  </r>
  <r>
    <n v="890305496"/>
    <s v="HOSPITAL JOSE RUFINO VIVAS "/>
    <s v="FEE"/>
    <n v="39820"/>
    <s v="FEE39820"/>
    <s v="890305496_FEE39820"/>
    <s v="30/03/2023"/>
    <m/>
    <e v="#N/A"/>
    <n v="11980"/>
    <n v="11980"/>
    <x v="3"/>
    <e v="#N/A"/>
    <s v="FACTURA NO RADICADA"/>
    <n v="0"/>
    <n v="0"/>
    <n v="0"/>
    <m/>
    <n v="0"/>
    <n v="0"/>
    <n v="0"/>
    <n v="0"/>
    <m/>
    <n v="0"/>
    <m/>
    <m/>
    <m/>
    <d v="2024-04-30T00:00:00"/>
  </r>
  <r>
    <n v="890305496"/>
    <s v="HOSPITAL JOSE RUFINO VIVAS "/>
    <s v="FEE"/>
    <n v="39821"/>
    <s v="FEE39821"/>
    <s v="890305496_FEE39821"/>
    <s v="30/03/2023"/>
    <m/>
    <e v="#N/A"/>
    <n v="146970"/>
    <n v="146970"/>
    <x v="3"/>
    <e v="#N/A"/>
    <s v="FACTURA NO RADICADA"/>
    <n v="0"/>
    <n v="0"/>
    <n v="0"/>
    <m/>
    <n v="0"/>
    <n v="0"/>
    <n v="0"/>
    <n v="0"/>
    <m/>
    <n v="0"/>
    <m/>
    <m/>
    <m/>
    <d v="2024-04-30T00:00:00"/>
  </r>
  <r>
    <n v="890305496"/>
    <s v="HOSPITAL JOSE RUFINO VIVAS "/>
    <s v="FEE"/>
    <n v="39822"/>
    <s v="FEE39822"/>
    <s v="890305496_FEE39822"/>
    <s v="30/03/2023"/>
    <m/>
    <e v="#N/A"/>
    <n v="239620"/>
    <n v="239620"/>
    <x v="3"/>
    <e v="#N/A"/>
    <s v="FACTURA NO RADICADA"/>
    <n v="0"/>
    <n v="0"/>
    <n v="0"/>
    <m/>
    <n v="0"/>
    <n v="0"/>
    <n v="0"/>
    <n v="0"/>
    <m/>
    <n v="0"/>
    <m/>
    <m/>
    <m/>
    <d v="2024-04-30T00:00:00"/>
  </r>
  <r>
    <n v="890305496"/>
    <s v="HOSPITAL JOSE RUFINO VIVAS "/>
    <s v="FEE"/>
    <n v="39823"/>
    <s v="FEE39823"/>
    <s v="890305496_FEE39823"/>
    <s v="30/03/2023"/>
    <m/>
    <e v="#N/A"/>
    <n v="93400"/>
    <n v="93400"/>
    <x v="3"/>
    <e v="#N/A"/>
    <s v="FACTURA NO RADICADA"/>
    <n v="0"/>
    <n v="0"/>
    <n v="0"/>
    <m/>
    <n v="0"/>
    <n v="0"/>
    <n v="0"/>
    <n v="0"/>
    <m/>
    <n v="0"/>
    <m/>
    <m/>
    <m/>
    <d v="2024-04-30T00:00:00"/>
  </r>
  <r>
    <n v="890305496"/>
    <s v="HOSPITAL JOSE RUFINO VIVAS "/>
    <s v="FEE"/>
    <n v="39824"/>
    <s v="FEE39824"/>
    <s v="890305496_FEE39824"/>
    <s v="30/03/2023"/>
    <m/>
    <e v="#N/A"/>
    <n v="93200"/>
    <n v="93200"/>
    <x v="3"/>
    <e v="#N/A"/>
    <s v="FACTURA NO RADICADA"/>
    <n v="0"/>
    <n v="0"/>
    <n v="0"/>
    <m/>
    <n v="0"/>
    <n v="0"/>
    <n v="0"/>
    <n v="0"/>
    <m/>
    <n v="0"/>
    <m/>
    <m/>
    <m/>
    <d v="2024-04-30T00:00:00"/>
  </r>
  <r>
    <n v="890305496"/>
    <s v="HOSPITAL JOSE RUFINO VIVAS "/>
    <s v="FEE"/>
    <n v="39825"/>
    <s v="FEE39825"/>
    <s v="890305496_FEE39825"/>
    <s v="30/03/2023"/>
    <m/>
    <e v="#N/A"/>
    <n v="66770"/>
    <n v="66770"/>
    <x v="3"/>
    <e v="#N/A"/>
    <s v="FACTURA NO RADICADA"/>
    <n v="0"/>
    <n v="0"/>
    <n v="0"/>
    <m/>
    <n v="0"/>
    <n v="0"/>
    <n v="0"/>
    <n v="0"/>
    <m/>
    <n v="0"/>
    <m/>
    <m/>
    <m/>
    <d v="2024-04-30T00:00:00"/>
  </r>
  <r>
    <n v="890305496"/>
    <s v="HOSPITAL JOSE RUFINO VIVAS "/>
    <s v="FEE"/>
    <n v="39826"/>
    <s v="FEE39826"/>
    <s v="890305496_FEE39826"/>
    <s v="30/03/2023"/>
    <m/>
    <e v="#N/A"/>
    <n v="586680"/>
    <n v="586680"/>
    <x v="3"/>
    <e v="#N/A"/>
    <s v="FACTURA NO RADICADA"/>
    <n v="0"/>
    <n v="0"/>
    <n v="0"/>
    <m/>
    <n v="0"/>
    <n v="0"/>
    <n v="0"/>
    <n v="0"/>
    <m/>
    <n v="0"/>
    <m/>
    <m/>
    <m/>
    <d v="2024-04-30T00:00:00"/>
  </r>
  <r>
    <n v="890305496"/>
    <s v="HOSPITAL JOSE RUFINO VIVAS "/>
    <s v="FEE"/>
    <n v="40046"/>
    <s v="FEE40046"/>
    <s v="890305496_FEE40046"/>
    <s v="30/03/2023"/>
    <m/>
    <e v="#N/A"/>
    <n v="152100"/>
    <n v="152100"/>
    <x v="3"/>
    <e v="#N/A"/>
    <s v="FACTURA NO RADICADA"/>
    <n v="0"/>
    <n v="0"/>
    <n v="0"/>
    <m/>
    <n v="0"/>
    <n v="0"/>
    <n v="0"/>
    <n v="0"/>
    <m/>
    <n v="0"/>
    <m/>
    <m/>
    <m/>
    <d v="2024-04-30T00:00:00"/>
  </r>
  <r>
    <n v="890305496"/>
    <s v="HOSPITAL JOSE RUFINO VIVAS "/>
    <s v="FEE"/>
    <n v="40877"/>
    <s v="FEE40877"/>
    <s v="890305496_FEE40877"/>
    <s v="31/03/2023"/>
    <m/>
    <d v="2023-03-22T00:00:00"/>
    <n v="465820"/>
    <n v="465820"/>
    <x v="1"/>
    <s v="Finalizada"/>
    <s v="FACTURA CANCELADA"/>
    <n v="465820"/>
    <n v="0"/>
    <n v="0"/>
    <m/>
    <n v="465820"/>
    <n v="0"/>
    <n v="465820"/>
    <n v="0"/>
    <m/>
    <n v="465820"/>
    <n v="2201378466"/>
    <m/>
    <s v="24.04.2023"/>
    <d v="2024-04-30T00:00:00"/>
  </r>
  <r>
    <n v="890305496"/>
    <s v="HOSPITAL JOSE RUFINO VIVAS "/>
    <s v="FEE"/>
    <n v="41098"/>
    <s v="FEE41098"/>
    <s v="890305496_FEE41098"/>
    <s v="31/03/2023"/>
    <m/>
    <d v="2023-03-22T00:00:00"/>
    <n v="93320"/>
    <n v="93320"/>
    <x v="1"/>
    <s v="Finalizada"/>
    <s v="FACTURA CANCELADA"/>
    <n v="93320"/>
    <n v="0"/>
    <n v="0"/>
    <m/>
    <n v="93320"/>
    <n v="0"/>
    <n v="93320"/>
    <n v="0"/>
    <m/>
    <n v="93320"/>
    <n v="2201378466"/>
    <m/>
    <s v="24.04.2023"/>
    <d v="2024-04-30T00:00:00"/>
  </r>
  <r>
    <n v="890305496"/>
    <s v="HOSPITAL JOSE RUFINO VIVAS "/>
    <s v="FEE"/>
    <n v="41158"/>
    <s v="FEE41158"/>
    <s v="890305496_FEE41158"/>
    <s v="31/03/2023"/>
    <m/>
    <d v="2023-03-22T00:00:00"/>
    <n v="28000"/>
    <n v="28000"/>
    <x v="1"/>
    <s v="Finalizada"/>
    <s v="FACTURA CANCELADA"/>
    <n v="28000"/>
    <n v="0"/>
    <n v="0"/>
    <m/>
    <n v="28000"/>
    <n v="0"/>
    <n v="28000"/>
    <n v="0"/>
    <m/>
    <n v="28000"/>
    <n v="2201378466"/>
    <m/>
    <s v="24.04.2023"/>
    <d v="2024-04-30T00:00:00"/>
  </r>
  <r>
    <n v="890305496"/>
    <s v="HOSPITAL JOSE RUFINO VIVAS "/>
    <s v="FEE"/>
    <n v="41269"/>
    <s v="FEE41269"/>
    <s v="890305496_FEE41269"/>
    <s v="31/03/2023"/>
    <m/>
    <d v="2023-03-22T00:00:00"/>
    <n v="77460"/>
    <n v="77460"/>
    <x v="1"/>
    <s v="Finalizada"/>
    <s v="FACTURA CANCELADA"/>
    <n v="77460"/>
    <n v="0"/>
    <n v="0"/>
    <m/>
    <n v="77460"/>
    <n v="0"/>
    <n v="77460"/>
    <n v="0"/>
    <m/>
    <n v="77460"/>
    <n v="2201378466"/>
    <m/>
    <s v="24.04.2023"/>
    <d v="2024-04-30T00:00:00"/>
  </r>
  <r>
    <n v="890305496"/>
    <s v="HOSPITAL JOSE RUFINO VIVAS "/>
    <s v="FEE"/>
    <n v="41435"/>
    <s v="FEE41435"/>
    <s v="890305496_FEE41435"/>
    <s v="31/03/2023"/>
    <m/>
    <d v="2023-03-22T00:00:00"/>
    <n v="224340"/>
    <n v="224340"/>
    <x v="1"/>
    <s v="Finalizada"/>
    <s v="FACTURA CANCELADA"/>
    <n v="224340"/>
    <n v="0"/>
    <n v="0"/>
    <m/>
    <n v="224340"/>
    <n v="0"/>
    <n v="224340"/>
    <n v="0"/>
    <m/>
    <n v="224340"/>
    <n v="2201378466"/>
    <m/>
    <s v="24.04.2023"/>
    <d v="2024-04-30T00:00:00"/>
  </r>
  <r>
    <n v="890305496"/>
    <s v="HOSPITAL JOSE RUFINO VIVAS "/>
    <s v="FEE"/>
    <n v="41524"/>
    <s v="FEE41524"/>
    <s v="890305496_FEE41524"/>
    <s v="31/03/2023"/>
    <m/>
    <d v="2023-03-22T00:00:00"/>
    <n v="104170"/>
    <n v="104170"/>
    <x v="1"/>
    <s v="Finalizada"/>
    <s v="FACTURA CANCELADA"/>
    <n v="104170"/>
    <n v="0"/>
    <n v="0"/>
    <m/>
    <n v="104170"/>
    <n v="0"/>
    <n v="104170"/>
    <n v="0"/>
    <m/>
    <n v="104170"/>
    <n v="2201378466"/>
    <m/>
    <s v="24.04.2023"/>
    <d v="2024-04-30T00:00:00"/>
  </r>
  <r>
    <n v="890305496"/>
    <s v="HOSPITAL JOSE RUFINO VIVAS "/>
    <s v="FEE"/>
    <n v="41612"/>
    <s v="FEE41612"/>
    <s v="890305496_FEE41612"/>
    <s v="31/03/2023"/>
    <m/>
    <d v="2023-03-22T00:00:00"/>
    <n v="478210"/>
    <n v="478210"/>
    <x v="1"/>
    <s v="Finalizada"/>
    <s v="FACTURA CANCELADA"/>
    <n v="478210"/>
    <n v="0"/>
    <n v="0"/>
    <m/>
    <n v="478210"/>
    <n v="0"/>
    <n v="478210"/>
    <n v="0"/>
    <m/>
    <n v="478210"/>
    <n v="2201378466"/>
    <m/>
    <s v="24.04.2023"/>
    <d v="2024-04-30T00:00:00"/>
  </r>
  <r>
    <n v="890305496"/>
    <s v="HOSPITAL JOSE RUFINO VIVAS "/>
    <s v="FEE"/>
    <n v="41773"/>
    <s v="FEE41773"/>
    <s v="890305496_FEE41773"/>
    <s v="31/03/2023"/>
    <m/>
    <d v="2023-03-22T00:00:00"/>
    <n v="127420"/>
    <n v="127420"/>
    <x v="1"/>
    <s v="Finalizada"/>
    <s v="FACTURA CANCELADA"/>
    <n v="127420"/>
    <n v="0"/>
    <n v="0"/>
    <m/>
    <n v="127420"/>
    <n v="0"/>
    <n v="127420"/>
    <n v="0"/>
    <m/>
    <n v="127420"/>
    <n v="2201378466"/>
    <m/>
    <s v="24.04.2023"/>
    <d v="2024-04-30T00:00:00"/>
  </r>
  <r>
    <n v="890305496"/>
    <s v="HOSPITAL JOSE RUFINO VIVAS "/>
    <s v="FEE"/>
    <n v="41904"/>
    <s v="FEE41904"/>
    <s v="890305496_FEE41904"/>
    <s v="31/03/2023"/>
    <m/>
    <d v="2023-03-22T00:00:00"/>
    <n v="7000"/>
    <n v="7000"/>
    <x v="1"/>
    <s v="Finalizada"/>
    <s v="FACTURA CANCELADA"/>
    <n v="7000"/>
    <n v="0"/>
    <n v="0"/>
    <m/>
    <n v="7000"/>
    <n v="0"/>
    <n v="7000"/>
    <n v="0"/>
    <m/>
    <n v="7000"/>
    <n v="2201378466"/>
    <m/>
    <s v="24.04.2023"/>
    <d v="2024-04-30T00:00:00"/>
  </r>
  <r>
    <n v="890305496"/>
    <s v="HOSPITAL JOSE RUFINO VIVAS "/>
    <s v="FEE"/>
    <n v="42479"/>
    <s v="FEE42479"/>
    <s v="890305496_FEE42479"/>
    <s v="30/08/2023"/>
    <m/>
    <d v="2023-04-13T00:00:00"/>
    <n v="13600"/>
    <n v="13600"/>
    <x v="0"/>
    <s v="Finalizada"/>
    <s v="FACTURA PENDIENTE EN PROGRAMACION DE PAGO"/>
    <n v="16400"/>
    <n v="0"/>
    <n v="0"/>
    <m/>
    <n v="16400"/>
    <n v="0"/>
    <n v="16400"/>
    <n v="0"/>
    <m/>
    <n v="0"/>
    <m/>
    <m/>
    <m/>
    <d v="2024-04-30T00:00:00"/>
  </r>
  <r>
    <n v="890305496"/>
    <s v="HOSPITAL JOSE RUFINO VIVAS "/>
    <s v="FEE"/>
    <n v="46493"/>
    <s v="FEE46493"/>
    <s v="890305496_FEE46493"/>
    <s v="30/08/2023"/>
    <m/>
    <d v="2023-06-14T00:00:00"/>
    <n v="7000"/>
    <n v="7000"/>
    <x v="7"/>
    <s v="Para respuesta prestador"/>
    <e v="#N/A"/>
    <n v="21000"/>
    <n v="7000"/>
    <n v="0"/>
    <s v=".AIWEB. SE DEVUELVE LA FACTURA POR QUE EL SERVICIO NO SE ENC UENTRA REGISTRADO EN LA PAIWEB                             993122 VACUNACION COMBINADA CONTRA DIFTERIA TETANOS FECHA  20230524 ANGELA CAMPAZ                                                                                                                                                                                                                                                                                                                                                                                                                                                                                                                                                                                                  .FACTURAS DE VACUNA POR LA PAIWEB SIN AUTORIZACION                                                                      ANGELA CAMPAZ                                                                                                                                                                                                                                                                                                                                                                                                                                                                                                                                                                                                           "/>
    <n v="21000"/>
    <n v="0"/>
    <n v="14000"/>
    <n v="0"/>
    <m/>
    <n v="0"/>
    <m/>
    <m/>
    <m/>
    <d v="2024-04-30T00:00:00"/>
  </r>
  <r>
    <n v="890305496"/>
    <s v="HOSPITAL JOSE RUFINO VIVAS "/>
    <s v="FEE"/>
    <n v="50310"/>
    <s v="FEE50310"/>
    <s v="890305496_FEE50310"/>
    <s v="29/09/2023"/>
    <d v="2023-09-14T00:00:00"/>
    <e v="#N/A"/>
    <n v="7000"/>
    <n v="7000"/>
    <x v="2"/>
    <s v="Devuelta"/>
    <e v="#N/A"/>
    <n v="0"/>
    <n v="0"/>
    <n v="0"/>
    <m/>
    <n v="0"/>
    <n v="0"/>
    <n v="0"/>
    <n v="0"/>
    <m/>
    <n v="0"/>
    <m/>
    <m/>
    <m/>
    <d v="2024-04-30T00:00:00"/>
  </r>
  <r>
    <n v="890305496"/>
    <s v="HOSPITAL JOSE RUFINO VIVAS "/>
    <s v="FEE"/>
    <n v="50462"/>
    <s v="FEE50462"/>
    <s v="890305496_FEE50462"/>
    <s v="29/09/2023"/>
    <d v="2023-09-14T00:00:00"/>
    <e v="#N/A"/>
    <n v="166730"/>
    <n v="166730"/>
    <x v="2"/>
    <s v="Devuelta"/>
    <e v="#N/A"/>
    <n v="0"/>
    <n v="0"/>
    <n v="0"/>
    <m/>
    <n v="0"/>
    <n v="0"/>
    <n v="0"/>
    <n v="0"/>
    <m/>
    <n v="0"/>
    <m/>
    <m/>
    <m/>
    <d v="2024-04-30T00:00:00"/>
  </r>
  <r>
    <n v="890305496"/>
    <s v="HOSPITAL JOSE RUFINO VIVAS "/>
    <s v="FEE"/>
    <n v="50463"/>
    <s v="FEE50463"/>
    <s v="890305496_FEE50463"/>
    <s v="29/09/2023"/>
    <d v="2023-09-14T00:00:00"/>
    <e v="#N/A"/>
    <n v="132870"/>
    <n v="132870"/>
    <x v="2"/>
    <s v="Devuelta"/>
    <e v="#N/A"/>
    <n v="0"/>
    <n v="0"/>
    <n v="0"/>
    <m/>
    <n v="0"/>
    <n v="0"/>
    <n v="0"/>
    <n v="0"/>
    <m/>
    <n v="0"/>
    <m/>
    <m/>
    <m/>
    <d v="2024-04-30T00:00:00"/>
  </r>
  <r>
    <n v="890305496"/>
    <s v="HOSPITAL JOSE RUFINO VIVAS "/>
    <s v="FEE"/>
    <n v="50503"/>
    <s v="FEE50503"/>
    <s v="890305496_FEE50503"/>
    <s v="29/09/2023"/>
    <m/>
    <d v="2023-09-14T16:35:10"/>
    <n v="185660"/>
    <n v="185660"/>
    <x v="0"/>
    <s v="Finalizada"/>
    <e v="#N/A"/>
    <n v="185660"/>
    <n v="0"/>
    <n v="0"/>
    <m/>
    <n v="185660"/>
    <n v="0"/>
    <n v="185660"/>
    <n v="0"/>
    <m/>
    <n v="0"/>
    <m/>
    <m/>
    <m/>
    <d v="2024-04-30T00:00:00"/>
  </r>
  <r>
    <n v="890305496"/>
    <s v="HOSPITAL JOSE RUFINO VIVAS "/>
    <s v="FEE"/>
    <n v="50529"/>
    <s v="FEE50529"/>
    <s v="890305496_FEE50529"/>
    <s v="29/09/2023"/>
    <d v="2023-09-14T00:00:00"/>
    <e v="#N/A"/>
    <n v="110060"/>
    <n v="110060"/>
    <x v="2"/>
    <s v="Devuelta"/>
    <e v="#N/A"/>
    <n v="0"/>
    <n v="0"/>
    <n v="0"/>
    <m/>
    <n v="0"/>
    <n v="0"/>
    <n v="0"/>
    <n v="0"/>
    <m/>
    <n v="0"/>
    <m/>
    <m/>
    <m/>
    <d v="2024-04-30T00:00:00"/>
  </r>
  <r>
    <n v="890305496"/>
    <s v="HOSPITAL JOSE RUFINO VIVAS "/>
    <s v="FEE"/>
    <n v="50847"/>
    <s v="FEE50847"/>
    <s v="890305496_FEE50847"/>
    <s v="29/09/2023"/>
    <d v="2023-09-14T00:00:00"/>
    <e v="#N/A"/>
    <n v="175070"/>
    <n v="175070"/>
    <x v="2"/>
    <s v="Devuelta"/>
    <e v="#N/A"/>
    <n v="0"/>
    <n v="0"/>
    <n v="0"/>
    <m/>
    <n v="0"/>
    <n v="0"/>
    <n v="0"/>
    <n v="0"/>
    <m/>
    <n v="0"/>
    <m/>
    <m/>
    <m/>
    <d v="2024-04-30T00:00:00"/>
  </r>
  <r>
    <n v="890305496"/>
    <s v="HOSPITAL JOSE RUFINO VIVAS "/>
    <s v="FEE"/>
    <n v="51162"/>
    <s v="FEE51162"/>
    <s v="890305496_FEE51162"/>
    <s v="29/09/2023"/>
    <d v="2023-09-14T00:00:00"/>
    <e v="#N/A"/>
    <n v="145820"/>
    <n v="145820"/>
    <x v="2"/>
    <s v="Devuelta"/>
    <e v="#N/A"/>
    <n v="0"/>
    <n v="0"/>
    <n v="0"/>
    <m/>
    <n v="0"/>
    <n v="0"/>
    <n v="0"/>
    <n v="0"/>
    <m/>
    <n v="0"/>
    <m/>
    <m/>
    <m/>
    <d v="2024-04-30T00:00:00"/>
  </r>
  <r>
    <n v="890305496"/>
    <s v="HOSPITAL JOSE RUFINO VIVAS "/>
    <s v="FEE"/>
    <n v="51212"/>
    <s v="FEE51212"/>
    <s v="890305496_FEE51212"/>
    <s v="29/09/2023"/>
    <m/>
    <d v="2023-09-14T16:48:09"/>
    <n v="108100"/>
    <n v="108100"/>
    <x v="0"/>
    <s v="Finalizada"/>
    <e v="#N/A"/>
    <n v="108100"/>
    <n v="0"/>
    <n v="0"/>
    <m/>
    <n v="108100"/>
    <n v="0"/>
    <n v="108100"/>
    <n v="0"/>
    <m/>
    <n v="0"/>
    <m/>
    <m/>
    <m/>
    <d v="2024-04-30T00:00:00"/>
  </r>
  <r>
    <n v="890305496"/>
    <s v="HOSPITAL JOSE RUFINO VIVAS "/>
    <s v="FEE"/>
    <n v="51250"/>
    <s v="FEE51250"/>
    <s v="890305496_FEE51250"/>
    <s v="29/09/2023"/>
    <m/>
    <d v="2023-09-14T16:53:45"/>
    <n v="118100"/>
    <n v="118100"/>
    <x v="0"/>
    <s v="Finalizada"/>
    <e v="#N/A"/>
    <n v="118100"/>
    <n v="0"/>
    <n v="0"/>
    <m/>
    <n v="118100"/>
    <n v="0"/>
    <n v="118100"/>
    <n v="0"/>
    <m/>
    <n v="0"/>
    <m/>
    <m/>
    <m/>
    <d v="2024-04-30T00:00:00"/>
  </r>
  <r>
    <n v="890305496"/>
    <s v="HOSPITAL JOSE RUFINO VIVAS "/>
    <s v="FEE"/>
    <n v="51329"/>
    <s v="FEE51329"/>
    <s v="890305496_FEE51329"/>
    <s v="29/09/2023"/>
    <m/>
    <d v="2023-09-14T17:00:36"/>
    <n v="225390"/>
    <n v="225390"/>
    <x v="0"/>
    <s v="Finalizada"/>
    <e v="#N/A"/>
    <n v="225390"/>
    <n v="0"/>
    <n v="0"/>
    <m/>
    <n v="225390"/>
    <n v="0"/>
    <n v="225390"/>
    <n v="0"/>
    <m/>
    <n v="0"/>
    <m/>
    <m/>
    <m/>
    <d v="2024-04-30T00:00:00"/>
  </r>
  <r>
    <n v="890305496"/>
    <s v="HOSPITAL JOSE RUFINO VIVAS "/>
    <s v="FEE"/>
    <n v="51450"/>
    <s v="FEE51450"/>
    <s v="890305496_FEE51450"/>
    <s v="29/09/2023"/>
    <d v="2023-06-17T00:00:00"/>
    <e v="#N/A"/>
    <n v="7000"/>
    <n v="7000"/>
    <x v="2"/>
    <s v="Devuelta"/>
    <e v="#N/A"/>
    <n v="0"/>
    <n v="0"/>
    <n v="0"/>
    <m/>
    <n v="0"/>
    <n v="0"/>
    <n v="0"/>
    <n v="0"/>
    <m/>
    <n v="0"/>
    <m/>
    <m/>
    <m/>
    <d v="2024-04-30T00:00:00"/>
  </r>
  <r>
    <n v="890305496"/>
    <s v="HOSPITAL JOSE RUFINO VIVAS "/>
    <s v="FEE"/>
    <n v="51667"/>
    <s v="FEE51667"/>
    <s v="890305496_FEE51667"/>
    <s v="29/09/2023"/>
    <m/>
    <d v="2023-09-14T17:04:27"/>
    <n v="142870"/>
    <n v="142870"/>
    <x v="0"/>
    <s v="Finalizada"/>
    <e v="#N/A"/>
    <n v="142870"/>
    <n v="0"/>
    <n v="0"/>
    <m/>
    <n v="142870"/>
    <n v="0"/>
    <n v="142870"/>
    <n v="0"/>
    <m/>
    <n v="0"/>
    <m/>
    <m/>
    <m/>
    <d v="2024-04-30T00:00:00"/>
  </r>
  <r>
    <n v="890305496"/>
    <s v="HOSPITAL JOSE RUFINO VIVAS "/>
    <s v="FEE"/>
    <n v="51769"/>
    <s v="FEE51769"/>
    <s v="890305496_FEE51769"/>
    <s v="29/09/2023"/>
    <m/>
    <d v="2023-09-14T17:09:02"/>
    <n v="604730"/>
    <n v="604730"/>
    <x v="0"/>
    <s v="Finalizada"/>
    <e v="#N/A"/>
    <n v="604730"/>
    <n v="0"/>
    <n v="0"/>
    <m/>
    <n v="604730"/>
    <n v="0"/>
    <n v="604730"/>
    <n v="0"/>
    <m/>
    <n v="0"/>
    <m/>
    <m/>
    <m/>
    <d v="2024-04-30T00:00:00"/>
  </r>
  <r>
    <n v="890305496"/>
    <s v="HOSPITAL JOSE RUFINO VIVAS "/>
    <s v="FEE"/>
    <n v="41985"/>
    <s v="FEE41985"/>
    <s v="890305496_FEE41985"/>
    <s v="30/09/2023"/>
    <m/>
    <e v="#N/A"/>
    <n v="120090"/>
    <n v="120090"/>
    <x v="3"/>
    <e v="#N/A"/>
    <s v="FACTURA NO RADICADA"/>
    <n v="0"/>
    <n v="0"/>
    <n v="0"/>
    <m/>
    <n v="0"/>
    <n v="0"/>
    <n v="0"/>
    <n v="0"/>
    <m/>
    <n v="0"/>
    <m/>
    <m/>
    <m/>
    <d v="2024-04-30T00:00:00"/>
  </r>
  <r>
    <n v="890305496"/>
    <s v="HOSPITAL JOSE RUFINO VIVAS "/>
    <s v="FEE"/>
    <n v="42059"/>
    <s v="FEE42059"/>
    <s v="890305496_FEE42059"/>
    <s v="30/09/2023"/>
    <m/>
    <d v="2023-03-22T00:00:00"/>
    <n v="28000"/>
    <n v="28000"/>
    <x v="2"/>
    <s v="Devuelta"/>
    <s v="FACTURA DEVUELTA"/>
    <n v="28000"/>
    <n v="0"/>
    <n v="28000"/>
    <s v="PAIWEB: Se realiza devolución de factura vacuna no registrada en PAIWEB 2.0  según los lineamientos PAI en            el numeral 9.10.6 la IPS debe realizar el registro de la aplicación del biológico en la plataforma.NANCY                                                                                                                                                                                                                                                                                                                                                                                                                                                                                                                                                                            "/>
    <n v="28000"/>
    <n v="0"/>
    <n v="0"/>
    <n v="0"/>
    <m/>
    <n v="0"/>
    <m/>
    <m/>
    <m/>
    <d v="2024-04-30T00:00:00"/>
  </r>
  <r>
    <n v="890305496"/>
    <s v="HOSPITAL JOSE RUFINO VIVAS "/>
    <s v="FEE"/>
    <n v="46165"/>
    <s v="FEE46165"/>
    <s v="890305496_FEE46165"/>
    <s v="30/09/2023"/>
    <m/>
    <d v="2023-06-14T00:00:00"/>
    <n v="7000"/>
    <n v="7000"/>
    <x v="2"/>
    <s v="Devuelta"/>
    <e v="#N/A"/>
    <n v="7000"/>
    <n v="0"/>
    <n v="7000"/>
    <s v="PAIWEB. SE DEVUELVE LA FACTURA POR QUE EL SERVICIO NO SE ENC UENTRA REGISTRADO EN LA PAIWEB                             993510"/>
    <n v="7000"/>
    <n v="0"/>
    <n v="0"/>
    <n v="0"/>
    <m/>
    <n v="0"/>
    <m/>
    <m/>
    <m/>
    <d v="2024-04-30T00:00:00"/>
  </r>
  <r>
    <n v="890305496"/>
    <s v="HOSPITAL JOSE RUFINO VIVAS "/>
    <s v="FEE"/>
    <n v="46392"/>
    <s v="FEE46392"/>
    <s v="890305496_FEE46392"/>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6394"/>
    <s v="FEE46394"/>
    <s v="890305496_FEE46394"/>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7110"/>
    <s v="FEE47110"/>
    <s v="890305496_FEE47110"/>
    <s v="30/09/2023"/>
    <m/>
    <d v="2023-07-17T14:34:00"/>
    <n v="100520"/>
    <n v="100520"/>
    <x v="0"/>
    <s v="Finalizada"/>
    <e v="#N/A"/>
    <n v="100520"/>
    <n v="0"/>
    <n v="0"/>
    <m/>
    <n v="100520"/>
    <n v="0"/>
    <n v="100520"/>
    <n v="100520"/>
    <n v="1222452901"/>
    <n v="0"/>
    <m/>
    <m/>
    <m/>
    <d v="2024-04-30T00:00:00"/>
  </r>
  <r>
    <n v="890305496"/>
    <s v="HOSPITAL JOSE RUFINO VIVAS "/>
    <s v="FEE"/>
    <n v="47273"/>
    <s v="FEE47273"/>
    <s v="890305496_FEE47273"/>
    <s v="30/09/2023"/>
    <m/>
    <d v="2023-07-17T14:36:50"/>
    <n v="91920"/>
    <n v="91920"/>
    <x v="0"/>
    <s v="Finalizada"/>
    <e v="#N/A"/>
    <n v="91920"/>
    <n v="0"/>
    <n v="0"/>
    <m/>
    <n v="91920"/>
    <n v="0"/>
    <n v="91920"/>
    <n v="91920"/>
    <n v="1222452900"/>
    <n v="0"/>
    <m/>
    <m/>
    <m/>
    <d v="2024-04-30T00:00:00"/>
  </r>
  <r>
    <n v="890305496"/>
    <s v="HOSPITAL JOSE RUFINO VIVAS "/>
    <s v="FEE"/>
    <n v="47791"/>
    <s v="FEE47791"/>
    <s v="890305496_FEE47791"/>
    <s v="30/09/2023"/>
    <m/>
    <d v="2023-07-17T14:51:37"/>
    <n v="129210"/>
    <n v="129210"/>
    <x v="0"/>
    <s v="Finalizada"/>
    <e v="#N/A"/>
    <n v="129210"/>
    <n v="0"/>
    <n v="0"/>
    <m/>
    <n v="129210"/>
    <n v="0"/>
    <n v="129210"/>
    <n v="129210"/>
    <n v="1222452898"/>
    <n v="0"/>
    <m/>
    <m/>
    <m/>
    <d v="2024-04-30T00:00:00"/>
  </r>
  <r>
    <n v="890305496"/>
    <s v="HOSPITAL JOSE RUFINO VIVAS "/>
    <s v="FEE"/>
    <n v="47896"/>
    <s v="FEE47896"/>
    <s v="890305496_FEE47896"/>
    <s v="30/09/2023"/>
    <m/>
    <d v="2023-07-17T14:55:56"/>
    <n v="543570"/>
    <n v="543570"/>
    <x v="0"/>
    <s v="Finalizada"/>
    <e v="#N/A"/>
    <n v="543570"/>
    <n v="0"/>
    <n v="0"/>
    <m/>
    <n v="543570"/>
    <n v="0"/>
    <n v="543570"/>
    <n v="543570"/>
    <n v="1222452897"/>
    <n v="0"/>
    <m/>
    <m/>
    <m/>
    <d v="2024-04-30T00:00:00"/>
  </r>
  <r>
    <n v="890305496"/>
    <s v="HOSPITAL JOSE RUFINO VIVAS "/>
    <s v="FEE"/>
    <n v="48092"/>
    <s v="FEE48092"/>
    <s v="890305496_FEE48092"/>
    <s v="30/09/2023"/>
    <m/>
    <d v="2023-07-17T14:57:53"/>
    <n v="173620"/>
    <n v="173620"/>
    <x v="0"/>
    <s v="Finalizada"/>
    <e v="#N/A"/>
    <n v="173620"/>
    <n v="0"/>
    <n v="0"/>
    <m/>
    <n v="173620"/>
    <n v="0"/>
    <n v="173620"/>
    <n v="173620"/>
    <n v="1222452896"/>
    <n v="0"/>
    <m/>
    <m/>
    <m/>
    <d v="2024-04-30T00:00:00"/>
  </r>
  <r>
    <n v="890305496"/>
    <s v="HOSPITAL JOSE RUFINO VIVAS "/>
    <s v="FEE"/>
    <n v="48561"/>
    <s v="FEE48561"/>
    <s v="890305496_FEE48561"/>
    <s v="30/09/2023"/>
    <m/>
    <d v="2023-08-09T10:22:44"/>
    <n v="267480"/>
    <n v="267480"/>
    <x v="0"/>
    <s v="Finalizada"/>
    <e v="#N/A"/>
    <n v="267480"/>
    <n v="0"/>
    <n v="0"/>
    <m/>
    <n v="267480"/>
    <n v="0"/>
    <n v="267480"/>
    <n v="267480"/>
    <n v="1222344963"/>
    <n v="0"/>
    <m/>
    <m/>
    <m/>
    <d v="2024-04-30T00:00:00"/>
  </r>
  <r>
    <n v="890305496"/>
    <s v="HOSPITAL JOSE RUFINO VIVAS "/>
    <s v="FEE"/>
    <n v="48615"/>
    <s v="FEE48615"/>
    <s v="890305496_FEE48615"/>
    <s v="30/09/2023"/>
    <m/>
    <d v="2023-08-09T10:19:49"/>
    <n v="786410"/>
    <n v="786410"/>
    <x v="0"/>
    <s v="Finalizada"/>
    <e v="#N/A"/>
    <n v="786410"/>
    <n v="0"/>
    <n v="0"/>
    <m/>
    <n v="786410"/>
    <n v="0"/>
    <n v="786410"/>
    <n v="786410"/>
    <n v="1222344962"/>
    <n v="0"/>
    <m/>
    <m/>
    <m/>
    <d v="2024-04-30T00:00:00"/>
  </r>
  <r>
    <n v="890305496"/>
    <s v="HOSPITAL JOSE RUFINO VIVAS "/>
    <s v="FEE"/>
    <n v="48631"/>
    <s v="FEE48631"/>
    <s v="890305496_FEE48631"/>
    <s v="30/09/2023"/>
    <m/>
    <d v="2023-08-09T10:24:49"/>
    <n v="76710"/>
    <n v="76710"/>
    <x v="0"/>
    <s v="Finalizada"/>
    <e v="#N/A"/>
    <n v="76710"/>
    <n v="0"/>
    <n v="0"/>
    <m/>
    <n v="76710"/>
    <n v="0"/>
    <n v="76710"/>
    <n v="76710"/>
    <n v="1222344943"/>
    <n v="0"/>
    <m/>
    <m/>
    <m/>
    <d v="2024-04-30T00:00:00"/>
  </r>
  <r>
    <n v="890305496"/>
    <s v="HOSPITAL JOSE RUFINO VIVAS "/>
    <s v="FEE"/>
    <n v="48634"/>
    <s v="FEE48634"/>
    <s v="890305496_FEE48634"/>
    <s v="30/09/2023"/>
    <m/>
    <d v="2023-08-09T10:26:28"/>
    <n v="90460"/>
    <n v="90460"/>
    <x v="0"/>
    <s v="Finalizada"/>
    <e v="#N/A"/>
    <n v="90460"/>
    <n v="0"/>
    <n v="0"/>
    <m/>
    <n v="90460"/>
    <n v="0"/>
    <n v="90460"/>
    <n v="90460"/>
    <n v="1222344942"/>
    <n v="0"/>
    <m/>
    <m/>
    <m/>
    <d v="2024-04-30T00:00:00"/>
  </r>
  <r>
    <n v="890305496"/>
    <s v="HOSPITAL JOSE RUFINO VIVAS "/>
    <s v="FEE"/>
    <n v="48644"/>
    <s v="FEE48644"/>
    <s v="890305496_FEE48644"/>
    <s v="30/09/2023"/>
    <m/>
    <d v="2023-08-09T10:28:15"/>
    <n v="103100"/>
    <n v="103100"/>
    <x v="0"/>
    <s v="Finalizada"/>
    <e v="#N/A"/>
    <n v="103100"/>
    <n v="0"/>
    <n v="0"/>
    <m/>
    <n v="103100"/>
    <n v="0"/>
    <n v="103100"/>
    <n v="103100"/>
    <n v="1222453359"/>
    <n v="0"/>
    <m/>
    <m/>
    <m/>
    <d v="2024-04-30T00:00:00"/>
  </r>
  <r>
    <n v="890305496"/>
    <s v="HOSPITAL JOSE RUFINO VIVAS "/>
    <s v="FEE"/>
    <n v="48820"/>
    <s v="FEE48820"/>
    <s v="890305496_FEE48820"/>
    <s v="30/09/2023"/>
    <m/>
    <d v="2023-08-09T10:30:57"/>
    <n v="110020"/>
    <n v="110020"/>
    <x v="0"/>
    <s v="Finalizada"/>
    <e v="#N/A"/>
    <n v="110020"/>
    <n v="0"/>
    <n v="0"/>
    <m/>
    <n v="110020"/>
    <n v="0"/>
    <n v="110020"/>
    <n v="110020"/>
    <n v="1222453358"/>
    <n v="0"/>
    <m/>
    <m/>
    <m/>
    <d v="2024-04-30T00:00:00"/>
  </r>
  <r>
    <n v="890305496"/>
    <s v="HOSPITAL JOSE RUFINO VIVAS "/>
    <s v="FEE"/>
    <n v="48865"/>
    <s v="FEE48865"/>
    <s v="890305496_FEE48865"/>
    <s v="30/09/2023"/>
    <m/>
    <d v="2023-08-09T10:33:48"/>
    <n v="101750"/>
    <n v="101750"/>
    <x v="0"/>
    <s v="Finalizada"/>
    <e v="#N/A"/>
    <n v="101750"/>
    <n v="0"/>
    <n v="0"/>
    <m/>
    <n v="101750"/>
    <n v="0"/>
    <n v="101750"/>
    <n v="101750"/>
    <n v="1222453357"/>
    <n v="0"/>
    <m/>
    <m/>
    <m/>
    <d v="2024-04-30T00:00:00"/>
  </r>
  <r>
    <n v="890305496"/>
    <s v="HOSPITAL JOSE RUFINO VIVAS "/>
    <s v="FEE"/>
    <n v="49310"/>
    <s v="FEE49310"/>
    <s v="890305496_FEE49310"/>
    <s v="30/09/2023"/>
    <m/>
    <d v="2023-08-09T10:37:04"/>
    <n v="188860"/>
    <n v="188860"/>
    <x v="0"/>
    <s v="Finalizada"/>
    <e v="#N/A"/>
    <n v="188860"/>
    <n v="0"/>
    <n v="0"/>
    <m/>
    <n v="188860"/>
    <n v="0"/>
    <n v="188860"/>
    <n v="188860"/>
    <n v="1222344961"/>
    <n v="0"/>
    <m/>
    <m/>
    <m/>
    <d v="2024-04-30T00:00:00"/>
  </r>
  <r>
    <n v="890305496"/>
    <s v="HOSPITAL JOSE RUFINO VIVAS "/>
    <s v="FEE"/>
    <n v="49375"/>
    <s v="FEE49375"/>
    <s v="890305496_FEE49375"/>
    <s v="30/09/2023"/>
    <m/>
    <d v="2023-08-08T17:20:46"/>
    <n v="539250"/>
    <n v="539250"/>
    <x v="0"/>
    <s v="Finalizada"/>
    <e v="#N/A"/>
    <n v="539250"/>
    <n v="0"/>
    <n v="0"/>
    <m/>
    <n v="539250"/>
    <n v="0"/>
    <n v="539250"/>
    <n v="539250"/>
    <n v="1222453370"/>
    <n v="0"/>
    <m/>
    <m/>
    <m/>
    <d v="2024-04-30T00:00:00"/>
  </r>
  <r>
    <n v="890305496"/>
    <s v="HOSPITAL JOSE RUFINO VIVAS "/>
    <s v="FEE"/>
    <n v="49490"/>
    <s v="FEE49490"/>
    <s v="890305496_FEE49490"/>
    <s v="30/09/2023"/>
    <m/>
    <d v="2023-08-08T17:24:03"/>
    <n v="91430"/>
    <n v="91430"/>
    <x v="0"/>
    <s v="Finalizada"/>
    <e v="#N/A"/>
    <n v="91430"/>
    <n v="0"/>
    <n v="0"/>
    <m/>
    <n v="91430"/>
    <n v="0"/>
    <n v="91430"/>
    <n v="91430"/>
    <n v="1222453273"/>
    <n v="0"/>
    <m/>
    <m/>
    <m/>
    <d v="2024-04-30T00:00:00"/>
  </r>
  <r>
    <n v="890305496"/>
    <s v="HOSPITAL JOSE RUFINO VIVAS "/>
    <s v="FEE"/>
    <n v="49553"/>
    <s v="FEE49553"/>
    <s v="890305496_FEE49553"/>
    <s v="30/09/2023"/>
    <m/>
    <d v="2023-08-08T17:28:32"/>
    <n v="580700"/>
    <n v="580700"/>
    <x v="0"/>
    <s v="Finalizada"/>
    <e v="#N/A"/>
    <n v="580700"/>
    <n v="0"/>
    <n v="0"/>
    <m/>
    <n v="580700"/>
    <n v="0"/>
    <n v="580700"/>
    <n v="580700"/>
    <n v="1222453325"/>
    <n v="0"/>
    <m/>
    <m/>
    <m/>
    <d v="2024-04-30T00:00:00"/>
  </r>
  <r>
    <n v="890305496"/>
    <s v="HOSPITAL JOSE RUFINO VIVAS "/>
    <s v="FEE"/>
    <n v="49568"/>
    <s v="FEE49568"/>
    <s v="890305496_FEE49568"/>
    <s v="30/09/2023"/>
    <m/>
    <d v="2023-08-08T17:36:19"/>
    <n v="146770"/>
    <n v="146770"/>
    <x v="0"/>
    <s v="Finalizada"/>
    <e v="#N/A"/>
    <n v="146770"/>
    <n v="0"/>
    <n v="0"/>
    <m/>
    <n v="146770"/>
    <n v="0"/>
    <n v="146770"/>
    <n v="146770"/>
    <n v="1222453267"/>
    <n v="0"/>
    <m/>
    <m/>
    <m/>
    <d v="2024-04-30T00:00:00"/>
  </r>
  <r>
    <n v="890305496"/>
    <s v="HOSPITAL JOSE RUFINO VIVAS "/>
    <s v="FEE"/>
    <n v="49583"/>
    <s v="FEE49583"/>
    <s v="890305496_FEE49583"/>
    <s v="30/09/2023"/>
    <m/>
    <d v="2023-08-08T17:38:20"/>
    <n v="91920"/>
    <n v="91920"/>
    <x v="0"/>
    <s v="Finalizada"/>
    <e v="#N/A"/>
    <n v="91920"/>
    <n v="0"/>
    <n v="0"/>
    <m/>
    <n v="91920"/>
    <n v="0"/>
    <n v="91920"/>
    <n v="91920"/>
    <n v="1222453265"/>
    <n v="0"/>
    <m/>
    <m/>
    <m/>
    <d v="2024-04-30T00:00:00"/>
  </r>
  <r>
    <n v="890305496"/>
    <s v="HOSPITAL JOSE RUFINO VIVAS "/>
    <s v="FEE"/>
    <n v="49831"/>
    <s v="FEE49831"/>
    <s v="890305496_FEE49831"/>
    <s v="30/09/2023"/>
    <m/>
    <d v="2023-08-09T08:59:31"/>
    <n v="94440"/>
    <n v="94440"/>
    <x v="0"/>
    <s v="Finalizada"/>
    <e v="#N/A"/>
    <n v="94440"/>
    <n v="0"/>
    <n v="0"/>
    <m/>
    <n v="94440"/>
    <n v="0"/>
    <n v="94440"/>
    <n v="94440"/>
    <n v="1222453264"/>
    <n v="0"/>
    <m/>
    <m/>
    <m/>
    <d v="2024-04-30T00:00:00"/>
  </r>
  <r>
    <n v="890305496"/>
    <s v="HOSPITAL JOSE RUFINO VIVAS "/>
    <s v="FEE"/>
    <n v="49991"/>
    <s v="FEE49991"/>
    <s v="890305496_FEE49991"/>
    <s v="30/09/2023"/>
    <m/>
    <d v="2023-08-09T10:39:51"/>
    <n v="202790"/>
    <n v="202790"/>
    <x v="0"/>
    <s v="Finalizada"/>
    <e v="#N/A"/>
    <n v="202790"/>
    <n v="0"/>
    <n v="0"/>
    <m/>
    <n v="202790"/>
    <n v="0"/>
    <n v="202790"/>
    <n v="202790"/>
    <n v="1222344960"/>
    <n v="0"/>
    <m/>
    <m/>
    <m/>
    <d v="2024-04-30T00:00:00"/>
  </r>
  <r>
    <n v="890305496"/>
    <s v="HOSPITAL JOSE RUFINO VIVAS "/>
    <s v="FEE"/>
    <n v="50120"/>
    <s v="FEE50120"/>
    <s v="890305496_FEE50120"/>
    <s v="30/09/2023"/>
    <m/>
    <d v="2023-08-09T09:05:10"/>
    <n v="476500"/>
    <n v="476500"/>
    <x v="0"/>
    <s v="Finalizada"/>
    <e v="#N/A"/>
    <n v="476500"/>
    <n v="0"/>
    <n v="0"/>
    <m/>
    <n v="476500"/>
    <n v="0"/>
    <n v="476500"/>
    <n v="476500"/>
    <n v="1222453262"/>
    <n v="0"/>
    <m/>
    <m/>
    <m/>
    <d v="2024-04-30T00:00:00"/>
  </r>
  <r>
    <n v="890305496"/>
    <s v="HOSPITAL JOSE RUFINO VIVAS "/>
    <s v="FEE"/>
    <n v="50188"/>
    <s v="FEE50188"/>
    <s v="890305496_FEE50188"/>
    <s v="30/09/2023"/>
    <m/>
    <d v="2023-08-09T09:13:00"/>
    <n v="482910"/>
    <n v="482910"/>
    <x v="0"/>
    <s v="Finalizada"/>
    <e v="#N/A"/>
    <n v="482910"/>
    <n v="0"/>
    <n v="0"/>
    <m/>
    <n v="482910"/>
    <n v="0"/>
    <n v="482910"/>
    <n v="482910"/>
    <n v="1222453261"/>
    <n v="0"/>
    <m/>
    <m/>
    <m/>
    <d v="2024-04-30T00:00:00"/>
  </r>
  <r>
    <n v="890305496"/>
    <s v="HOSPITAL JOSE RUFINO VIVAS "/>
    <s v="FEE"/>
    <n v="51896"/>
    <s v="FEE51896"/>
    <s v="890305496_FEE51896"/>
    <s v="30/09/2023"/>
    <m/>
    <d v="2023-10-12T15:30:20"/>
    <n v="78000"/>
    <n v="78000"/>
    <x v="0"/>
    <s v="Finalizada"/>
    <e v="#N/A"/>
    <n v="78000"/>
    <n v="0"/>
    <n v="0"/>
    <m/>
    <n v="78000"/>
    <n v="0"/>
    <n v="78000"/>
    <n v="78000"/>
    <n v="1222454382"/>
    <n v="0"/>
    <m/>
    <m/>
    <m/>
    <d v="2024-04-30T00:00:00"/>
  </r>
  <r>
    <n v="890305496"/>
    <s v="HOSPITAL JOSE RUFINO VIVAS "/>
    <s v="FEE"/>
    <n v="51927"/>
    <s v="FEE51927"/>
    <s v="890305496_FEE51927"/>
    <s v="30/09/2023"/>
    <m/>
    <d v="2023-10-12T15:36:17"/>
    <n v="193890"/>
    <n v="193890"/>
    <x v="0"/>
    <s v="Finalizada"/>
    <e v="#N/A"/>
    <n v="193890"/>
    <n v="0"/>
    <n v="0"/>
    <m/>
    <n v="193890"/>
    <n v="0"/>
    <n v="193890"/>
    <n v="193890"/>
    <n v="1222454722"/>
    <n v="0"/>
    <m/>
    <m/>
    <m/>
    <d v="2024-04-30T00:00:00"/>
  </r>
  <r>
    <n v="890305496"/>
    <s v="HOSPITAL JOSE RUFINO VIVAS "/>
    <s v="FEE"/>
    <n v="51930"/>
    <s v="FEE51930"/>
    <s v="890305496_FEE51930"/>
    <s v="30/09/2023"/>
    <m/>
    <d v="2023-10-12T15:46:00"/>
    <n v="101900"/>
    <n v="101900"/>
    <x v="0"/>
    <s v="Finalizada"/>
    <e v="#N/A"/>
    <n v="101900"/>
    <n v="0"/>
    <n v="0"/>
    <m/>
    <n v="101900"/>
    <n v="0"/>
    <n v="101900"/>
    <n v="101900"/>
    <n v="1222454724"/>
    <n v="0"/>
    <m/>
    <m/>
    <m/>
    <d v="2024-04-30T00:00:00"/>
  </r>
  <r>
    <n v="890305496"/>
    <s v="HOSPITAL JOSE RUFINO VIVAS "/>
    <s v="FEE"/>
    <n v="52341"/>
    <s v="FEE52341"/>
    <s v="890305496_FEE52341"/>
    <s v="30/09/2023"/>
    <m/>
    <d v="2023-10-12T15:53:46"/>
    <n v="77610"/>
    <n v="77610"/>
    <x v="0"/>
    <s v="Finalizada"/>
    <e v="#N/A"/>
    <n v="77610"/>
    <n v="0"/>
    <n v="0"/>
    <m/>
    <n v="77610"/>
    <n v="0"/>
    <n v="77610"/>
    <n v="77610"/>
    <n v="1222454384"/>
    <n v="0"/>
    <m/>
    <m/>
    <m/>
    <d v="2024-04-30T00:00:00"/>
  </r>
  <r>
    <n v="890305496"/>
    <s v="HOSPITAL JOSE RUFINO VIVAS "/>
    <s v="FEE"/>
    <n v="52743"/>
    <s v="FEE52743"/>
    <s v="890305496_FEE52743"/>
    <s v="30/09/2023"/>
    <m/>
    <d v="2023-10-12T16:00:59"/>
    <n v="186240"/>
    <n v="186240"/>
    <x v="0"/>
    <s v="Finalizada"/>
    <e v="#N/A"/>
    <n v="186240"/>
    <n v="0"/>
    <n v="0"/>
    <m/>
    <n v="186240"/>
    <n v="0"/>
    <n v="186240"/>
    <n v="186240"/>
    <n v="1222454725"/>
    <n v="0"/>
    <m/>
    <m/>
    <m/>
    <d v="2024-04-30T00:00:00"/>
  </r>
  <r>
    <n v="890305496"/>
    <s v="HOSPITAL JOSE RUFINO VIVAS "/>
    <s v="FEE"/>
    <n v="52756"/>
    <s v="FEE52756"/>
    <s v="890305496_FEE52756"/>
    <s v="30/09/2023"/>
    <m/>
    <d v="2023-10-12T16:03:18"/>
    <n v="77740"/>
    <n v="77740"/>
    <x v="0"/>
    <s v="Finalizada"/>
    <e v="#N/A"/>
    <n v="77740"/>
    <n v="0"/>
    <n v="0"/>
    <m/>
    <n v="77740"/>
    <n v="0"/>
    <n v="77740"/>
    <n v="77740"/>
    <n v="1222454387"/>
    <n v="0"/>
    <m/>
    <m/>
    <m/>
    <d v="2024-04-30T00:00:00"/>
  </r>
  <r>
    <n v="890305496"/>
    <s v="HOSPITAL JOSE RUFINO VIVAS "/>
    <s v="FEE"/>
    <n v="52829"/>
    <s v="FEE52829"/>
    <s v="890305496_FEE52829"/>
    <s v="30/09/2023"/>
    <m/>
    <d v="2023-10-12T16:05:15"/>
    <n v="191600"/>
    <n v="191600"/>
    <x v="0"/>
    <s v="Finalizada"/>
    <e v="#N/A"/>
    <n v="191600"/>
    <n v="0"/>
    <n v="0"/>
    <m/>
    <n v="191600"/>
    <n v="0"/>
    <n v="191600"/>
    <n v="191600"/>
    <n v="1222370314"/>
    <n v="0"/>
    <m/>
    <m/>
    <m/>
    <d v="2024-04-30T00:00:00"/>
  </r>
  <r>
    <n v="890305496"/>
    <s v="HOSPITAL JOSE RUFINO VIVAS "/>
    <s v="FEE"/>
    <n v="52986"/>
    <s v="FEE52986"/>
    <s v="890305496_FEE52986"/>
    <s v="30/09/2023"/>
    <m/>
    <d v="2023-10-12T16:22:46"/>
    <n v="123560"/>
    <n v="123560"/>
    <x v="0"/>
    <s v="Finalizada"/>
    <e v="#N/A"/>
    <n v="123560"/>
    <n v="0"/>
    <n v="0"/>
    <m/>
    <n v="123560"/>
    <n v="0"/>
    <n v="123560"/>
    <n v="123560"/>
    <n v="1222454726"/>
    <n v="0"/>
    <m/>
    <m/>
    <m/>
    <d v="2024-04-30T00:00:00"/>
  </r>
  <r>
    <n v="890305496"/>
    <s v="HOSPITAL JOSE RUFINO VIVAS "/>
    <s v="FEE"/>
    <n v="53119"/>
    <s v="FEE53119"/>
    <s v="890305496_FEE53119"/>
    <s v="30/09/2023"/>
    <m/>
    <d v="2023-10-12T16:27:55"/>
    <n v="101140"/>
    <n v="101140"/>
    <x v="0"/>
    <s v="Finalizada"/>
    <e v="#N/A"/>
    <n v="101140"/>
    <n v="0"/>
    <n v="0"/>
    <m/>
    <n v="101140"/>
    <n v="0"/>
    <n v="101140"/>
    <n v="101140"/>
    <n v="1222454727"/>
    <n v="0"/>
    <m/>
    <m/>
    <m/>
    <d v="2024-04-30T00:00:00"/>
  </r>
  <r>
    <n v="890305496"/>
    <s v="HOSPITAL JOSE RUFINO VIVAS "/>
    <s v="FEE"/>
    <n v="53238"/>
    <s v="FEE53238"/>
    <s v="890305496_FEE53238"/>
    <s v="30/09/2023"/>
    <m/>
    <d v="2023-10-12T16:46:26"/>
    <n v="154730"/>
    <n v="154730"/>
    <x v="0"/>
    <s v="Finalizada"/>
    <e v="#N/A"/>
    <n v="154730"/>
    <n v="0"/>
    <n v="0"/>
    <m/>
    <n v="154730"/>
    <n v="0"/>
    <n v="154730"/>
    <n v="154730"/>
    <n v="1222454728"/>
    <n v="0"/>
    <m/>
    <m/>
    <m/>
    <d v="2024-04-30T00:00:00"/>
  </r>
  <r>
    <n v="890305496"/>
    <s v="HOSPITAL JOSE RUFINO VIVAS "/>
    <s v="FEE"/>
    <n v="46607"/>
    <s v="FEE46607"/>
    <s v="890305496_FEE46607"/>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6608"/>
    <s v="FEE46608"/>
    <s v="890305496_FEE46608"/>
    <s v="30/09/2023"/>
    <m/>
    <d v="2023-06-14T00:00:00"/>
    <n v="6900"/>
    <n v="6900"/>
    <x v="2"/>
    <s v="Devuelta"/>
    <e v="#N/A"/>
    <n v="6900"/>
    <n v="0"/>
    <n v="6900"/>
    <s v="PAIWEB. SE DEVUELVE LA FACTURA POR QUE EL SERVICIO NO SE ENC UENTRA REGISTRADO EN LA PAIWEB                             993510"/>
    <n v="6900"/>
    <n v="0"/>
    <n v="0"/>
    <n v="0"/>
    <m/>
    <n v="0"/>
    <m/>
    <m/>
    <m/>
    <d v="2024-04-30T00:00:00"/>
  </r>
  <r>
    <n v="890305496"/>
    <s v="HOSPITAL JOSE RUFINO VIVAS "/>
    <s v="FEE"/>
    <n v="46956"/>
    <s v="FEE46956"/>
    <s v="890305496_FEE46956"/>
    <s v="30/09/2023"/>
    <m/>
    <d v="2023-07-17T14:10:27"/>
    <n v="76100"/>
    <n v="76100"/>
    <x v="0"/>
    <s v="Finalizada"/>
    <e v="#N/A"/>
    <n v="76100"/>
    <n v="0"/>
    <n v="0"/>
    <m/>
    <n v="76100"/>
    <n v="0"/>
    <n v="76100"/>
    <n v="76100"/>
    <n v="1222452906"/>
    <n v="0"/>
    <m/>
    <m/>
    <m/>
    <d v="2024-04-30T00:00:00"/>
  </r>
  <r>
    <n v="890305496"/>
    <s v="HOSPITAL JOSE RUFINO VIVAS "/>
    <s v="FEE"/>
    <n v="46969"/>
    <s v="FEE46969"/>
    <s v="890305496_FEE46969"/>
    <s v="30/09/2023"/>
    <d v="2023-07-17T00:00:00"/>
    <e v="#N/A"/>
    <n v="6900"/>
    <n v="6900"/>
    <x v="2"/>
    <s v="Devuelta"/>
    <e v="#N/A"/>
    <n v="0"/>
    <n v="0"/>
    <n v="0"/>
    <m/>
    <n v="0"/>
    <n v="0"/>
    <n v="0"/>
    <n v="0"/>
    <m/>
    <n v="0"/>
    <m/>
    <m/>
    <m/>
    <d v="2024-04-30T00:00:00"/>
  </r>
  <r>
    <n v="890305496"/>
    <s v="HOSPITAL JOSE RUFINO VIVAS "/>
    <s v="FEE"/>
    <n v="46970"/>
    <s v="FEE46970"/>
    <s v="890305496_FEE46970"/>
    <s v="30/09/2023"/>
    <d v="2023-07-17T00:00:00"/>
    <e v="#N/A"/>
    <n v="6900"/>
    <n v="6900"/>
    <x v="2"/>
    <s v="Devuelta"/>
    <e v="#N/A"/>
    <n v="0"/>
    <n v="0"/>
    <n v="0"/>
    <m/>
    <n v="0"/>
    <n v="0"/>
    <n v="0"/>
    <n v="0"/>
    <m/>
    <n v="0"/>
    <m/>
    <m/>
    <m/>
    <d v="2024-04-30T00:00:00"/>
  </r>
  <r>
    <n v="890305496"/>
    <s v="HOSPITAL JOSE RUFINO VIVAS "/>
    <s v="FEE"/>
    <n v="47056"/>
    <s v="FEE47056"/>
    <s v="890305496_FEE47056"/>
    <s v="30/09/2023"/>
    <m/>
    <d v="2023-07-17T14:15:38"/>
    <n v="98200"/>
    <n v="98200"/>
    <x v="0"/>
    <s v="Finalizada"/>
    <e v="#N/A"/>
    <n v="98200"/>
    <n v="0"/>
    <n v="0"/>
    <m/>
    <n v="98200"/>
    <n v="0"/>
    <n v="98200"/>
    <n v="98200"/>
    <n v="1222452905"/>
    <n v="0"/>
    <m/>
    <m/>
    <m/>
    <d v="2024-04-30T00:00:00"/>
  </r>
  <r>
    <n v="890305496"/>
    <s v="HOSPITAL JOSE RUFINO VIVAS "/>
    <s v="FEE"/>
    <n v="47069"/>
    <s v="FEE47069"/>
    <s v="890305496_FEE47069"/>
    <s v="30/09/2023"/>
    <m/>
    <d v="2023-07-17T14:18:10"/>
    <n v="166760"/>
    <n v="166760"/>
    <x v="0"/>
    <s v="Finalizada"/>
    <e v="#N/A"/>
    <n v="166760"/>
    <n v="0"/>
    <n v="0"/>
    <m/>
    <n v="166760"/>
    <n v="0"/>
    <n v="166760"/>
    <n v="166760"/>
    <n v="1222452903"/>
    <n v="0"/>
    <m/>
    <m/>
    <m/>
    <d v="2024-04-30T00:00:00"/>
  </r>
  <r>
    <n v="890305496"/>
    <s v="HOSPITAL JOSE RUFINO VIVAS "/>
    <s v="FEE"/>
    <n v="47094"/>
    <s v="FEE47094"/>
    <s v="890305496_FEE47094"/>
    <s v="30/09/2023"/>
    <m/>
    <d v="2023-07-17T14:31:45"/>
    <n v="226470"/>
    <n v="226470"/>
    <x v="0"/>
    <s v="Finalizada"/>
    <e v="#N/A"/>
    <n v="226470"/>
    <n v="0"/>
    <n v="0"/>
    <m/>
    <n v="226470"/>
    <n v="0"/>
    <n v="226470"/>
    <n v="226470"/>
    <n v="1222452902"/>
    <n v="0"/>
    <m/>
    <m/>
    <m/>
    <d v="2024-04-30T00:00:00"/>
  </r>
  <r>
    <n v="890305496"/>
    <s v="HOSPITAL JOSE RUFINO VIVAS "/>
    <s v="FEE"/>
    <n v="47321"/>
    <s v="FEE47321"/>
    <s v="890305496_FEE47321"/>
    <s v="30/09/2023"/>
    <m/>
    <d v="2023-07-17T14:41:28"/>
    <n v="222370"/>
    <n v="222370"/>
    <x v="0"/>
    <s v="Finalizada"/>
    <e v="#N/A"/>
    <n v="222370"/>
    <n v="0"/>
    <n v="0"/>
    <m/>
    <n v="222370"/>
    <n v="0"/>
    <n v="222370"/>
    <n v="222370"/>
    <n v="1222452899"/>
    <n v="0"/>
    <m/>
    <m/>
    <m/>
    <d v="2024-04-30T00:00:00"/>
  </r>
  <r>
    <n v="890305496"/>
    <s v="HOSPITAL JOSE RUFINO VIVAS "/>
    <s v="FEE"/>
    <n v="53711"/>
    <s v="FEE53711"/>
    <s v="890305496_FEE53711"/>
    <s v="30/12/2023"/>
    <d v="2023-11-10T00:00:00"/>
    <e v="#N/A"/>
    <n v="92790"/>
    <n v="92790"/>
    <x v="2"/>
    <s v="Devuelta"/>
    <e v="#N/A"/>
    <n v="0"/>
    <n v="0"/>
    <n v="0"/>
    <m/>
    <n v="0"/>
    <n v="0"/>
    <n v="0"/>
    <n v="0"/>
    <m/>
    <n v="0"/>
    <m/>
    <m/>
    <m/>
    <d v="2024-04-30T00:00:00"/>
  </r>
  <r>
    <n v="890305496"/>
    <s v="HOSPITAL JOSE RUFINO VIVAS "/>
    <s v="FEE"/>
    <n v="53713"/>
    <s v="FEE53713"/>
    <s v="890305496_FEE53713"/>
    <s v="30/12/2023"/>
    <m/>
    <d v="2023-11-10T14:26:09"/>
    <n v="106690"/>
    <n v="106690"/>
    <x v="0"/>
    <s v="Finalizada"/>
    <e v="#N/A"/>
    <n v="106690"/>
    <n v="0"/>
    <n v="0"/>
    <m/>
    <n v="106690"/>
    <n v="0"/>
    <n v="106690"/>
    <n v="106690"/>
    <n v="1222386859"/>
    <n v="0"/>
    <m/>
    <m/>
    <m/>
    <d v="2024-04-30T00:00:00"/>
  </r>
  <r>
    <n v="890305496"/>
    <s v="HOSPITAL JOSE RUFINO VIVAS "/>
    <s v="FEE"/>
    <n v="54198"/>
    <s v="FEE54198"/>
    <s v="890305496_FEE54198"/>
    <s v="30/12/2023"/>
    <m/>
    <d v="2023-11-10T14:41:02"/>
    <n v="83050"/>
    <n v="83050"/>
    <x v="0"/>
    <s v="Finalizada"/>
    <e v="#N/A"/>
    <n v="83050"/>
    <n v="0"/>
    <n v="0"/>
    <m/>
    <n v="83050"/>
    <n v="0"/>
    <n v="83050"/>
    <n v="83050"/>
    <n v="1222386533"/>
    <n v="0"/>
    <m/>
    <m/>
    <m/>
    <d v="2024-04-30T00:00:00"/>
  </r>
  <r>
    <n v="890305496"/>
    <s v="HOSPITAL JOSE RUFINO VIVAS "/>
    <s v="FEE"/>
    <n v="54205"/>
    <s v="FEE54205"/>
    <s v="890305496_FEE54205"/>
    <s v="30/12/2023"/>
    <m/>
    <d v="2023-11-10T14:44:05"/>
    <n v="100580"/>
    <n v="100580"/>
    <x v="0"/>
    <s v="Finalizada"/>
    <e v="#N/A"/>
    <n v="100580"/>
    <n v="0"/>
    <n v="0"/>
    <m/>
    <n v="100580"/>
    <n v="0"/>
    <n v="100580"/>
    <n v="100580"/>
    <n v="1222386867"/>
    <n v="0"/>
    <m/>
    <m/>
    <m/>
    <d v="2024-04-30T00:00:00"/>
  </r>
  <r>
    <n v="890305496"/>
    <s v="HOSPITAL JOSE RUFINO VIVAS "/>
    <s v="FEE"/>
    <n v="54218"/>
    <s v="FEE54218"/>
    <s v="890305496_FEE54218"/>
    <s v="30/12/2023"/>
    <m/>
    <d v="2023-11-10T14:46:06"/>
    <n v="162220"/>
    <n v="162220"/>
    <x v="0"/>
    <s v="Finalizada"/>
    <e v="#N/A"/>
    <n v="162220"/>
    <n v="0"/>
    <n v="0"/>
    <m/>
    <n v="162220"/>
    <n v="0"/>
    <n v="162220"/>
    <n v="162220"/>
    <n v="1222386946"/>
    <n v="0"/>
    <m/>
    <m/>
    <m/>
    <d v="2024-04-30T00:00:00"/>
  </r>
  <r>
    <n v="890305496"/>
    <s v="HOSPITAL JOSE RUFINO VIVAS "/>
    <s v="FEE"/>
    <n v="54221"/>
    <s v="FEE54221"/>
    <s v="890305496_FEE54221"/>
    <s v="30/12/2023"/>
    <m/>
    <d v="2023-11-10T14:47:54"/>
    <n v="85980"/>
    <n v="85980"/>
    <x v="0"/>
    <s v="Finalizada"/>
    <e v="#N/A"/>
    <n v="85980"/>
    <n v="0"/>
    <n v="0"/>
    <m/>
    <n v="85980"/>
    <n v="0"/>
    <n v="85980"/>
    <n v="85980"/>
    <n v="1222386535"/>
    <n v="0"/>
    <m/>
    <m/>
    <m/>
    <d v="2024-04-30T00:00:00"/>
  </r>
  <r>
    <n v="890305496"/>
    <s v="HOSPITAL JOSE RUFINO VIVAS "/>
    <s v="FEE"/>
    <n v="54404"/>
    <s v="FEE54404"/>
    <s v="890305496_FEE54404"/>
    <s v="30/12/2023"/>
    <m/>
    <d v="2023-11-10T14:57:04"/>
    <n v="123770"/>
    <n v="123770"/>
    <x v="0"/>
    <s v="Finalizada"/>
    <e v="#N/A"/>
    <n v="123770"/>
    <n v="0"/>
    <n v="0"/>
    <m/>
    <n v="123770"/>
    <n v="0"/>
    <n v="123770"/>
    <n v="123770"/>
    <n v="1222386948"/>
    <n v="0"/>
    <m/>
    <m/>
    <m/>
    <d v="2024-04-30T00:00:00"/>
  </r>
  <r>
    <n v="890305496"/>
    <s v="HOSPITAL JOSE RUFINO VIVAS "/>
    <s v="FEE"/>
    <n v="54585"/>
    <s v="FEE54585"/>
    <s v="890305496_FEE54585"/>
    <s v="30/12/2023"/>
    <m/>
    <d v="2023-11-10T14:59:00"/>
    <n v="86880"/>
    <n v="86880"/>
    <x v="0"/>
    <s v="Finalizada"/>
    <e v="#N/A"/>
    <n v="86880"/>
    <n v="0"/>
    <n v="0"/>
    <m/>
    <n v="86880"/>
    <n v="0"/>
    <n v="86880"/>
    <n v="86880"/>
    <n v="1222386546"/>
    <n v="0"/>
    <m/>
    <m/>
    <m/>
    <d v="2024-04-30T00:00:00"/>
  </r>
  <r>
    <n v="890305496"/>
    <s v="HOSPITAL JOSE RUFINO VIVAS "/>
    <s v="FEE"/>
    <n v="54676"/>
    <s v="FEE54676"/>
    <s v="890305496_FEE54676"/>
    <s v="30/12/2023"/>
    <m/>
    <d v="2023-11-10T15:03:26"/>
    <n v="139500"/>
    <n v="139500"/>
    <x v="0"/>
    <s v="Finalizada"/>
    <e v="#N/A"/>
    <n v="139500"/>
    <n v="0"/>
    <n v="0"/>
    <m/>
    <n v="139500"/>
    <n v="0"/>
    <n v="139500"/>
    <n v="139500"/>
    <n v="1222386875"/>
    <n v="0"/>
    <m/>
    <m/>
    <m/>
    <d v="2024-04-30T00:00:00"/>
  </r>
  <r>
    <n v="890305496"/>
    <s v="HOSPITAL JOSE RUFINO VIVAS "/>
    <s v="FEE"/>
    <n v="54834"/>
    <s v="FEE54834"/>
    <s v="890305496_FEE54834"/>
    <s v="30/12/2023"/>
    <m/>
    <d v="2023-11-10T15:11:32"/>
    <n v="79170"/>
    <n v="79170"/>
    <x v="0"/>
    <s v="Finalizada"/>
    <e v="#N/A"/>
    <n v="79170"/>
    <n v="0"/>
    <n v="0"/>
    <m/>
    <n v="79170"/>
    <n v="0"/>
    <n v="79170"/>
    <n v="79170"/>
    <n v="1222455184"/>
    <n v="0"/>
    <m/>
    <m/>
    <m/>
    <d v="2024-04-30T00:00:00"/>
  </r>
  <r>
    <n v="890305496"/>
    <s v="HOSPITAL JOSE RUFINO VIVAS "/>
    <s v="FEE"/>
    <n v="54835"/>
    <s v="FEE54835"/>
    <s v="890305496_FEE54835"/>
    <s v="30/12/2023"/>
    <d v="2023-11-10T00:00:00"/>
    <e v="#N/A"/>
    <n v="97890"/>
    <n v="97890"/>
    <x v="2"/>
    <s v="Devuelta"/>
    <e v="#N/A"/>
    <n v="0"/>
    <n v="0"/>
    <n v="0"/>
    <m/>
    <n v="0"/>
    <n v="0"/>
    <n v="0"/>
    <n v="0"/>
    <m/>
    <n v="0"/>
    <m/>
    <m/>
    <m/>
    <d v="2024-04-30T00:00:00"/>
  </r>
  <r>
    <n v="890305496"/>
    <s v="HOSPITAL JOSE RUFINO VIVAS "/>
    <s v="FEE"/>
    <n v="54892"/>
    <s v="FEE54892"/>
    <s v="890305496_FEE54892"/>
    <s v="30/12/2023"/>
    <m/>
    <d v="2023-11-10T15:15:12"/>
    <n v="107180"/>
    <n v="107180"/>
    <x v="0"/>
    <s v="Finalizada"/>
    <e v="#N/A"/>
    <n v="107180"/>
    <n v="0"/>
    <n v="0"/>
    <m/>
    <n v="107180"/>
    <n v="0"/>
    <n v="107180"/>
    <n v="107180"/>
    <n v="1222457339"/>
    <n v="0"/>
    <m/>
    <m/>
    <m/>
    <d v="2024-04-30T00:00:00"/>
  </r>
  <r>
    <n v="890305496"/>
    <s v="HOSPITAL JOSE RUFINO VIVAS "/>
    <s v="FEE"/>
    <n v="54975"/>
    <s v="FEE54975"/>
    <s v="890305496_FEE54975"/>
    <s v="30/12/2023"/>
    <m/>
    <d v="2023-11-10T15:17:57"/>
    <n v="77460"/>
    <n v="77460"/>
    <x v="0"/>
    <s v="Finalizada"/>
    <e v="#N/A"/>
    <n v="77460"/>
    <n v="0"/>
    <n v="0"/>
    <m/>
    <n v="77460"/>
    <n v="0"/>
    <n v="77460"/>
    <n v="77460"/>
    <n v="1222455189"/>
    <n v="0"/>
    <m/>
    <m/>
    <m/>
    <d v="2024-04-30T00:00:00"/>
  </r>
  <r>
    <n v="890305496"/>
    <s v="HOSPITAL JOSE RUFINO VIVAS "/>
    <s v="FEE"/>
    <n v="55354"/>
    <s v="FEE55354"/>
    <s v="890305496_FEE55354"/>
    <s v="30/12/2023"/>
    <m/>
    <d v="2023-12-12T16:50:55"/>
    <n v="161660"/>
    <n v="161660"/>
    <x v="0"/>
    <s v="Finalizada"/>
    <e v="#N/A"/>
    <n v="161660"/>
    <n v="0"/>
    <n v="0"/>
    <m/>
    <n v="161660"/>
    <n v="0"/>
    <n v="161660"/>
    <n v="161660"/>
    <n v="1222457342"/>
    <n v="0"/>
    <m/>
    <m/>
    <m/>
    <d v="2024-04-30T00:00:00"/>
  </r>
  <r>
    <n v="890305496"/>
    <s v="HOSPITAL JOSE RUFINO VIVAS "/>
    <s v="FEE"/>
    <n v="55429"/>
    <s v="FEE55429"/>
    <s v="890305496_FEE55429"/>
    <s v="30/12/2023"/>
    <m/>
    <d v="2023-12-12T16:53:47"/>
    <n v="215620"/>
    <n v="215620"/>
    <x v="0"/>
    <s v="Finalizada"/>
    <e v="#N/A"/>
    <n v="215620"/>
    <n v="0"/>
    <n v="0"/>
    <m/>
    <n v="215620"/>
    <n v="0"/>
    <n v="215620"/>
    <n v="215620"/>
    <n v="1222457431"/>
    <n v="0"/>
    <m/>
    <m/>
    <m/>
    <d v="2024-04-30T00:00:00"/>
  </r>
  <r>
    <n v="890305496"/>
    <s v="HOSPITAL JOSE RUFINO VIVAS "/>
    <s v="FEE"/>
    <n v="55534"/>
    <s v="FEE55534"/>
    <s v="890305496_FEE55534"/>
    <s v="30/12/2023"/>
    <m/>
    <d v="2023-12-12T16:55:08"/>
    <n v="108180"/>
    <n v="108180"/>
    <x v="0"/>
    <s v="Finalizada"/>
    <e v="#N/A"/>
    <n v="108180"/>
    <n v="0"/>
    <n v="0"/>
    <m/>
    <n v="108180"/>
    <n v="0"/>
    <n v="108180"/>
    <n v="108180"/>
    <n v="1222457343"/>
    <n v="0"/>
    <m/>
    <m/>
    <m/>
    <d v="2024-04-30T00:00:00"/>
  </r>
  <r>
    <n v="890305496"/>
    <s v="HOSPITAL JOSE RUFINO VIVAS "/>
    <s v="FEE"/>
    <n v="55698"/>
    <s v="FEE55698"/>
    <s v="890305496_FEE55698"/>
    <s v="30/12/2023"/>
    <m/>
    <d v="2023-12-12T17:00:04"/>
    <n v="98240"/>
    <n v="98240"/>
    <x v="0"/>
    <s v="Finalizada"/>
    <e v="#N/A"/>
    <n v="98240"/>
    <n v="0"/>
    <n v="0"/>
    <m/>
    <n v="98240"/>
    <n v="0"/>
    <n v="98240"/>
    <n v="98240"/>
    <n v="1222455193"/>
    <n v="0"/>
    <m/>
    <m/>
    <m/>
    <d v="2024-04-30T00:00:00"/>
  </r>
  <r>
    <n v="890305496"/>
    <s v="HOSPITAL JOSE RUFINO VIVAS "/>
    <s v="FEE"/>
    <n v="55717"/>
    <s v="FEE55717"/>
    <s v="890305496_FEE55717"/>
    <s v="30/12/2023"/>
    <m/>
    <d v="2023-12-12T16:56:44"/>
    <n v="173990"/>
    <n v="173990"/>
    <x v="0"/>
    <s v="Finalizada"/>
    <e v="#N/A"/>
    <n v="173990"/>
    <n v="0"/>
    <n v="0"/>
    <m/>
    <n v="173990"/>
    <n v="0"/>
    <n v="173990"/>
    <n v="173990"/>
    <n v="1222457432"/>
    <n v="0"/>
    <m/>
    <m/>
    <m/>
    <d v="2024-04-30T00:00:00"/>
  </r>
  <r>
    <n v="890305496"/>
    <s v="HOSPITAL JOSE RUFINO VIVAS "/>
    <s v="FEE"/>
    <n v="55722"/>
    <s v="FEE55722"/>
    <s v="890305496_FEE55722"/>
    <s v="30/12/2023"/>
    <m/>
    <d v="2023-12-12T16:58:25"/>
    <n v="145710"/>
    <n v="145710"/>
    <x v="0"/>
    <s v="Finalizada"/>
    <e v="#N/A"/>
    <n v="145710"/>
    <n v="0"/>
    <n v="0"/>
    <m/>
    <n v="145710"/>
    <n v="0"/>
    <n v="145710"/>
    <n v="145710"/>
    <n v="1222457344"/>
    <n v="0"/>
    <m/>
    <m/>
    <m/>
    <d v="2024-04-30T00:00:00"/>
  </r>
  <r>
    <n v="890305496"/>
    <s v="HOSPITAL JOSE RUFINO VIVAS "/>
    <s v="FEE"/>
    <n v="56000"/>
    <s v="FEE56000"/>
    <s v="890305496_FEE56000"/>
    <s v="30/12/2023"/>
    <m/>
    <d v="2023-12-12T16:29:05"/>
    <n v="142160"/>
    <n v="142160"/>
    <x v="0"/>
    <s v="Finalizada"/>
    <e v="#N/A"/>
    <n v="142160"/>
    <n v="0"/>
    <n v="0"/>
    <m/>
    <n v="142160"/>
    <n v="0"/>
    <n v="142160"/>
    <n v="142160"/>
    <n v="1222457354"/>
    <n v="0"/>
    <m/>
    <m/>
    <m/>
    <d v="2024-04-30T00:00:00"/>
  </r>
  <r>
    <n v="890305496"/>
    <s v="HOSPITAL JOSE RUFINO VIVAS "/>
    <s v="FEE"/>
    <n v="56001"/>
    <s v="FEE56001"/>
    <s v="890305496_FEE56001"/>
    <s v="30/12/2023"/>
    <m/>
    <d v="2023-12-12T16:33:23"/>
    <n v="157260"/>
    <n v="157260"/>
    <x v="0"/>
    <s v="Finalizada"/>
    <e v="#N/A"/>
    <n v="157260"/>
    <n v="0"/>
    <n v="0"/>
    <m/>
    <n v="157260"/>
    <n v="0"/>
    <n v="157260"/>
    <n v="157260"/>
    <n v="1222457434"/>
    <n v="0"/>
    <m/>
    <m/>
    <m/>
    <d v="2024-04-30T00:00:00"/>
  </r>
  <r>
    <n v="890305496"/>
    <s v="HOSPITAL JOSE RUFINO VIVAS "/>
    <s v="FEE"/>
    <n v="56025"/>
    <s v="FEE56025"/>
    <s v="890305496_FEE56025"/>
    <s v="30/12/2023"/>
    <m/>
    <d v="2023-12-12T16:37:12"/>
    <n v="140960"/>
    <n v="140960"/>
    <x v="0"/>
    <s v="Finalizada"/>
    <e v="#N/A"/>
    <n v="140960"/>
    <n v="0"/>
    <n v="0"/>
    <m/>
    <n v="140960"/>
    <n v="0"/>
    <n v="140960"/>
    <n v="140960"/>
    <n v="1222457356"/>
    <n v="0"/>
    <m/>
    <m/>
    <m/>
    <d v="2024-04-30T00:00:00"/>
  </r>
  <r>
    <n v="890305496"/>
    <s v="HOSPITAL JOSE RUFINO VIVAS "/>
    <s v="FEE"/>
    <n v="56074"/>
    <s v="FEE56074"/>
    <s v="890305496_FEE56074"/>
    <s v="30/12/2023"/>
    <m/>
    <d v="2023-12-12T16:38:23"/>
    <n v="6900"/>
    <n v="6900"/>
    <x v="0"/>
    <s v="Finalizada"/>
    <e v="#N/A"/>
    <n v="6900"/>
    <n v="0"/>
    <n v="0"/>
    <m/>
    <n v="6900"/>
    <n v="0"/>
    <n v="6900"/>
    <n v="6900"/>
    <n v="136103156"/>
    <n v="0"/>
    <m/>
    <m/>
    <m/>
    <d v="2024-04-30T00:00:00"/>
  </r>
  <r>
    <n v="890305496"/>
    <s v="HOSPITAL JOSE RUFINO VIVAS "/>
    <s v="FEE"/>
    <n v="56195"/>
    <s v="FEE56195"/>
    <s v="890305496_FEE56195"/>
    <s v="30/12/2023"/>
    <m/>
    <d v="2023-12-12T16:41:31"/>
    <n v="76100"/>
    <n v="76100"/>
    <x v="0"/>
    <s v="Finalizada"/>
    <e v="#N/A"/>
    <n v="76100"/>
    <n v="0"/>
    <n v="0"/>
    <m/>
    <n v="76100"/>
    <n v="0"/>
    <n v="76100"/>
    <n v="76100"/>
    <n v="1222455197"/>
    <n v="0"/>
    <m/>
    <m/>
    <m/>
    <d v="2024-04-30T00:00:00"/>
  </r>
  <r>
    <n v="890305496"/>
    <s v="HOSPITAL JOSE RUFINO VIVAS "/>
    <s v="FEE"/>
    <n v="56545"/>
    <s v="FEE56545"/>
    <s v="890305496_FEE56545"/>
    <s v="30/12/2023"/>
    <m/>
    <d v="2023-12-12T16:43:21"/>
    <n v="6900"/>
    <n v="6900"/>
    <x v="0"/>
    <s v="Finalizada"/>
    <e v="#N/A"/>
    <n v="6900"/>
    <n v="0"/>
    <n v="0"/>
    <m/>
    <n v="6900"/>
    <n v="0"/>
    <n v="6900"/>
    <n v="6900"/>
    <n v="136103189"/>
    <n v="0"/>
    <m/>
    <m/>
    <m/>
    <d v="2024-04-30T00:00:00"/>
  </r>
  <r>
    <n v="890305496"/>
    <s v="HOSPITAL JOSE RUFINO VIVAS "/>
    <s v="FEE"/>
    <n v="56660"/>
    <s v="FEE56660"/>
    <s v="890305496_FEE56660"/>
    <s v="30/12/2023"/>
    <m/>
    <d v="2023-12-12T16:46:51"/>
    <n v="818080"/>
    <n v="818080"/>
    <x v="0"/>
    <s v="Finalizada"/>
    <e v="#N/A"/>
    <n v="818080"/>
    <n v="0"/>
    <n v="0"/>
    <m/>
    <n v="818080"/>
    <n v="0"/>
    <n v="818080"/>
    <n v="818080"/>
    <n v="1222457439"/>
    <n v="0"/>
    <m/>
    <m/>
    <m/>
    <d v="2024-04-30T00:00:00"/>
  </r>
  <r>
    <n v="890305496"/>
    <s v="HOSPITAL JOSE RUFINO VIVAS "/>
    <s v="FEE"/>
    <n v="56820"/>
    <s v="FEE56820"/>
    <s v="890305496_FEE56820"/>
    <s v="31/03/2024"/>
    <m/>
    <d v="2024-01-10T11:55:53"/>
    <n v="154040"/>
    <n v="154040"/>
    <x v="0"/>
    <s v="Finalizada"/>
    <e v="#N/A"/>
    <n v="154040"/>
    <n v="0"/>
    <n v="0"/>
    <m/>
    <n v="154040"/>
    <n v="0"/>
    <n v="154040"/>
    <n v="154040"/>
    <n v="1222379846"/>
    <n v="0"/>
    <m/>
    <m/>
    <m/>
    <d v="2024-04-30T00:00:00"/>
  </r>
  <r>
    <n v="890305496"/>
    <s v="HOSPITAL JOSE RUFINO VIVAS "/>
    <s v="FEE"/>
    <n v="57064"/>
    <s v="FEE57064"/>
    <s v="890305496_FEE57064"/>
    <s v="31/03/2024"/>
    <m/>
    <d v="2024-01-10T14:00:26"/>
    <n v="766340"/>
    <n v="766340"/>
    <x v="0"/>
    <s v="Finalizada"/>
    <e v="#N/A"/>
    <n v="766340"/>
    <n v="0"/>
    <n v="0"/>
    <m/>
    <n v="766340"/>
    <n v="0"/>
    <n v="766340"/>
    <n v="766340"/>
    <n v="1222379917"/>
    <n v="0"/>
    <m/>
    <m/>
    <m/>
    <d v="2024-04-30T00:00:00"/>
  </r>
  <r>
    <n v="890305496"/>
    <s v="HOSPITAL JOSE RUFINO VIVAS "/>
    <s v="FEE"/>
    <n v="57073"/>
    <s v="FEE57073"/>
    <s v="890305496_FEE57073"/>
    <s v="31/03/2024"/>
    <d v="2024-01-10T00:00:00"/>
    <e v="#N/A"/>
    <n v="180690"/>
    <n v="180690"/>
    <x v="2"/>
    <s v="Devuelta"/>
    <e v="#N/A"/>
    <n v="0"/>
    <n v="0"/>
    <n v="0"/>
    <m/>
    <n v="0"/>
    <n v="0"/>
    <n v="0"/>
    <n v="0"/>
    <m/>
    <n v="0"/>
    <m/>
    <m/>
    <m/>
    <d v="2024-04-30T00:00:00"/>
  </r>
  <r>
    <n v="890305496"/>
    <s v="HOSPITAL JOSE RUFINO VIVAS "/>
    <s v="FEE"/>
    <n v="57092"/>
    <s v="FEE57092"/>
    <s v="890305496_FEE57092"/>
    <s v="31/03/2024"/>
    <m/>
    <d v="2024-01-10T14:38:04"/>
    <n v="79170"/>
    <n v="79170"/>
    <x v="0"/>
    <s v="Finalizada"/>
    <e v="#N/A"/>
    <n v="79170"/>
    <n v="0"/>
    <n v="0"/>
    <m/>
    <n v="79170"/>
    <n v="0"/>
    <n v="79170"/>
    <n v="79170"/>
    <n v="1222377339"/>
    <n v="0"/>
    <m/>
    <m/>
    <m/>
    <d v="2024-04-30T00:00:00"/>
  </r>
  <r>
    <n v="890305496"/>
    <s v="HOSPITAL JOSE RUFINO VIVAS "/>
    <s v="FEE"/>
    <n v="57195"/>
    <s v="FEE57195"/>
    <s v="890305496_FEE57195"/>
    <s v="31/03/2024"/>
    <m/>
    <d v="2024-01-10T14:42:04"/>
    <n v="27900"/>
    <n v="27900"/>
    <x v="0"/>
    <s v="Finalizada"/>
    <e v="#N/A"/>
    <n v="27900"/>
    <n v="0"/>
    <n v="0"/>
    <m/>
    <n v="27900"/>
    <n v="0"/>
    <n v="27900"/>
    <n v="27900"/>
    <n v="136163573"/>
    <n v="0"/>
    <m/>
    <m/>
    <m/>
    <d v="2024-04-30T00:00:00"/>
  </r>
  <r>
    <n v="890305496"/>
    <s v="HOSPITAL JOSE RUFINO VIVAS "/>
    <s v="FEE"/>
    <n v="57342"/>
    <s v="FEE57342"/>
    <s v="890305496_FEE57342"/>
    <s v="31/03/2024"/>
    <m/>
    <d v="2024-01-10T15:18:12"/>
    <n v="28000"/>
    <n v="28000"/>
    <x v="0"/>
    <s v="Finalizada"/>
    <e v="#N/A"/>
    <n v="28000"/>
    <n v="0"/>
    <n v="0"/>
    <m/>
    <n v="28000"/>
    <n v="0"/>
    <n v="28000"/>
    <n v="28000"/>
    <n v="136163575"/>
    <n v="0"/>
    <m/>
    <m/>
    <m/>
    <d v="2024-04-30T00:00:00"/>
  </r>
  <r>
    <n v="890305496"/>
    <s v="HOSPITAL JOSE RUFINO VIVAS "/>
    <s v="FEE"/>
    <n v="57442"/>
    <s v="FEE57442"/>
    <s v="890305496_FEE57442"/>
    <s v="31/03/2024"/>
    <m/>
    <d v="2024-01-10T15:04:20"/>
    <n v="101890"/>
    <n v="101890"/>
    <x v="0"/>
    <s v="Finalizada"/>
    <e v="#N/A"/>
    <n v="101890"/>
    <n v="0"/>
    <n v="0"/>
    <m/>
    <n v="101890"/>
    <n v="0"/>
    <n v="101890"/>
    <n v="101890"/>
    <n v="1222380026"/>
    <n v="0"/>
    <m/>
    <m/>
    <m/>
    <d v="2024-04-30T00:00:00"/>
  </r>
  <r>
    <n v="890305496"/>
    <s v="HOSPITAL JOSE RUFINO VIVAS "/>
    <s v="FEE"/>
    <n v="57491"/>
    <s v="FEE57491"/>
    <s v="890305496_FEE57491"/>
    <s v="31/03/2024"/>
    <m/>
    <d v="2024-01-10T15:07:33"/>
    <n v="108660"/>
    <n v="108660"/>
    <x v="0"/>
    <s v="Finalizada"/>
    <e v="#N/A"/>
    <n v="108660"/>
    <n v="0"/>
    <n v="0"/>
    <m/>
    <n v="108660"/>
    <n v="0"/>
    <n v="108660"/>
    <n v="108660"/>
    <n v="1222380059"/>
    <n v="0"/>
    <m/>
    <m/>
    <m/>
    <d v="2024-04-30T00:00:00"/>
  </r>
  <r>
    <n v="890305496"/>
    <s v="HOSPITAL JOSE RUFINO VIVAS "/>
    <s v="FEE"/>
    <n v="57534"/>
    <s v="FEE57534"/>
    <s v="890305496_FEE57534"/>
    <s v="31/03/2024"/>
    <d v="2024-01-10T00:00:00"/>
    <e v="#N/A"/>
    <n v="188430"/>
    <n v="188430"/>
    <x v="2"/>
    <s v="Devuelta"/>
    <e v="#N/A"/>
    <n v="0"/>
    <n v="0"/>
    <n v="0"/>
    <m/>
    <n v="0"/>
    <n v="0"/>
    <n v="0"/>
    <n v="0"/>
    <m/>
    <n v="0"/>
    <m/>
    <m/>
    <m/>
    <d v="2024-04-30T00:00:00"/>
  </r>
  <r>
    <n v="890305496"/>
    <s v="HOSPITAL JOSE RUFINO VIVAS "/>
    <s v="FEE"/>
    <n v="57548"/>
    <s v="FEE57548"/>
    <s v="890305496_FEE57548"/>
    <s v="31/03/2024"/>
    <m/>
    <d v="2024-01-10T15:12:33"/>
    <n v="127240"/>
    <n v="127240"/>
    <x v="0"/>
    <s v="Finalizada"/>
    <e v="#N/A"/>
    <n v="127240"/>
    <n v="0"/>
    <n v="0"/>
    <m/>
    <n v="127240"/>
    <n v="0"/>
    <n v="127240"/>
    <n v="127240"/>
    <n v="1222380087"/>
    <n v="0"/>
    <m/>
    <m/>
    <m/>
    <d v="2024-04-30T00:00:00"/>
  </r>
  <r>
    <n v="890305496"/>
    <s v="HOSPITAL JOSE RUFINO VIVAS "/>
    <s v="FEE"/>
    <n v="57583"/>
    <s v="FEE57583"/>
    <s v="890305496_FEE57583"/>
    <s v="31/03/2024"/>
    <m/>
    <d v="2024-01-10T15:16:32"/>
    <n v="144830"/>
    <n v="144830"/>
    <x v="0"/>
    <s v="Finalizada"/>
    <e v="#N/A"/>
    <n v="144830"/>
    <n v="0"/>
    <n v="0"/>
    <m/>
    <n v="144830"/>
    <n v="0"/>
    <n v="144830"/>
    <n v="144830"/>
    <n v="1222380088"/>
    <n v="0"/>
    <m/>
    <m/>
    <m/>
    <d v="2024-04-30T00:00:00"/>
  </r>
  <r>
    <n v="890305496"/>
    <s v="HOSPITAL JOSE RUFINO VIVAS "/>
    <s v="FEE"/>
    <n v="57764"/>
    <s v="FEE57764"/>
    <s v="890305496_FEE57764"/>
    <s v="31/03/2024"/>
    <m/>
    <d v="2024-01-10T15:26:20"/>
    <n v="104720"/>
    <n v="104720"/>
    <x v="0"/>
    <s v="Finalizada"/>
    <e v="#N/A"/>
    <n v="104720"/>
    <n v="0"/>
    <n v="0"/>
    <m/>
    <n v="104720"/>
    <n v="0"/>
    <n v="104720"/>
    <n v="104720"/>
    <n v="1222380221"/>
    <n v="0"/>
    <m/>
    <m/>
    <m/>
    <d v="2024-04-30T00:00:00"/>
  </r>
  <r>
    <n v="890305496"/>
    <s v="HOSPITAL JOSE RUFINO VIVAS "/>
    <s v="FEE"/>
    <n v="57824"/>
    <s v="FEE57824"/>
    <s v="890305496_FEE57824"/>
    <s v="31/03/2024"/>
    <m/>
    <d v="2024-01-10T15:28:44"/>
    <n v="105100"/>
    <n v="105100"/>
    <x v="0"/>
    <s v="Finalizada"/>
    <e v="#N/A"/>
    <n v="105100"/>
    <n v="0"/>
    <n v="0"/>
    <m/>
    <n v="105100"/>
    <n v="0"/>
    <n v="105100"/>
    <n v="105100"/>
    <n v="1222380222"/>
    <n v="0"/>
    <m/>
    <m/>
    <m/>
    <d v="2024-04-30T00:00:00"/>
  </r>
  <r>
    <n v="890305496"/>
    <s v="HOSPITAL JOSE RUFINO VIVAS "/>
    <s v="FEE"/>
    <n v="57955"/>
    <s v="FEE57955"/>
    <s v="890305496_FEE57955"/>
    <s v="31/03/2024"/>
    <m/>
    <d v="2024-01-10T16:15:37"/>
    <n v="141110"/>
    <n v="141110"/>
    <x v="0"/>
    <s v="Finalizada"/>
    <e v="#N/A"/>
    <n v="141110"/>
    <n v="0"/>
    <n v="0"/>
    <m/>
    <n v="141110"/>
    <n v="0"/>
    <n v="141110"/>
    <n v="141110"/>
    <n v="1222380651"/>
    <n v="0"/>
    <m/>
    <m/>
    <m/>
    <d v="2024-04-30T00:00:00"/>
  </r>
  <r>
    <n v="890305496"/>
    <s v="HOSPITAL JOSE RUFINO VIVAS "/>
    <s v="FEE"/>
    <n v="58034"/>
    <s v="FEE58034"/>
    <s v="890305496_FEE58034"/>
    <s v="31/03/2024"/>
    <m/>
    <d v="2024-01-10T15:34:49"/>
    <n v="208700"/>
    <n v="208700"/>
    <x v="0"/>
    <s v="Finalizada"/>
    <e v="#N/A"/>
    <n v="208700"/>
    <n v="0"/>
    <n v="0"/>
    <m/>
    <n v="208700"/>
    <n v="0"/>
    <n v="208700"/>
    <n v="208700"/>
    <n v="1222380132"/>
    <n v="0"/>
    <m/>
    <m/>
    <m/>
    <d v="2024-04-30T00:00:00"/>
  </r>
  <r>
    <n v="890305496"/>
    <s v="HOSPITAL JOSE RUFINO VIVAS "/>
    <s v="FEE"/>
    <n v="58038"/>
    <s v="FEE58038"/>
    <s v="890305496_FEE58038"/>
    <s v="31/03/2024"/>
    <m/>
    <d v="2024-01-10T15:37:11"/>
    <n v="470030"/>
    <n v="470030"/>
    <x v="0"/>
    <s v="Finalizada"/>
    <e v="#N/A"/>
    <n v="470030"/>
    <n v="0"/>
    <n v="0"/>
    <m/>
    <n v="470030"/>
    <n v="0"/>
    <n v="470030"/>
    <n v="470030"/>
    <n v="1222380133"/>
    <n v="0"/>
    <m/>
    <m/>
    <m/>
    <d v="2024-04-30T00:00:00"/>
  </r>
  <r>
    <n v="890305496"/>
    <s v="HOSPITAL JOSE RUFINO VIVAS "/>
    <s v="FEE"/>
    <n v="58102"/>
    <s v="FEE58102"/>
    <s v="890305496_FEE58102"/>
    <s v="31/03/2024"/>
    <m/>
    <d v="2024-01-10T16:17:39"/>
    <n v="77560"/>
    <n v="77560"/>
    <x v="0"/>
    <s v="Finalizada"/>
    <e v="#N/A"/>
    <n v="77560"/>
    <n v="0"/>
    <n v="0"/>
    <m/>
    <n v="77560"/>
    <n v="0"/>
    <n v="77560"/>
    <n v="77560"/>
    <n v="1222377785"/>
    <n v="0"/>
    <m/>
    <m/>
    <m/>
    <d v="2024-04-30T00:00:00"/>
  </r>
  <r>
    <n v="890305496"/>
    <s v="HOSPITAL JOSE RUFINO VIVAS "/>
    <s v="FEE"/>
    <n v="58183"/>
    <s v="FEE58183"/>
    <s v="890305496_FEE58183"/>
    <s v="31/03/2024"/>
    <m/>
    <d v="2024-01-10T15:39:11"/>
    <n v="80830"/>
    <n v="80830"/>
    <x v="0"/>
    <s v="Finalizada"/>
    <e v="#N/A"/>
    <n v="80830"/>
    <n v="0"/>
    <n v="0"/>
    <m/>
    <n v="80830"/>
    <n v="0"/>
    <n v="80830"/>
    <n v="80830"/>
    <n v="1222377725"/>
    <n v="0"/>
    <m/>
    <m/>
    <m/>
    <d v="2024-04-30T00:00:00"/>
  </r>
  <r>
    <n v="890305496"/>
    <s v="HOSPITAL JOSE RUFINO VIVAS "/>
    <s v="FEE"/>
    <n v="58199"/>
    <s v="FEE58199"/>
    <s v="890305496_FEE58199"/>
    <s v="31/03/2024"/>
    <m/>
    <d v="2024-01-10T15:46:38"/>
    <n v="124060"/>
    <n v="124060"/>
    <x v="0"/>
    <s v="Finalizada"/>
    <e v="#N/A"/>
    <n v="124060"/>
    <n v="0"/>
    <n v="0"/>
    <m/>
    <n v="124060"/>
    <n v="0"/>
    <n v="124060"/>
    <n v="124060"/>
    <n v="1222380448"/>
    <n v="0"/>
    <m/>
    <m/>
    <m/>
    <d v="2024-04-30T00:00:00"/>
  </r>
  <r>
    <n v="890305496"/>
    <s v="HOSPITAL JOSE RUFINO VIVAS "/>
    <s v="FEE"/>
    <n v="58214"/>
    <s v="FEE58214"/>
    <s v="890305496_FEE58214"/>
    <s v="31/03/2024"/>
    <m/>
    <d v="2024-01-10T15:50:35"/>
    <n v="95440"/>
    <n v="95440"/>
    <x v="0"/>
    <s v="Finalizada"/>
    <e v="#N/A"/>
    <n v="95440"/>
    <n v="0"/>
    <n v="0"/>
    <m/>
    <n v="95440"/>
    <n v="0"/>
    <n v="95440"/>
    <n v="95440"/>
    <n v="1222377726"/>
    <n v="0"/>
    <m/>
    <m/>
    <m/>
    <d v="2024-04-30T00:00:00"/>
  </r>
  <r>
    <n v="890305496"/>
    <s v="HOSPITAL JOSE RUFINO VIVAS "/>
    <s v="FEE"/>
    <n v="58363"/>
    <s v="FEE58363"/>
    <s v="890305496_FEE58363"/>
    <s v="31/03/2024"/>
    <m/>
    <d v="2024-03-01T07:00:00"/>
    <n v="259890"/>
    <n v="259890"/>
    <x v="0"/>
    <s v="Finalizada"/>
    <e v="#N/A"/>
    <n v="259890"/>
    <n v="0"/>
    <n v="0"/>
    <m/>
    <n v="259890"/>
    <n v="0"/>
    <n v="259890"/>
    <n v="259890"/>
    <n v="1222419914"/>
    <n v="0"/>
    <m/>
    <m/>
    <m/>
    <d v="2024-04-30T00:00:00"/>
  </r>
  <r>
    <n v="890305496"/>
    <s v="HOSPITAL JOSE RUFINO VIVAS "/>
    <s v="FEE"/>
    <n v="58387"/>
    <s v="FEE58387"/>
    <s v="890305496_FEE58387"/>
    <s v="31/03/2024"/>
    <m/>
    <d v="2024-03-01T07:00:00"/>
    <n v="181800"/>
    <n v="181800"/>
    <x v="0"/>
    <s v="Finalizada"/>
    <e v="#N/A"/>
    <n v="181800"/>
    <n v="0"/>
    <n v="0"/>
    <m/>
    <n v="181800"/>
    <n v="0"/>
    <n v="181800"/>
    <n v="181800"/>
    <n v="1222419918"/>
    <n v="0"/>
    <m/>
    <m/>
    <m/>
    <d v="2024-04-30T00:00:00"/>
  </r>
  <r>
    <n v="890305496"/>
    <s v="HOSPITAL JOSE RUFINO VIVAS "/>
    <s v="FEE"/>
    <n v="58569"/>
    <s v="FEE58569"/>
    <s v="890305496_FEE58569"/>
    <s v="31/03/2024"/>
    <m/>
    <d v="2024-03-01T07:00:00"/>
    <n v="162590"/>
    <n v="162590"/>
    <x v="0"/>
    <s v="Finalizada"/>
    <e v="#N/A"/>
    <n v="162590"/>
    <n v="0"/>
    <n v="0"/>
    <m/>
    <n v="162590"/>
    <n v="0"/>
    <n v="162590"/>
    <n v="162590"/>
    <n v="1222419937"/>
    <n v="0"/>
    <m/>
    <m/>
    <m/>
    <d v="2024-04-30T00:00:00"/>
  </r>
  <r>
    <n v="890305496"/>
    <s v="HOSPITAL JOSE RUFINO VIVAS "/>
    <s v="FEE"/>
    <n v="58601"/>
    <s v="FEE58601"/>
    <s v="890305496_FEE58601"/>
    <s v="31/03/2024"/>
    <d v="2024-03-01T00:00:00"/>
    <e v="#N/A"/>
    <n v="157750"/>
    <n v="157750"/>
    <x v="2"/>
    <s v="Devuelta"/>
    <e v="#N/A"/>
    <n v="0"/>
    <n v="0"/>
    <n v="0"/>
    <m/>
    <n v="0"/>
    <n v="0"/>
    <n v="0"/>
    <n v="0"/>
    <m/>
    <n v="0"/>
    <m/>
    <m/>
    <m/>
    <d v="2024-04-30T00:00:00"/>
  </r>
  <r>
    <n v="890305496"/>
    <s v="HOSPITAL JOSE RUFINO VIVAS "/>
    <s v="FEE"/>
    <n v="58635"/>
    <s v="FEE58635"/>
    <s v="890305496_FEE58635"/>
    <s v="31/03/2024"/>
    <m/>
    <d v="2024-03-01T07:00:00"/>
    <n v="128940"/>
    <n v="128940"/>
    <x v="0"/>
    <s v="Finalizada"/>
    <e v="#N/A"/>
    <n v="128940"/>
    <n v="0"/>
    <n v="0"/>
    <m/>
    <n v="128940"/>
    <n v="0"/>
    <n v="128940"/>
    <n v="128940"/>
    <n v="1222419941"/>
    <n v="0"/>
    <m/>
    <m/>
    <m/>
    <d v="2024-04-30T00:00:00"/>
  </r>
  <r>
    <n v="890305496"/>
    <s v="HOSPITAL JOSE RUFINO VIVAS "/>
    <s v="FEE"/>
    <n v="58670"/>
    <s v="FEE58670"/>
    <s v="890305496_FEE58670"/>
    <s v="31/03/2024"/>
    <m/>
    <d v="2024-03-01T07:00:00"/>
    <n v="117350"/>
    <n v="117350"/>
    <x v="8"/>
    <s v="Para respuesta prestador"/>
    <e v="#N/A"/>
    <n v="117350"/>
    <n v="21180"/>
    <n v="0"/>
    <s v="FACTURACIÓN: SE REALIZA GLOSA A COD: 20046007-3_TETANICO TOXOIDE"/>
    <n v="117350"/>
    <n v="0"/>
    <n v="96170"/>
    <n v="96170"/>
    <n v="1222419944"/>
    <n v="0"/>
    <m/>
    <m/>
    <m/>
    <d v="2024-04-30T00:00:00"/>
  </r>
  <r>
    <n v="890305496"/>
    <s v="HOSPITAL JOSE RUFINO VIVAS "/>
    <s v="FEE"/>
    <n v="58785"/>
    <s v="FEE58785"/>
    <s v="890305496_FEE58785"/>
    <s v="31/03/2024"/>
    <m/>
    <d v="2024-03-01T07:00:00"/>
    <n v="88410"/>
    <n v="88410"/>
    <x v="0"/>
    <s v="Finalizada"/>
    <e v="#N/A"/>
    <n v="88410"/>
    <n v="0"/>
    <n v="0"/>
    <m/>
    <n v="88410"/>
    <n v="0"/>
    <n v="88410"/>
    <n v="88410"/>
    <n v="1222419946"/>
    <n v="0"/>
    <m/>
    <m/>
    <m/>
    <d v="2024-04-30T00:00:00"/>
  </r>
  <r>
    <n v="890305496"/>
    <s v="HOSPITAL JOSE RUFINO VIVAS "/>
    <s v="FEE"/>
    <n v="58922"/>
    <s v="FEE58922"/>
    <s v="890305496_FEE58922"/>
    <s v="31/03/2024"/>
    <m/>
    <d v="2024-03-01T07:00:00"/>
    <n v="534760"/>
    <n v="534760"/>
    <x v="0"/>
    <s v="Finalizada"/>
    <e v="#N/A"/>
    <n v="534760"/>
    <n v="0"/>
    <n v="0"/>
    <m/>
    <n v="534760"/>
    <n v="0"/>
    <n v="534760"/>
    <n v="534760"/>
    <n v="1222419955"/>
    <n v="0"/>
    <m/>
    <m/>
    <m/>
    <d v="2024-04-30T00:00:00"/>
  </r>
  <r>
    <n v="890305496"/>
    <s v="HOSPITAL JOSE RUFINO VIVAS "/>
    <s v="FEE"/>
    <n v="59381"/>
    <s v="FEE59381"/>
    <s v="890305496_FEE59381"/>
    <s v="31/03/2024"/>
    <m/>
    <d v="2024-03-01T07:00:00"/>
    <n v="200630"/>
    <n v="200630"/>
    <x v="0"/>
    <s v="Finalizada"/>
    <e v="#N/A"/>
    <n v="200630"/>
    <n v="0"/>
    <n v="0"/>
    <m/>
    <n v="200630"/>
    <n v="0"/>
    <n v="200630"/>
    <n v="200630"/>
    <n v="1222419966"/>
    <n v="0"/>
    <m/>
    <m/>
    <m/>
    <d v="2024-04-30T00:00:00"/>
  </r>
  <r>
    <n v="890305496"/>
    <s v="HOSPITAL JOSE RUFINO VIVAS "/>
    <s v="FEE"/>
    <n v="59787"/>
    <s v="FEE59787"/>
    <s v="890305496_FEE59787"/>
    <s v="31/03/2024"/>
    <m/>
    <d v="2024-03-01T07:00:00"/>
    <n v="127950"/>
    <n v="127950"/>
    <x v="0"/>
    <s v="Finalizada"/>
    <e v="#N/A"/>
    <n v="127950"/>
    <n v="0"/>
    <n v="0"/>
    <m/>
    <n v="127950"/>
    <n v="0"/>
    <n v="127950"/>
    <n v="127950"/>
    <n v="1222419999"/>
    <n v="0"/>
    <m/>
    <m/>
    <m/>
    <d v="2024-04-30T00:00:00"/>
  </r>
  <r>
    <n v="890305496"/>
    <s v="HOSPITAL JOSE RUFINO VIVAS "/>
    <s v="FEE"/>
    <n v="59804"/>
    <s v="FEE59804"/>
    <s v="890305496_FEE59804"/>
    <s v="31/03/2024"/>
    <m/>
    <d v="2024-03-01T07:00:00"/>
    <n v="187310"/>
    <n v="187310"/>
    <x v="0"/>
    <s v="Finalizada"/>
    <e v="#N/A"/>
    <n v="187310"/>
    <n v="0"/>
    <n v="0"/>
    <m/>
    <n v="187310"/>
    <n v="0"/>
    <n v="187310"/>
    <n v="187310"/>
    <n v="1222420001"/>
    <n v="0"/>
    <m/>
    <m/>
    <m/>
    <d v="2024-04-30T00:00:00"/>
  </r>
  <r>
    <n v="890305496"/>
    <s v="HOSPITAL JOSE RUFINO VIVAS "/>
    <s v="FEE"/>
    <n v="59954"/>
    <s v="FEE59954"/>
    <s v="890305496_FEE59954"/>
    <s v="31/03/2024"/>
    <m/>
    <d v="2024-03-01T07:00:00"/>
    <n v="143470"/>
    <n v="143470"/>
    <x v="0"/>
    <s v="Finalizada"/>
    <e v="#N/A"/>
    <n v="143470"/>
    <n v="0"/>
    <n v="0"/>
    <m/>
    <n v="143470"/>
    <n v="0"/>
    <n v="143470"/>
    <n v="143470"/>
    <n v="1222420010"/>
    <n v="0"/>
    <m/>
    <m/>
    <m/>
    <d v="2024-04-30T00:00:00"/>
  </r>
  <r>
    <n v="890305496"/>
    <s v="HOSPITAL JOSE RUFINO VIVAS "/>
    <s v="FEE"/>
    <n v="60225"/>
    <s v="FEE60225"/>
    <s v="890305496_FEE60225"/>
    <s v="31/03/2024"/>
    <d v="2024-03-11T00:00:00"/>
    <e v="#N/A"/>
    <n v="110110"/>
    <n v="110110"/>
    <x v="2"/>
    <s v="Devuelta"/>
    <e v="#N/A"/>
    <n v="0"/>
    <n v="0"/>
    <n v="0"/>
    <m/>
    <n v="0"/>
    <n v="0"/>
    <n v="0"/>
    <n v="0"/>
    <m/>
    <n v="0"/>
    <m/>
    <m/>
    <m/>
    <d v="2024-04-30T00:00:00"/>
  </r>
  <r>
    <n v="890305496"/>
    <s v="HOSPITAL JOSE RUFINO VIVAS "/>
    <s v="FEE"/>
    <n v="60801"/>
    <s v="FEE60801"/>
    <s v="890305496_FEE60801"/>
    <s v="31/03/2024"/>
    <m/>
    <d v="2024-03-11T14:47:11"/>
    <n v="108070"/>
    <n v="108070"/>
    <x v="0"/>
    <s v="Finalizada"/>
    <e v="#N/A"/>
    <n v="108070"/>
    <n v="0"/>
    <n v="0"/>
    <m/>
    <n v="108070"/>
    <n v="0"/>
    <n v="108070"/>
    <n v="108070"/>
    <n v="1222422380"/>
    <n v="0"/>
    <m/>
    <m/>
    <m/>
    <d v="2024-04-30T00:00:00"/>
  </r>
  <r>
    <n v="890305496"/>
    <s v="HOSPITAL JOSE RUFINO VIVAS "/>
    <s v="FEE"/>
    <n v="61331"/>
    <s v="FEE61331"/>
    <s v="890305496_FEE61331"/>
    <s v="31/03/2024"/>
    <d v="2024-03-11T00:00:00"/>
    <e v="#N/A"/>
    <n v="658260"/>
    <n v="658260"/>
    <x v="2"/>
    <s v="Devuelta"/>
    <e v="#N/A"/>
    <n v="0"/>
    <n v="0"/>
    <n v="0"/>
    <m/>
    <n v="0"/>
    <n v="0"/>
    <n v="0"/>
    <n v="0"/>
    <m/>
    <n v="0"/>
    <m/>
    <m/>
    <m/>
    <d v="2024-04-30T00:00:00"/>
  </r>
  <r>
    <n v="890305496"/>
    <s v="HOSPITAL JOSE RUFINO VIVAS "/>
    <s v="FEE"/>
    <n v="61351"/>
    <s v="FEE61351"/>
    <s v="890305496_FEE61351"/>
    <s v="31/03/2024"/>
    <m/>
    <d v="2024-03-11T14:53:17"/>
    <n v="109260"/>
    <n v="109260"/>
    <x v="0"/>
    <s v="Finalizada"/>
    <e v="#N/A"/>
    <n v="109260"/>
    <n v="0"/>
    <n v="0"/>
    <m/>
    <n v="109260"/>
    <n v="0"/>
    <n v="109260"/>
    <n v="109260"/>
    <n v="1222422505"/>
    <n v="0"/>
    <m/>
    <m/>
    <m/>
    <d v="2024-04-30T00:00:00"/>
  </r>
  <r>
    <n v="890305496"/>
    <s v="HOSPITAL JOSE RUFINO VIVAS "/>
    <s v="FV"/>
    <n v="33861"/>
    <s v="FV33861"/>
    <s v="890305496_FV33861"/>
    <s v="30/09/2017"/>
    <m/>
    <e v="#N/A"/>
    <n v="31046"/>
    <n v="31046"/>
    <x v="3"/>
    <e v="#N/A"/>
    <e v="#N/A"/>
    <n v="0"/>
    <n v="0"/>
    <n v="0"/>
    <m/>
    <n v="0"/>
    <n v="0"/>
    <n v="0"/>
    <n v="0"/>
    <m/>
    <n v="0"/>
    <m/>
    <m/>
    <m/>
    <d v="2024-04-30T00:00:00"/>
  </r>
  <r>
    <n v="890305496"/>
    <s v="HOSPITAL JOSE RUFINO VIVAS "/>
    <s v="FV"/>
    <n v="33860"/>
    <s v="FV33860"/>
    <s v="890305496_FV33860"/>
    <s v="30/09/2017"/>
    <m/>
    <e v="#N/A"/>
    <n v="23100"/>
    <n v="23100"/>
    <x v="3"/>
    <e v="#N/A"/>
    <e v="#N/A"/>
    <n v="0"/>
    <n v="0"/>
    <n v="0"/>
    <m/>
    <n v="0"/>
    <n v="0"/>
    <n v="0"/>
    <n v="0"/>
    <m/>
    <n v="0"/>
    <m/>
    <m/>
    <m/>
    <d v="2024-04-30T00:00:00"/>
  </r>
  <r>
    <n v="890305496"/>
    <s v="HOSPITAL JOSE RUFINO VIVAS "/>
    <s v="FV"/>
    <n v="41984"/>
    <s v="FV41984"/>
    <s v="890305496_FV41984"/>
    <s v="31/12/2018"/>
    <d v="2018-10-11T00:00:00"/>
    <d v="2018-10-11T00:00:00"/>
    <n v="86760"/>
    <n v="86760"/>
    <x v="1"/>
    <s v="Finalizada"/>
    <s v="FACTURA CANCELADA"/>
    <n v="86760"/>
    <n v="0"/>
    <n v="0"/>
    <m/>
    <n v="86760"/>
    <n v="0"/>
    <n v="0"/>
    <n v="0"/>
    <m/>
    <n v="86760"/>
    <n v="2200565376"/>
    <m/>
    <s v="30.10.2018"/>
    <d v="2024-04-30T00:00:00"/>
  </r>
  <r>
    <n v="890305496"/>
    <s v="HOSPITAL JOSE RUFINO VIVAS "/>
    <s v="FV"/>
    <n v="41985"/>
    <s v="FV41985"/>
    <s v="890305496_FV41985"/>
    <s v="31/12/2018"/>
    <d v="2018-10-11T00:00:00"/>
    <d v="2018-10-11T00:00:00"/>
    <n v="51300"/>
    <n v="51300"/>
    <x v="1"/>
    <s v="Finalizada"/>
    <s v="FACTURA CANCELADA"/>
    <n v="51300"/>
    <n v="0"/>
    <n v="0"/>
    <m/>
    <n v="51300"/>
    <n v="0"/>
    <n v="0"/>
    <n v="0"/>
    <m/>
    <n v="51300"/>
    <n v="2200565376"/>
    <m/>
    <s v="30.10.2018"/>
    <d v="2024-04-30T00:00:00"/>
  </r>
  <r>
    <n v="890305496"/>
    <s v="HOSPITAL JOSE RUFINO VIVAS "/>
    <s v="FV"/>
    <n v="44317"/>
    <s v="FV44317"/>
    <s v="890305496_FV44317"/>
    <s v="30/06/2019"/>
    <d v="2019-04-11T00:00:00"/>
    <d v="2019-04-11T00:00:00"/>
    <n v="15000"/>
    <n v="15000"/>
    <x v="1"/>
    <s v="Finalizada"/>
    <s v="FACTURA CANCELADA"/>
    <n v="15000"/>
    <n v="0"/>
    <n v="0"/>
    <m/>
    <n v="15000"/>
    <n v="0"/>
    <n v="0"/>
    <n v="0"/>
    <m/>
    <n v="15000"/>
    <n v="2200646815"/>
    <m/>
    <s v="22.05.2019"/>
    <d v="2024-04-30T00:00:00"/>
  </r>
  <r>
    <n v="890305496"/>
    <s v="HOSPITAL JOSE RUFINO VIVAS "/>
    <s v="FV"/>
    <n v="44318"/>
    <s v="FV44318"/>
    <s v="890305496_FV44318"/>
    <s v="30/06/2019"/>
    <d v="2019-04-11T00:00:00"/>
    <d v="2019-04-11T00:00:00"/>
    <n v="356920"/>
    <n v="356920"/>
    <x v="1"/>
    <s v="Finalizada"/>
    <s v="FACTURA CANCELADA"/>
    <n v="356920"/>
    <n v="0"/>
    <n v="0"/>
    <m/>
    <n v="356920"/>
    <n v="0"/>
    <n v="0"/>
    <n v="0"/>
    <m/>
    <n v="547790"/>
    <n v="2200646815"/>
    <m/>
    <s v="22.05.2019"/>
    <d v="2024-04-30T00:00:00"/>
  </r>
  <r>
    <n v="890305496"/>
    <s v="HOSPITAL JOSE RUFINO VIVAS "/>
    <s v="FV"/>
    <n v="44584"/>
    <s v="FV44584"/>
    <s v="890305496_FV44584"/>
    <s v="30/06/2019"/>
    <d v="2019-05-13T00:00:00"/>
    <d v="2019-05-13T00:00:00"/>
    <n v="73220"/>
    <n v="73220"/>
    <x v="1"/>
    <s v="Finalizada"/>
    <s v="FACTURA CANCELADA"/>
    <n v="73220"/>
    <n v="0"/>
    <n v="0"/>
    <m/>
    <n v="73220"/>
    <n v="0"/>
    <n v="0"/>
    <n v="0"/>
    <m/>
    <n v="73220"/>
    <n v="2200646815"/>
    <m/>
    <s v="22.05.2019"/>
    <d v="2024-04-30T00:00:00"/>
  </r>
  <r>
    <n v="890305496"/>
    <s v="HOSPITAL JOSE RUFINO VIVAS "/>
    <s v="FV"/>
    <n v="44585"/>
    <s v="FV44585"/>
    <s v="890305496_FV44585"/>
    <s v="30/06/2019"/>
    <d v="2019-05-13T00:00:00"/>
    <d v="2019-05-13T00:00:00"/>
    <n v="44490"/>
    <n v="44490"/>
    <x v="1"/>
    <s v="Finalizada"/>
    <s v="FACTURA CANCELADA"/>
    <n v="44490"/>
    <n v="0"/>
    <n v="0"/>
    <m/>
    <n v="44490"/>
    <n v="0"/>
    <n v="0"/>
    <n v="0"/>
    <m/>
    <n v="390110"/>
    <n v="2200646815"/>
    <m/>
    <s v="22.05.2019"/>
    <d v="2024-04-30T00:00:00"/>
  </r>
  <r>
    <n v="890305496"/>
    <s v="HOSPITAL JOSE RUFINO VIVAS "/>
    <s v="FV"/>
    <n v="44587"/>
    <s v="FV44587"/>
    <s v="890305496_FV44587"/>
    <s v="30/06/2019"/>
    <d v="2019-05-13T00:00:00"/>
    <d v="2019-05-13T00:00:00"/>
    <n v="394860"/>
    <n v="394860"/>
    <x v="1"/>
    <s v="Finalizada"/>
    <s v="FACTURA CANCELADA"/>
    <n v="394860"/>
    <n v="0"/>
    <n v="0"/>
    <m/>
    <n v="394860"/>
    <n v="0"/>
    <n v="0"/>
    <n v="0"/>
    <m/>
    <n v="394860"/>
    <n v="2200646815"/>
    <m/>
    <s v="22.05.2019"/>
    <d v="2024-04-30T00:00:00"/>
  </r>
  <r>
    <n v="890305496"/>
    <s v="HOSPITAL JOSE RUFINO VIVAS "/>
    <s v="FEE"/>
    <n v="3790"/>
    <s v="FEE3790"/>
    <s v="890305496_FEE3790"/>
    <s v="31/03/2021"/>
    <m/>
    <e v="#N/A"/>
    <n v="147500"/>
    <n v="147500"/>
    <x v="3"/>
    <e v="#N/A"/>
    <s v="FACTURA NO RADICADA"/>
    <n v="0"/>
    <n v="0"/>
    <n v="0"/>
    <m/>
    <n v="0"/>
    <n v="0"/>
    <n v="0"/>
    <n v="0"/>
    <m/>
    <n v="0"/>
    <m/>
    <m/>
    <m/>
    <d v="2024-04-30T00:00:00"/>
  </r>
  <r>
    <n v="890305496"/>
    <s v="HOSPITAL JOSE RUFINO VIVAS "/>
    <s v="FEE"/>
    <n v="6060"/>
    <s v="FEE6060"/>
    <s v="890305496_FEE6060"/>
    <s v="31/03/2021"/>
    <m/>
    <e v="#N/A"/>
    <n v="299400"/>
    <n v="299400"/>
    <x v="3"/>
    <e v="#N/A"/>
    <s v="FACTURA NO RADICADA"/>
    <n v="0"/>
    <n v="0"/>
    <n v="0"/>
    <m/>
    <n v="0"/>
    <n v="0"/>
    <n v="0"/>
    <n v="0"/>
    <m/>
    <n v="0"/>
    <m/>
    <m/>
    <m/>
    <d v="2024-04-30T00:00:00"/>
  </r>
  <r>
    <n v="890305496"/>
    <s v="HOSPITAL JOSE RUFINO VIVAS "/>
    <s v="FEE"/>
    <n v="9102"/>
    <s v="FEE9102"/>
    <s v="890305496_FEE9102"/>
    <s v="31/05/2021"/>
    <m/>
    <d v="2023-03-21T00:00:00"/>
    <n v="299400"/>
    <n v="299400"/>
    <x v="2"/>
    <s v="Devuelta"/>
    <s v="FACTURA DEVUELTA"/>
    <n v="299400"/>
    <n v="0"/>
    <n v="299400"/>
    <s v="COVID19: SE OBJETA FACTURA COVID-PCR SEGUN CIRCULAR 1412 DEBEN ANEXAR SOPORTE DE LABORATORIO O EL SISMUESTRA POR FAV   FAVOR ANEXAR LOS SOPORTRES PARA SEGUIR CON EL TRAMITE DE PAGO.    NANCY                                                                                                                                                                                                                                                                                                                                                                                                                                                                                                                                                                                                                                                                                                                                                                                                                                                                                                                                                                                                                                                                                                                                                                                                                                                                                                                                                             "/>
    <n v="299400"/>
    <n v="0"/>
    <n v="0"/>
    <n v="0"/>
    <m/>
    <n v="0"/>
    <m/>
    <m/>
    <m/>
    <d v="2024-04-30T00:00:00"/>
  </r>
  <r>
    <n v="890305496"/>
    <s v="HOSPITAL JOSE RUFINO VIVAS "/>
    <s v="FEE"/>
    <n v="12241"/>
    <s v="FEE12241"/>
    <s v="890305496_FEE12241"/>
    <s v="30/09/2021"/>
    <m/>
    <d v="1899-12-30T00:00:00"/>
    <n v="5470"/>
    <n v="5470"/>
    <x v="2"/>
    <s v="Devuelta"/>
    <s v="FACTURA DEVUELTA"/>
    <n v="5470"/>
    <n v="0"/>
    <n v="5470"/>
    <s v="SE HACE DEV DE FACT CON SOPORTES COMPLETOS Y ORIGINALES, YA QUE NO SE EVIDENCIA REGISTRO DEL USUARIO EN EL              PAI WEB. FAVOR VERIFICAR PARA TRAMITE DE PAGO. NC                                                                                                                                                                                                                                                                                                                                                                                                                                                                                                                                                                       "/>
    <n v="5470"/>
    <n v="0"/>
    <n v="0"/>
    <n v="0"/>
    <m/>
    <n v="0"/>
    <m/>
    <m/>
    <m/>
    <d v="2024-04-30T00:00:00"/>
  </r>
  <r>
    <n v="890305496"/>
    <s v="HOSPITAL JOSE RUFINO VIVAS "/>
    <s v="FEE"/>
    <n v="14747"/>
    <s v="FEE14747"/>
    <s v="890305496_FEE14747"/>
    <s v="30/09/2021"/>
    <m/>
    <d v="1899-12-30T00:00:00"/>
    <n v="36330"/>
    <n v="36330"/>
    <x v="2"/>
    <s v="Devuelta"/>
    <s v="FACTURA DEVUELTA"/>
    <n v="36330"/>
    <n v="0"/>
    <n v="36330"/>
    <s v="SE DEVUELVE FACTURA CON SOPORTES ORIGINALES, PORQUE NO SE EVIDENCIA LA AUTORIZACION DEL SERVICIO DE URGENCIAS,FAVOR     SOLICITAR AUTORIZACION PARA DAR TRAMITE DE PAGO. NC                                                                                                                                                                                                                                                                                                                                                                                                                                                                                                                                                                     "/>
    <n v="36330"/>
    <n v="0"/>
    <n v="0"/>
    <n v="0"/>
    <m/>
    <n v="0"/>
    <m/>
    <m/>
    <m/>
    <d v="2024-04-30T00:00:00"/>
  </r>
  <r>
    <n v="890305496"/>
    <s v="HOSPITAL JOSE RUFINO VIVAS "/>
    <s v="FEE"/>
    <n v="14748"/>
    <s v="FEE14748"/>
    <s v="890305496_FEE14748"/>
    <s v="30/09/2021"/>
    <m/>
    <d v="2021-12-23T00:00:00"/>
    <n v="99400"/>
    <n v="99400"/>
    <x v="4"/>
    <s v="Finalizada"/>
    <s v="FACTURA CERRADA POR EXTEMPORANEIDAD"/>
    <n v="99400"/>
    <n v="0"/>
    <n v="0"/>
    <m/>
    <n v="99400"/>
    <n v="99400"/>
    <n v="0"/>
    <n v="0"/>
    <m/>
    <n v="0"/>
    <m/>
    <m/>
    <m/>
    <d v="2024-04-30T00:00:00"/>
  </r>
  <r>
    <n v="890305496"/>
    <s v="HOSPITAL JOSE RUFINO VIVAS "/>
    <s v="FEE"/>
    <n v="15874"/>
    <s v="FEE15874"/>
    <s v="890305496_FEE15874"/>
    <s v="31/12/2021"/>
    <m/>
    <d v="2023-03-21T00:00:00"/>
    <n v="5470"/>
    <n v="5470"/>
    <x v="2"/>
    <s v="Devuelta"/>
    <s v="FACTURA DEVUELTA"/>
    <n v="5470"/>
    <n v="0"/>
    <n v="5470"/>
    <s v="PAIWEB: Se realiza devolución de factura vacuna no registrada en PAIWEB 2.0  según los lineamientos PAI en            el numeral 9.10.6 la IPS debe realizar el registro de la aplicación del biológico en la plataforma.NANCY                                                                                                                                                                                                                                                                                                                                                                                                                                                                                                                                                                            "/>
    <n v="5470"/>
    <n v="0"/>
    <n v="0"/>
    <n v="0"/>
    <m/>
    <n v="0"/>
    <m/>
    <m/>
    <m/>
    <d v="2024-04-30T00:00:00"/>
  </r>
  <r>
    <n v="890305496"/>
    <s v="HOSPITAL JOSE RUFINO VIVAS "/>
    <s v="FEE"/>
    <n v="20405"/>
    <s v="FEE20405"/>
    <s v="890305496_FEE20405"/>
    <s v="30/04/2022"/>
    <m/>
    <d v="2023-03-30T00:00:00"/>
    <n v="174780"/>
    <n v="174780"/>
    <x v="1"/>
    <s v="Finalizada"/>
    <s v="FACTURA CANCELADA"/>
    <n v="174780"/>
    <n v="0"/>
    <n v="0"/>
    <m/>
    <n v="174780"/>
    <n v="0"/>
    <n v="174780"/>
    <n v="0"/>
    <m/>
    <n v="174780"/>
    <n v="2201378466"/>
    <m/>
    <s v="24.04.2023"/>
    <d v="2024-04-30T00:00:00"/>
  </r>
  <r>
    <n v="890305496"/>
    <s v="HOSPITAL JOSE RUFINO VIVAS "/>
    <s v="FEE"/>
    <n v="22594"/>
    <s v="FEE22594"/>
    <s v="890305496_FEE22594"/>
    <s v="31/03/2022"/>
    <m/>
    <e v="#N/A"/>
    <n v="134090"/>
    <n v="134090"/>
    <x v="3"/>
    <e v="#N/A"/>
    <s v="FACTURA NO RADICADA"/>
    <n v="0"/>
    <n v="0"/>
    <n v="0"/>
    <m/>
    <n v="0"/>
    <n v="0"/>
    <n v="0"/>
    <n v="0"/>
    <m/>
    <n v="0"/>
    <m/>
    <m/>
    <m/>
    <d v="2024-04-30T00:00:00"/>
  </r>
  <r>
    <n v="890305496"/>
    <s v="HOSPITAL JOSE RUFINO VIVAS "/>
    <s v="FEE"/>
    <n v="22608"/>
    <s v="FEE22608"/>
    <s v="890305496_FEE22608"/>
    <s v="31/03/2022"/>
    <m/>
    <e v="#N/A"/>
    <n v="65690"/>
    <n v="65690"/>
    <x v="3"/>
    <e v="#N/A"/>
    <s v="FACTURA NO RADICADA"/>
    <n v="0"/>
    <n v="0"/>
    <n v="0"/>
    <m/>
    <n v="0"/>
    <n v="0"/>
    <n v="0"/>
    <n v="0"/>
    <m/>
    <n v="0"/>
    <m/>
    <m/>
    <m/>
    <d v="2024-04-30T00:00:00"/>
  </r>
  <r>
    <n v="890305496"/>
    <s v="HOSPITAL JOSE RUFINO VIVAS "/>
    <s v="FEE"/>
    <n v="22713"/>
    <s v="FEE22713"/>
    <s v="890305496_FEE22713"/>
    <s v="31/03/2022"/>
    <m/>
    <e v="#N/A"/>
    <n v="103860"/>
    <n v="103860"/>
    <x v="3"/>
    <e v="#N/A"/>
    <s v="FACTURA NO RADICADA"/>
    <n v="0"/>
    <n v="0"/>
    <n v="0"/>
    <m/>
    <n v="0"/>
    <n v="0"/>
    <n v="0"/>
    <n v="0"/>
    <m/>
    <n v="0"/>
    <m/>
    <m/>
    <m/>
    <d v="2024-04-30T00:00:00"/>
  </r>
  <r>
    <n v="890305496"/>
    <s v="HOSPITAL JOSE RUFINO VIVAS "/>
    <s v="FEE"/>
    <n v="22789"/>
    <s v="FEE22789"/>
    <s v="890305496_FEE22789"/>
    <s v="31/03/2022"/>
    <m/>
    <e v="#N/A"/>
    <n v="240930"/>
    <n v="240930"/>
    <x v="3"/>
    <e v="#N/A"/>
    <s v="FACTURA NO RADICADA"/>
    <n v="0"/>
    <n v="0"/>
    <n v="0"/>
    <m/>
    <n v="0"/>
    <n v="0"/>
    <n v="0"/>
    <n v="0"/>
    <m/>
    <n v="0"/>
    <m/>
    <m/>
    <m/>
    <d v="2024-04-30T00:00:00"/>
  </r>
  <r>
    <n v="890305496"/>
    <s v="HOSPITAL JOSE RUFINO VIVAS "/>
    <s v="FEE"/>
    <n v="27437"/>
    <s v="FEE27437"/>
    <s v="890305496_FEE27437"/>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506"/>
    <s v="FEE27506"/>
    <s v="890305496_FEE27506"/>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833"/>
    <s v="FEE27833"/>
    <s v="890305496_FEE27833"/>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846"/>
    <s v="FEE27846"/>
    <s v="890305496_FEE27846"/>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7900"/>
    <s v="FEE27900"/>
    <s v="890305496_FEE27900"/>
    <s v="31/05/2022"/>
    <m/>
    <d v="2023-03-22T00:00:00"/>
    <n v="6040"/>
    <n v="6040"/>
    <x v="2"/>
    <s v="Devuelta"/>
    <s v="FACTURA DEVUELTA"/>
    <n v="6040"/>
    <n v="0"/>
    <n v="6040"/>
    <s v="PAIWEB: Se realiza devolución de factura vacuna no registrada en PAIWEB 2.0  según los lineamientos PAI en            el numeral 9.10.6 la IPS debe realizar el registro de la aplicación del biológico en la plataforma.NANCY                                                                                                                                                                                                                                                                                                                                                                                                                                                                                                                                                                            "/>
    <n v="6040"/>
    <n v="0"/>
    <n v="0"/>
    <n v="0"/>
    <m/>
    <n v="0"/>
    <m/>
    <m/>
    <m/>
    <d v="2024-04-30T00:00:00"/>
  </r>
  <r>
    <n v="890305496"/>
    <s v="HOSPITAL JOSE RUFINO VIVAS "/>
    <s v="FEE"/>
    <n v="28043"/>
    <s v="FEE28043"/>
    <s v="890305496_FEE28043"/>
    <s v="31/05/2022"/>
    <m/>
    <d v="2023-03-22T00:00:00"/>
    <n v="12290"/>
    <n v="12290"/>
    <x v="2"/>
    <s v="Devuelta"/>
    <s v="FACTURA DEVUELTA"/>
    <n v="12290"/>
    <n v="0"/>
    <n v="12290"/>
    <s v="AUT: SE OBJETA FACTURA NO SE EVIDENCIA AUTORIZACION EN LA C ARTA DE PORTABILIDAD EL USUARIO DEBE PRSENTARSE CON LA AUTOIZACION Y LA CARTA FAVOR ENVIAR LA UATORIZACION PARA ESTE SERVICIO PARA DAR TRAMITE DE PAGO A LA FACTURA.   NANCY                                                                                                                                                                                                                                                                                                                                                                                                                                                                                                                                                                                                                                                                                                                                                                                                                                                                                                                                                                                                                                                                                                                                                                                                                                                                                                                  "/>
    <n v="12290"/>
    <n v="0"/>
    <n v="0"/>
    <n v="0"/>
    <m/>
    <n v="0"/>
    <m/>
    <m/>
    <m/>
    <d v="2024-04-30T00:00:00"/>
  </r>
  <r>
    <n v="890305496"/>
    <s v="HOSPITAL JOSE RUFINO VIVAS "/>
    <s v="FEE"/>
    <n v="28136"/>
    <s v="FEE28136"/>
    <s v="890305496_FEE28136"/>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8330"/>
    <s v="FEE28330"/>
    <s v="890305496_FEE28330"/>
    <s v="31/05/2022"/>
    <m/>
    <d v="2023-03-22T00:00:00"/>
    <n v="5960"/>
    <n v="5960"/>
    <x v="2"/>
    <s v="Devuelta"/>
    <s v="FACTURA DEVUELTA"/>
    <n v="5960"/>
    <n v="0"/>
    <n v="5960"/>
    <s v="PAIWEB: Se realiza devolución de factura vacuna no registrada en PAIWEB 2.0  según los lineamientos PAI en            el numeral 9.10.6 la IPS debe realizar el registro de la aplicación del biológico en la plataforma.       NANCY                                                                                                                                                                                                                                                                                                                                                                                                                                                                                                         "/>
    <n v="5960"/>
    <n v="0"/>
    <n v="0"/>
    <n v="0"/>
    <m/>
    <n v="0"/>
    <m/>
    <m/>
    <m/>
    <d v="2024-04-30T00:00:00"/>
  </r>
  <r>
    <n v="890305496"/>
    <s v="HOSPITAL JOSE RUFINO VIVAS "/>
    <s v="FEE"/>
    <n v="28619"/>
    <s v="FEE28619"/>
    <s v="890305496_FEE28619"/>
    <s v="30/06/2022"/>
    <m/>
    <e v="#N/A"/>
    <n v="99400"/>
    <n v="99400"/>
    <x v="3"/>
    <e v="#N/A"/>
    <s v="FACTURA NO RADICADA"/>
    <n v="0"/>
    <n v="0"/>
    <n v="0"/>
    <m/>
    <n v="0"/>
    <n v="0"/>
    <n v="0"/>
    <n v="0"/>
    <m/>
    <n v="0"/>
    <m/>
    <m/>
    <m/>
    <d v="2024-04-30T00:00:00"/>
  </r>
  <r>
    <n v="890305496"/>
    <s v="HOSPITAL JOSE RUFINO VIVAS "/>
    <s v="FEE"/>
    <n v="30494"/>
    <s v="FEE30494"/>
    <s v="890305496_FEE30494"/>
    <s v="31/12/2022"/>
    <m/>
    <e v="#N/A"/>
    <n v="82330"/>
    <n v="82330"/>
    <x v="3"/>
    <e v="#N/A"/>
    <s v="FACTURA NO RADICADA"/>
    <n v="0"/>
    <n v="0"/>
    <n v="0"/>
    <m/>
    <n v="0"/>
    <n v="0"/>
    <n v="0"/>
    <n v="0"/>
    <m/>
    <n v="0"/>
    <m/>
    <m/>
    <m/>
    <d v="2024-04-30T00:00:00"/>
  </r>
  <r>
    <n v="890305496"/>
    <s v="HOSPITAL JOSE RUFINO VIVAS "/>
    <s v="FEE"/>
    <n v="30838"/>
    <s v="FEE30838"/>
    <s v="890305496_FEE30838"/>
    <s v="31/12/2022"/>
    <m/>
    <e v="#N/A"/>
    <n v="6040"/>
    <n v="6040"/>
    <x v="3"/>
    <e v="#N/A"/>
    <s v="FACTURA NO RADICADA"/>
    <n v="0"/>
    <n v="0"/>
    <n v="0"/>
    <m/>
    <n v="0"/>
    <n v="0"/>
    <n v="0"/>
    <n v="0"/>
    <m/>
    <n v="0"/>
    <m/>
    <m/>
    <m/>
    <d v="2024-04-30T00:00:00"/>
  </r>
  <r>
    <n v="890305496"/>
    <s v="HOSPITAL JOSE RUFINO VIVAS "/>
    <s v="FEE"/>
    <n v="31341"/>
    <s v="FEE31341"/>
    <s v="890305496_FEE31341"/>
    <s v="31/12/2022"/>
    <m/>
    <e v="#N/A"/>
    <n v="82170"/>
    <n v="82170"/>
    <x v="3"/>
    <e v="#N/A"/>
    <s v="FACTURA NO RADICADA"/>
    <n v="0"/>
    <n v="0"/>
    <n v="0"/>
    <m/>
    <n v="0"/>
    <n v="0"/>
    <n v="0"/>
    <n v="0"/>
    <m/>
    <n v="0"/>
    <m/>
    <m/>
    <m/>
    <d v="2024-04-30T00:00:00"/>
  </r>
  <r>
    <n v="890305496"/>
    <s v="HOSPITAL JOSE RUFINO VIVAS "/>
    <s v="FEE"/>
    <n v="31937"/>
    <s v="FEE31937"/>
    <s v="890305496_FEE31937"/>
    <s v="31/12/2022"/>
    <m/>
    <d v="2022-09-08T00:00:00"/>
    <n v="84780"/>
    <n v="84780"/>
    <x v="1"/>
    <s v="Finalizada"/>
    <s v="FACTURA CANCELADA"/>
    <n v="84780"/>
    <n v="0"/>
    <n v="0"/>
    <m/>
    <n v="84780"/>
    <n v="0"/>
    <n v="84780"/>
    <n v="0"/>
    <m/>
    <n v="84780"/>
    <n v="2201315577"/>
    <m/>
    <s v="31.10.2022"/>
    <d v="2024-04-30T00:00:00"/>
  </r>
  <r>
    <n v="890305496"/>
    <s v="HOSPITAL JOSE RUFINO VIVAS "/>
    <s v="FEE"/>
    <n v="32002"/>
    <s v="FEE32002"/>
    <s v="890305496_FEE32002"/>
    <s v="31/12/2022"/>
    <m/>
    <d v="2022-09-08T00:00:00"/>
    <n v="68090"/>
    <n v="68090"/>
    <x v="1"/>
    <s v="Finalizada"/>
    <s v="FACTURA CANCELADA"/>
    <n v="68090"/>
    <n v="0"/>
    <n v="0"/>
    <m/>
    <n v="68090"/>
    <n v="0"/>
    <n v="68090"/>
    <n v="0"/>
    <m/>
    <n v="68090"/>
    <n v="2201315577"/>
    <m/>
    <s v="31.10.2022"/>
    <d v="2024-04-30T00:00:00"/>
  </r>
  <r>
    <n v="890305496"/>
    <s v="HOSPITAL JOSE RUFINO VIVAS "/>
    <s v="FEE"/>
    <n v="32030"/>
    <s v="FEE32030"/>
    <s v="890305496_FEE32030"/>
    <s v="31/12/2022"/>
    <m/>
    <d v="2022-09-08T00:00:00"/>
    <n v="39990"/>
    <n v="39990"/>
    <x v="1"/>
    <s v="Finalizada"/>
    <s v="FACTURA CANCELADA"/>
    <n v="39990"/>
    <n v="0"/>
    <n v="0"/>
    <m/>
    <n v="39990"/>
    <n v="0"/>
    <n v="39990"/>
    <n v="0"/>
    <m/>
    <n v="39990"/>
    <n v="2201315577"/>
    <m/>
    <s v="31.10.2022"/>
    <d v="2024-04-30T00:00:00"/>
  </r>
  <r>
    <n v="890305496"/>
    <s v="HOSPITAL JOSE RUFINO VIVAS "/>
    <s v="FEE"/>
    <n v="32212"/>
    <s v="FEE32212"/>
    <s v="890305496_FEE32212"/>
    <s v="31/12/2022"/>
    <m/>
    <d v="2022-09-08T00:00:00"/>
    <n v="98180"/>
    <n v="98180"/>
    <x v="1"/>
    <s v="Finalizada"/>
    <s v="FACTURA CANCELADA"/>
    <n v="98180"/>
    <n v="0"/>
    <n v="0"/>
    <m/>
    <n v="98180"/>
    <n v="0"/>
    <n v="98180"/>
    <n v="0"/>
    <m/>
    <n v="98180"/>
    <n v="2201315577"/>
    <m/>
    <s v="31.10.2022"/>
    <d v="2024-04-30T00:00:00"/>
  </r>
  <r>
    <n v="890305496"/>
    <s v="HOSPITAL JOSE RUFINO VIVAS "/>
    <s v="FEE"/>
    <n v="32656"/>
    <s v="FEE32656"/>
    <s v="890305496_FEE32656"/>
    <s v="31/12/2022"/>
    <m/>
    <d v="2022-09-08T00:00:00"/>
    <n v="24080"/>
    <n v="24080"/>
    <x v="1"/>
    <s v="Finalizada"/>
    <s v="FACTURA CANCELADA"/>
    <n v="24080"/>
    <n v="0"/>
    <n v="0"/>
    <m/>
    <n v="24080"/>
    <n v="0"/>
    <n v="24080"/>
    <n v="0"/>
    <m/>
    <n v="24080"/>
    <n v="2201315577"/>
    <m/>
    <s v="31.10.2022"/>
    <d v="2024-04-30T00:00:00"/>
  </r>
  <r>
    <n v="890305496"/>
    <s v="HOSPITAL JOSE RUFINO VIVAS "/>
    <s v="FEE"/>
    <n v="32699"/>
    <s v="FEE32699"/>
    <s v="890305496_FEE32699"/>
    <s v="31/12/2022"/>
    <m/>
    <d v="2022-09-08T00:00:00"/>
    <n v="65690"/>
    <n v="65690"/>
    <x v="1"/>
    <s v="Finalizada"/>
    <s v="FACTURA CANCELADA"/>
    <n v="65690"/>
    <n v="0"/>
    <n v="0"/>
    <m/>
    <n v="65690"/>
    <n v="0"/>
    <n v="65690"/>
    <n v="0"/>
    <m/>
    <n v="65690"/>
    <n v="2201315577"/>
    <m/>
    <s v="31.10.2022"/>
    <d v="2024-04-30T00:00:00"/>
  </r>
  <r>
    <n v="890305496"/>
    <s v="HOSPITAL JOSE RUFINO VIVAS "/>
    <s v="FEE"/>
    <n v="32890"/>
    <s v="FEE32890"/>
    <s v="890305496_FEE32890"/>
    <s v="31/12/2022"/>
    <m/>
    <d v="1899-12-30T00:00:00"/>
    <n v="6040"/>
    <n v="6040"/>
    <x v="2"/>
    <s v="Devuelta"/>
    <s v="FACTURA DEVUELTA"/>
    <n v="6040"/>
    <n v="0"/>
    <n v="6040"/>
    <s v="PAIWEB: Se hace dev de fact con soportes completos y originales, NO se evidencia registro del usuario en el             PAIWEB. Favor verificar para tramite de pago. NANCY                                                                                                                                                                                                                                                                                                                                                                                                                                                                                                                                                                     "/>
    <n v="6040"/>
    <n v="0"/>
    <n v="0"/>
    <n v="0"/>
    <m/>
    <n v="0"/>
    <m/>
    <m/>
    <m/>
    <d v="2024-04-30T00:00:00"/>
  </r>
  <r>
    <n v="890305496"/>
    <s v="HOSPITAL JOSE RUFINO VIVAS "/>
    <s v="FEE"/>
    <n v="34213"/>
    <s v="FEE34213"/>
    <s v="890305496_FEE34213"/>
    <s v="31/12/2022"/>
    <m/>
    <d v="1899-12-30T00:00:00"/>
    <n v="39990"/>
    <n v="39990"/>
    <x v="2"/>
    <s v="Devuelta"/>
    <s v="FACTURA DEVUELTA"/>
    <n v="39990"/>
    <n v="0"/>
    <n v="39990"/>
    <s v="AUT:DEVOLUCION DE FACTURA CON SOPORTES COMPLETOS: 1.NO SE EV IDENCIA AUTORIZACION PARA SERVICIOS FACTURADO, LA AUT      221928516350253 PRESENTADA EN LA FACTURA FEE32030. GESTIONAR  AUTORIZACION Y PRESENTAR NUEEVAMENTE. KEVIN YALANDA                                                                                                                                                                                                                                                                                                                                                                                                                                                                                                       "/>
    <n v="39990"/>
    <n v="0"/>
    <n v="0"/>
    <n v="0"/>
    <m/>
    <n v="0"/>
    <m/>
    <m/>
    <m/>
    <d v="2024-04-30T00:00:00"/>
  </r>
  <r>
    <n v="890305496"/>
    <s v="HOSPITAL JOSE RUFINO VIVAS "/>
    <s v="FEE"/>
    <n v="34243"/>
    <s v="FEE34243"/>
    <s v="890305496_FEE34243"/>
    <s v="31/12/2022"/>
    <m/>
    <d v="1899-12-30T00:00:00"/>
    <n v="198680"/>
    <n v="198680"/>
    <x v="2"/>
    <s v="Devuelta"/>
    <s v="FACTURA DEVUELTA"/>
    <n v="198680"/>
    <n v="0"/>
    <n v="198680"/>
    <s v="NO EPS:DEVOLUCION DE FACTURA CON SOPORTES COMPLETOS: HC COME NTA QUE PACIENTE PRESENTA TX POR PULIDORA EN FUNCION DE LABR. LO CUAL CORRESPONDE A PAGO POR ARL DEL PACIENTE-REPORTE F URAT RES.2851/2015. KEVIN YALANDA                                                                                                                                                                                                                                                                                                                                                                                                                                                                                                                          "/>
    <n v="198680"/>
    <n v="0"/>
    <n v="0"/>
    <n v="0"/>
    <m/>
    <n v="0"/>
    <m/>
    <m/>
    <m/>
    <d v="2024-04-30T00:00:00"/>
  </r>
  <r>
    <n v="890305496"/>
    <s v="HOSPITAL JOSE RUFINO VIVAS "/>
    <s v="FEE"/>
    <n v="34460"/>
    <s v="FEE34460"/>
    <s v="890305496_FEE34460"/>
    <s v="31/12/2022"/>
    <m/>
    <d v="2022-10-19T00:00:00"/>
    <n v="451680"/>
    <n v="451680"/>
    <x v="1"/>
    <s v="Finalizada"/>
    <s v="FACTURA CANCELADA"/>
    <n v="451680"/>
    <n v="0"/>
    <n v="0"/>
    <m/>
    <n v="451680"/>
    <n v="0"/>
    <n v="451680"/>
    <n v="0"/>
    <m/>
    <n v="451680"/>
    <n v="2201317741"/>
    <m/>
    <s v="17.11.2022"/>
    <d v="2024-04-30T00:00:00"/>
  </r>
  <r>
    <n v="890305496"/>
    <s v="HOSPITAL JOSE RUFINO VIVAS "/>
    <s v="FEE"/>
    <n v="35822"/>
    <s v="FEE35822"/>
    <s v="890305496_FEE35822"/>
    <s v="31/12/2022"/>
    <m/>
    <d v="1899-12-30T00:00:00"/>
    <n v="27930"/>
    <n v="27930"/>
    <x v="2"/>
    <s v="Devuelta"/>
    <s v="FACTURA DEVUELTA"/>
    <n v="27930"/>
    <n v="0"/>
    <n v="27930"/>
    <s v="AUT.DEVOLUCION DE FACTURA CON SOPORTES COMPLETOS SERVICIO FACTURADO NO CUENTA CON AUTORIZACION                          KEVIN YALANDA                                                                                                                                                                                                                                                                                                                                                                                                                                                                                                                                                                                                           "/>
    <n v="27930"/>
    <n v="0"/>
    <n v="0"/>
    <n v="0"/>
    <m/>
    <n v="0"/>
    <m/>
    <m/>
    <m/>
    <d v="2024-04-30T00:00:00"/>
  </r>
  <r>
    <n v="890305496"/>
    <s v="HOSPITAL JOSE RUFINO VIVAS "/>
    <s v="FEE"/>
    <n v="36199"/>
    <s v="FEE36199"/>
    <s v="890305496_FEE36199"/>
    <s v="31/12/2022"/>
    <m/>
    <d v="1899-12-30T00:00:00"/>
    <n v="39990"/>
    <n v="39990"/>
    <x v="2"/>
    <s v="Devuelta"/>
    <s v="FACTURA DEVUELTA"/>
    <n v="39990"/>
    <n v="0"/>
    <n v="39990"/>
    <s v="AUT:  Se devuelve factura con soportes originales, porque no se evidencia la autorizacion del servicio                  de urgencias, favor solicitar autorizacion para dar tramite de pago.                         NANCY                                                                                                                                                                                                                                                                                                                                                                                                                                                                                                                      "/>
    <n v="39990"/>
    <n v="0"/>
    <n v="0"/>
    <n v="0"/>
    <m/>
    <n v="0"/>
    <m/>
    <m/>
    <m/>
    <d v="2024-04-30T00:00:00"/>
  </r>
  <r>
    <n v="890305496"/>
    <s v="HOSPITAL JOSE RUFINO VIVAS "/>
    <s v="FEE"/>
    <n v="36972"/>
    <s v="FEE36972"/>
    <s v="890305496_FEE36972"/>
    <s v="31/12/2022"/>
    <m/>
    <d v="2022-12-07T00:00:00"/>
    <n v="12040"/>
    <n v="12040"/>
    <x v="4"/>
    <s v="Finalizada"/>
    <s v="FACTURA CERRADA POR EXTEMPORANEIDAD"/>
    <n v="24080"/>
    <n v="0"/>
    <n v="0"/>
    <m/>
    <n v="24080"/>
    <n v="12040"/>
    <n v="12040"/>
    <n v="0"/>
    <m/>
    <n v="0"/>
    <m/>
    <m/>
    <m/>
    <d v="2024-04-30T00:00:00"/>
  </r>
  <r>
    <n v="890305496"/>
    <s v="HOSPITAL JOSE RUFINO VIVAS "/>
    <s v="FEE"/>
    <n v="37102"/>
    <s v="FEE37102"/>
    <s v="890305496_FEE37102"/>
    <s v="31/12/2022"/>
    <m/>
    <d v="1899-12-30T00:00:00"/>
    <n v="6020"/>
    <n v="6020"/>
    <x v="2"/>
    <s v="Devuelta"/>
    <s v="FACTURA DEVUELTA"/>
    <n v="6020"/>
    <n v="0"/>
    <n v="6020"/>
    <s v="PAIWEB: Se hace dev de fact con soportes completos y originales, NO se evidencia registro del usuario en el             PAIWEB. Favor verificar para tramite de pago. NANCY                                                                                                                                                                                                                                                                                                                                                                                                                                                                                                                                                                     "/>
    <n v="6020"/>
    <n v="0"/>
    <n v="0"/>
    <n v="0"/>
    <m/>
    <n v="0"/>
    <m/>
    <m/>
    <m/>
    <d v="2024-04-30T00:00:00"/>
  </r>
  <r>
    <n v="890305496"/>
    <s v="HOSPITAL JOSE RUFINO VIVAS "/>
    <s v="FEE"/>
    <n v="38963"/>
    <s v="FEE38963"/>
    <s v="890305496_FEE38963"/>
    <s v="30/03/2023"/>
    <m/>
    <e v="#N/A"/>
    <n v="209010"/>
    <n v="209010"/>
    <x v="3"/>
    <e v="#N/A"/>
    <s v="FACTURA NO RADICADA"/>
    <n v="0"/>
    <n v="0"/>
    <n v="0"/>
    <m/>
    <n v="0"/>
    <n v="0"/>
    <n v="0"/>
    <n v="0"/>
    <m/>
    <n v="0"/>
    <m/>
    <m/>
    <m/>
    <d v="2024-04-30T00:00:00"/>
  </r>
  <r>
    <n v="890305496"/>
    <s v="HOSPITAL JOSE RUFINO VIVAS "/>
    <s v="FEE"/>
    <n v="38966"/>
    <s v="FEE38966"/>
    <s v="890305496_FEE38966"/>
    <s v="30/03/2023"/>
    <m/>
    <e v="#N/A"/>
    <n v="128100"/>
    <n v="128100"/>
    <x v="3"/>
    <e v="#N/A"/>
    <s v="FACTURA NO RADICADA"/>
    <n v="0"/>
    <n v="0"/>
    <n v="0"/>
    <m/>
    <n v="0"/>
    <n v="0"/>
    <n v="0"/>
    <n v="0"/>
    <m/>
    <n v="0"/>
    <m/>
    <m/>
    <m/>
    <d v="2024-04-30T00:00:00"/>
  </r>
  <r>
    <n v="890305496"/>
    <s v="HOSPITAL JOSE RUFINO VIVAS "/>
    <s v="FEE"/>
    <n v="39374"/>
    <s v="FEE39374"/>
    <s v="890305496_FEE39374"/>
    <s v="30/03/2023"/>
    <m/>
    <e v="#N/A"/>
    <n v="99460"/>
    <n v="99460"/>
    <x v="3"/>
    <e v="#N/A"/>
    <s v="FACTURA NO RADICADA"/>
    <n v="0"/>
    <n v="0"/>
    <n v="0"/>
    <m/>
    <n v="0"/>
    <n v="0"/>
    <n v="0"/>
    <n v="0"/>
    <m/>
    <n v="0"/>
    <m/>
    <m/>
    <m/>
    <d v="2024-04-30T00:00:00"/>
  </r>
  <r>
    <n v="890305496"/>
    <s v="HOSPITAL JOSE RUFINO VIVAS "/>
    <s v="FEE"/>
    <n v="39564"/>
    <s v="FEE39564"/>
    <s v="890305496_FEE39564"/>
    <s v="30/03/2023"/>
    <m/>
    <e v="#N/A"/>
    <n v="123180"/>
    <n v="123180"/>
    <x v="3"/>
    <e v="#N/A"/>
    <s v="FACTURA NO RADICADA"/>
    <n v="0"/>
    <n v="0"/>
    <n v="0"/>
    <m/>
    <n v="0"/>
    <n v="0"/>
    <n v="0"/>
    <n v="0"/>
    <m/>
    <n v="0"/>
    <m/>
    <m/>
    <m/>
    <d v="2024-04-30T00:00:00"/>
  </r>
  <r>
    <n v="890305496"/>
    <s v="HOSPITAL JOSE RUFINO VIVAS "/>
    <s v="FEE"/>
    <n v="39597"/>
    <s v="FEE39597"/>
    <s v="890305496_FEE39597"/>
    <s v="30/03/2023"/>
    <m/>
    <e v="#N/A"/>
    <n v="582810"/>
    <n v="582810"/>
    <x v="3"/>
    <e v="#N/A"/>
    <s v="FACTURA NO RADICADA"/>
    <n v="0"/>
    <n v="0"/>
    <n v="0"/>
    <m/>
    <n v="0"/>
    <n v="0"/>
    <n v="0"/>
    <n v="0"/>
    <m/>
    <n v="0"/>
    <m/>
    <m/>
    <m/>
    <d v="2024-04-30T00:00:00"/>
  </r>
  <r>
    <n v="890305496"/>
    <s v="HOSPITAL JOSE RUFINO VIVAS "/>
    <s v="FEE"/>
    <n v="39714"/>
    <s v="FEE39714"/>
    <s v="890305496_FEE39714"/>
    <s v="30/03/2023"/>
    <m/>
    <e v="#N/A"/>
    <n v="186970"/>
    <n v="186970"/>
    <x v="3"/>
    <e v="#N/A"/>
    <s v="FACTURA NO RADICADA"/>
    <n v="0"/>
    <n v="0"/>
    <n v="0"/>
    <m/>
    <n v="0"/>
    <n v="0"/>
    <n v="0"/>
    <n v="0"/>
    <m/>
    <n v="0"/>
    <m/>
    <m/>
    <m/>
    <d v="2024-04-30T00:00:00"/>
  </r>
  <r>
    <n v="890305496"/>
    <s v="HOSPITAL JOSE RUFINO VIVAS "/>
    <s v="FEE"/>
    <n v="39718"/>
    <s v="FEE39718"/>
    <s v="890305496_FEE39718"/>
    <s v="30/03/2023"/>
    <m/>
    <e v="#N/A"/>
    <n v="105820"/>
    <n v="105820"/>
    <x v="3"/>
    <e v="#N/A"/>
    <s v="FACTURA NO RADICADA"/>
    <n v="0"/>
    <n v="0"/>
    <n v="0"/>
    <m/>
    <n v="0"/>
    <n v="0"/>
    <n v="0"/>
    <n v="0"/>
    <m/>
    <n v="0"/>
    <m/>
    <m/>
    <m/>
    <d v="2024-04-30T00:00:00"/>
  </r>
  <r>
    <n v="890305496"/>
    <s v="HOSPITAL JOSE RUFINO VIVAS "/>
    <s v="FEE"/>
    <n v="39727"/>
    <s v="FEE39727"/>
    <s v="890305496_FEE39727"/>
    <s v="30/03/2023"/>
    <m/>
    <e v="#N/A"/>
    <n v="109530"/>
    <n v="109530"/>
    <x v="3"/>
    <e v="#N/A"/>
    <s v="FACTURA NO RADICADA"/>
    <n v="0"/>
    <n v="0"/>
    <n v="0"/>
    <m/>
    <n v="0"/>
    <n v="0"/>
    <n v="0"/>
    <n v="0"/>
    <m/>
    <n v="0"/>
    <m/>
    <m/>
    <m/>
    <d v="2024-04-30T00:00:00"/>
  </r>
  <r>
    <n v="890305496"/>
    <s v="HOSPITAL JOSE RUFINO VIVAS "/>
    <s v="FEE"/>
    <n v="39817"/>
    <s v="FEE39817"/>
    <s v="890305496_FEE39817"/>
    <s v="30/03/2023"/>
    <m/>
    <e v="#N/A"/>
    <n v="477440"/>
    <n v="477440"/>
    <x v="3"/>
    <e v="#N/A"/>
    <s v="FACTURA NO RADICADA"/>
    <n v="0"/>
    <n v="0"/>
    <n v="0"/>
    <m/>
    <n v="0"/>
    <n v="0"/>
    <n v="0"/>
    <n v="0"/>
    <m/>
    <n v="0"/>
    <m/>
    <m/>
    <m/>
    <d v="2024-04-30T00:00:00"/>
  </r>
  <r>
    <n v="890305496"/>
    <s v="HOSPITAL JOSE RUFINO VIVAS "/>
    <s v="FEE"/>
    <n v="39818"/>
    <s v="FEE39818"/>
    <s v="890305496_FEE39818"/>
    <s v="30/03/2023"/>
    <m/>
    <e v="#N/A"/>
    <n v="6040"/>
    <n v="6040"/>
    <x v="3"/>
    <e v="#N/A"/>
    <s v="FACTURA NO RADICADA"/>
    <n v="0"/>
    <n v="0"/>
    <n v="0"/>
    <m/>
    <n v="0"/>
    <n v="0"/>
    <n v="0"/>
    <n v="0"/>
    <m/>
    <n v="0"/>
    <m/>
    <m/>
    <m/>
    <d v="2024-04-30T00:00:00"/>
  </r>
  <r>
    <n v="890305496"/>
    <s v="HOSPITAL JOSE RUFINO VIVAS "/>
    <s v="FEE"/>
    <n v="39819"/>
    <s v="FEE39819"/>
    <s v="890305496_FEE39819"/>
    <s v="30/03/2023"/>
    <m/>
    <e v="#N/A"/>
    <n v="39990"/>
    <n v="39990"/>
    <x v="3"/>
    <e v="#N/A"/>
    <s v="FACTURA NO RADICADA"/>
    <n v="0"/>
    <n v="0"/>
    <n v="0"/>
    <m/>
    <n v="0"/>
    <n v="0"/>
    <n v="0"/>
    <n v="0"/>
    <m/>
    <n v="0"/>
    <m/>
    <m/>
    <m/>
    <d v="2024-04-30T00:00:00"/>
  </r>
  <r>
    <n v="890305496"/>
    <s v="HOSPITAL JOSE RUFINO VIVAS "/>
    <s v="FEE"/>
    <n v="39965"/>
    <s v="FEE39965"/>
    <s v="890305496_FEE39965"/>
    <s v="30/03/2023"/>
    <m/>
    <e v="#N/A"/>
    <n v="177240"/>
    <n v="177240"/>
    <x v="3"/>
    <e v="#N/A"/>
    <s v="FACTURA NO RADICADA"/>
    <n v="0"/>
    <n v="0"/>
    <n v="0"/>
    <m/>
    <n v="0"/>
    <n v="0"/>
    <n v="0"/>
    <n v="0"/>
    <m/>
    <n v="0"/>
    <m/>
    <m/>
    <m/>
    <d v="2024-04-30T00:00:00"/>
  </r>
  <r>
    <n v="890305496"/>
    <s v="HOSPITAL JOSE RUFINO VIVAS "/>
    <s v="FEE"/>
    <n v="40154"/>
    <s v="FEE40154"/>
    <s v="890305496_FEE40154"/>
    <s v="30/03/2023"/>
    <m/>
    <e v="#N/A"/>
    <n v="7000"/>
    <n v="7000"/>
    <x v="3"/>
    <e v="#N/A"/>
    <s v="FACTURA NO RADICADA"/>
    <n v="0"/>
    <n v="0"/>
    <n v="0"/>
    <m/>
    <n v="0"/>
    <n v="0"/>
    <n v="0"/>
    <n v="0"/>
    <m/>
    <n v="0"/>
    <m/>
    <m/>
    <m/>
    <d v="2024-04-30T00:00:00"/>
  </r>
  <r>
    <n v="890305496"/>
    <s v="HOSPITAL JOSE RUFINO VIVAS "/>
    <s v="FEE"/>
    <n v="40195"/>
    <s v="FEE40195"/>
    <s v="890305496_FEE40195"/>
    <s v="30/03/2023"/>
    <m/>
    <e v="#N/A"/>
    <n v="14000"/>
    <n v="14000"/>
    <x v="3"/>
    <e v="#N/A"/>
    <s v="FACTURA NO RADICADA"/>
    <n v="0"/>
    <n v="0"/>
    <n v="0"/>
    <m/>
    <n v="0"/>
    <n v="0"/>
    <n v="0"/>
    <n v="0"/>
    <m/>
    <n v="0"/>
    <m/>
    <m/>
    <m/>
    <d v="2024-04-30T00:00:00"/>
  </r>
  <r>
    <n v="890305496"/>
    <s v="HOSPITAL JOSE RUFINO VIVAS "/>
    <s v="FEE"/>
    <n v="40429"/>
    <s v="FEE40429"/>
    <s v="890305496_FEE40429"/>
    <s v="30/03/2023"/>
    <m/>
    <e v="#N/A"/>
    <n v="78970"/>
    <n v="78970"/>
    <x v="3"/>
    <e v="#N/A"/>
    <s v="FACTURA NO RADICADA"/>
    <n v="0"/>
    <n v="0"/>
    <n v="0"/>
    <m/>
    <n v="0"/>
    <n v="0"/>
    <n v="0"/>
    <n v="0"/>
    <m/>
    <n v="0"/>
    <m/>
    <m/>
    <m/>
    <d v="2024-04-30T00:00:00"/>
  </r>
  <r>
    <n v="890305496"/>
    <s v="HOSPITAL JOSE RUFINO VIVAS "/>
    <s v="FEE"/>
    <n v="50803"/>
    <s v="FEE50803"/>
    <s v="890305496_FEE50803"/>
    <s v="29/09/2023"/>
    <d v="2023-09-14T00:00:00"/>
    <e v="#N/A"/>
    <n v="101990"/>
    <n v="101990"/>
    <x v="2"/>
    <s v="Devuelta"/>
    <e v="#N/A"/>
    <n v="0"/>
    <n v="0"/>
    <n v="0"/>
    <m/>
    <n v="0"/>
    <n v="0"/>
    <n v="0"/>
    <n v="0"/>
    <m/>
    <n v="0"/>
    <m/>
    <m/>
    <m/>
    <d v="2024-04-30T00:00:00"/>
  </r>
  <r>
    <n v="890305496"/>
    <s v="HOSPITAL JOSE RUFINO VIVAS "/>
    <s v="FEE"/>
    <n v="43866"/>
    <s v="FEE43866"/>
    <s v="890305496_FEE43866"/>
    <s v="30/09/2023"/>
    <m/>
    <d v="2023-05-13T00:00:00"/>
    <n v="201600"/>
    <n v="201600"/>
    <x v="2"/>
    <s v="Devuelta"/>
    <e v="#N/A"/>
    <n v="201600"/>
    <n v="0"/>
    <n v="201600"/>
    <s v="AUTO. SE DEVUELVE LA FACTURA POR QUE LA auto. esta ilegible y no se puede entender se busca con el numero de dto del ptey no tiene auto. para este servicio angela campaz                                                                                                                                                                                                                                                                                                                                                                                                                                                                                                                                                                                                                                                                                                                                                                                                                                                                                                                                                                                                                                                                                                                                                                                                                                                                                                                                                                                   "/>
    <n v="201600"/>
    <n v="0"/>
    <n v="0"/>
    <n v="0"/>
    <m/>
    <n v="0"/>
    <m/>
    <m/>
    <m/>
    <d v="2024-04-30T00:00:00"/>
  </r>
  <r>
    <n v="890305496"/>
    <s v="HOSPITAL JOSE RUFINO VIVAS "/>
    <s v="FEE"/>
    <n v="43881"/>
    <s v="FEE43881"/>
    <s v="890305496_FEE43881"/>
    <s v="30/09/2023"/>
    <m/>
    <d v="2023-05-13T00:00:00"/>
    <n v="20500"/>
    <n v="20500"/>
    <x v="2"/>
    <s v="Devuelta"/>
    <e v="#N/A"/>
    <n v="20500"/>
    <n v="0"/>
    <n v="20500"/>
    <s v="AUT.SE DEVUELVE LA FACTURA YA QUE NO ENVIARON AUTORIZACION PARA ESTE SERVICIO                                           ANGELA CAMPAZ                                                                                                                                                                                                                                                                                                                                                                                                                                                                                                                                                                                                                                                                                                                                                                                                                                                                                                                                                                                                                                                                                                                                                                                                                                                                                                                                                                                                                       "/>
    <n v="20500"/>
    <n v="0"/>
    <n v="0"/>
    <n v="0"/>
    <m/>
    <n v="0"/>
    <m/>
    <m/>
    <m/>
    <d v="2024-04-30T00:00:00"/>
  </r>
  <r>
    <n v="890305496"/>
    <s v="HOSPITAL JOSE RUFINO VIVAS "/>
    <s v="FEE"/>
    <n v="48074"/>
    <s v="FEE48074"/>
    <s v="890305496_FEE48074"/>
    <s v="30/09/2023"/>
    <m/>
    <d v="2023-07-17T15:12:32"/>
    <n v="94820"/>
    <n v="94820"/>
    <x v="0"/>
    <s v="Finalizada"/>
    <e v="#N/A"/>
    <n v="94820"/>
    <n v="0"/>
    <n v="0"/>
    <m/>
    <n v="94820"/>
    <n v="0"/>
    <n v="94820"/>
    <n v="94820"/>
    <n v="1222452895"/>
    <n v="0"/>
    <m/>
    <m/>
    <m/>
    <d v="2024-04-30T00:00:00"/>
  </r>
  <r>
    <n v="890305496"/>
    <s v="HOSPITAL JOSE RUFINO VIVAS "/>
    <s v="FEE"/>
    <n v="50022"/>
    <s v="FEE50022"/>
    <s v="890305496_FEE50022"/>
    <s v="30/09/2023"/>
    <d v="2023-08-09T00:00:00"/>
    <e v="#N/A"/>
    <n v="814360"/>
    <n v="814360"/>
    <x v="2"/>
    <s v="Devuelta"/>
    <e v="#N/A"/>
    <n v="0"/>
    <n v="0"/>
    <n v="0"/>
    <m/>
    <n v="0"/>
    <n v="0"/>
    <n v="0"/>
    <n v="0"/>
    <m/>
    <n v="0"/>
    <m/>
    <m/>
    <m/>
    <d v="2024-04-30T00:00:00"/>
  </r>
  <r>
    <n v="890305496"/>
    <s v="HOSPITAL JOSE RUFINO VIVAS "/>
    <s v="FEE"/>
    <n v="53510"/>
    <s v="FEE53510"/>
    <s v="890305496_FEE53510"/>
    <s v="30/12/2023"/>
    <d v="2023-11-10T00:00:00"/>
    <e v="#N/A"/>
    <n v="194960"/>
    <n v="194960"/>
    <x v="2"/>
    <s v="Devuelta"/>
    <e v="#N/A"/>
    <n v="0"/>
    <n v="0"/>
    <n v="0"/>
    <m/>
    <n v="0"/>
    <n v="0"/>
    <n v="0"/>
    <n v="0"/>
    <m/>
    <n v="0"/>
    <m/>
    <m/>
    <m/>
    <d v="2024-04-30T00:00:00"/>
  </r>
  <r>
    <n v="890305496"/>
    <s v="HOSPITAL JOSE RUFINO VIVAS "/>
    <s v="FEE"/>
    <n v="54004"/>
    <s v="FEE54004"/>
    <s v="890305496_FEE54004"/>
    <s v="30/12/2023"/>
    <d v="2023-11-10T00:00:00"/>
    <e v="#N/A"/>
    <n v="41800"/>
    <n v="41800"/>
    <x v="2"/>
    <s v="Devuelta"/>
    <e v="#N/A"/>
    <n v="0"/>
    <n v="0"/>
    <n v="0"/>
    <m/>
    <n v="0"/>
    <n v="0"/>
    <n v="0"/>
    <n v="0"/>
    <m/>
    <n v="0"/>
    <m/>
    <m/>
    <m/>
    <d v="2024-04-30T00:00:00"/>
  </r>
  <r>
    <n v="890305496"/>
    <s v="HOSPITAL JOSE RUFINO VIVAS "/>
    <s v="FEE"/>
    <n v="54342"/>
    <s v="FEE54342"/>
    <s v="890305496_FEE54342"/>
    <s v="30/12/2023"/>
    <d v="2023-11-10T00:00:00"/>
    <e v="#N/A"/>
    <n v="19400"/>
    <n v="19400"/>
    <x v="2"/>
    <s v="Devuelta"/>
    <e v="#N/A"/>
    <n v="0"/>
    <n v="0"/>
    <n v="0"/>
    <m/>
    <n v="0"/>
    <n v="0"/>
    <n v="0"/>
    <n v="0"/>
    <m/>
    <n v="0"/>
    <m/>
    <m/>
    <m/>
    <d v="2024-04-30T00:00:00"/>
  </r>
  <r>
    <n v="890305496"/>
    <s v="HOSPITAL JOSE RUFINO VIVAS "/>
    <s v="FEE"/>
    <n v="54343"/>
    <s v="FEE54343"/>
    <s v="890305496_FEE54343"/>
    <s v="30/12/2023"/>
    <d v="2023-11-10T00:00:00"/>
    <e v="#N/A"/>
    <n v="63500"/>
    <n v="63500"/>
    <x v="2"/>
    <s v="Devuelta"/>
    <e v="#N/A"/>
    <n v="0"/>
    <n v="0"/>
    <n v="0"/>
    <m/>
    <n v="0"/>
    <n v="0"/>
    <n v="0"/>
    <n v="0"/>
    <m/>
    <n v="0"/>
    <m/>
    <m/>
    <m/>
    <d v="2024-04-30T00:00:00"/>
  </r>
  <r>
    <n v="890305496"/>
    <s v="HOSPITAL JOSE RUFINO VIVAS "/>
    <s v="FEE"/>
    <n v="54634"/>
    <s v="FEE54634"/>
    <s v="890305496_FEE54634"/>
    <s v="30/12/2023"/>
    <d v="2023-11-10T00:00:00"/>
    <e v="#N/A"/>
    <n v="46400"/>
    <n v="46400"/>
    <x v="2"/>
    <s v="Devuelta"/>
    <e v="#N/A"/>
    <n v="0"/>
    <n v="0"/>
    <n v="0"/>
    <m/>
    <n v="0"/>
    <n v="0"/>
    <n v="0"/>
    <n v="0"/>
    <m/>
    <n v="0"/>
    <m/>
    <m/>
    <m/>
    <d v="2024-04-30T00:00:00"/>
  </r>
  <r>
    <n v="890305496"/>
    <s v="HOSPITAL JOSE RUFINO VIVAS "/>
    <s v="FEE"/>
    <n v="56940"/>
    <s v="FEE56940"/>
    <s v="890305496_FEE56940"/>
    <s v="31/03/2024"/>
    <m/>
    <d v="2024-01-10T13:52:15"/>
    <n v="32100"/>
    <n v="32100"/>
    <x v="0"/>
    <s v="Finalizada"/>
    <e v="#N/A"/>
    <n v="32100"/>
    <n v="0"/>
    <n v="0"/>
    <m/>
    <n v="32100"/>
    <n v="0"/>
    <n v="32100"/>
    <n v="0"/>
    <m/>
    <n v="0"/>
    <m/>
    <m/>
    <m/>
    <d v="2024-04-30T00:00:00"/>
  </r>
  <r>
    <n v="890305496"/>
    <s v="HOSPITAL JOSE RUFINO VIVAS "/>
    <s v="FEE"/>
    <n v="57282"/>
    <s v="FEE57282"/>
    <s v="890305496_FEE57282"/>
    <s v="31/03/2024"/>
    <m/>
    <d v="2024-01-10T14:46:40"/>
    <n v="7000"/>
    <n v="7000"/>
    <x v="0"/>
    <s v="Finalizada"/>
    <e v="#N/A"/>
    <n v="7000"/>
    <n v="0"/>
    <n v="0"/>
    <m/>
    <n v="7000"/>
    <n v="0"/>
    <n v="7000"/>
    <n v="0"/>
    <m/>
    <n v="0"/>
    <m/>
    <m/>
    <m/>
    <d v="2024-04-30T00:00:00"/>
  </r>
  <r>
    <n v="890305496"/>
    <s v="HOSPITAL JOSE RUFINO VIVAS "/>
    <s v="FEE"/>
    <n v="57301"/>
    <s v="FEE57301"/>
    <s v="890305496_FEE57301"/>
    <s v="31/03/2024"/>
    <m/>
    <d v="2024-01-10T14:54:25"/>
    <n v="108450"/>
    <n v="108450"/>
    <x v="0"/>
    <s v="Finalizada"/>
    <e v="#N/A"/>
    <n v="108450"/>
    <n v="0"/>
    <n v="0"/>
    <m/>
    <n v="108450"/>
    <n v="0"/>
    <n v="108450"/>
    <n v="0"/>
    <m/>
    <n v="0"/>
    <m/>
    <m/>
    <m/>
    <d v="2024-04-30T00:00:00"/>
  </r>
  <r>
    <n v="890305496"/>
    <s v="HOSPITAL JOSE RUFINO VIVAS "/>
    <s v="FEE"/>
    <n v="57605"/>
    <s v="FEE57605"/>
    <s v="890305496_FEE57605"/>
    <s v="31/03/2024"/>
    <m/>
    <d v="2024-01-10T15:22:14"/>
    <n v="99250"/>
    <n v="99250"/>
    <x v="0"/>
    <s v="Finalizada"/>
    <e v="#N/A"/>
    <n v="99250"/>
    <n v="0"/>
    <n v="0"/>
    <m/>
    <n v="99250"/>
    <n v="0"/>
    <n v="99250"/>
    <n v="0"/>
    <m/>
    <n v="0"/>
    <m/>
    <m/>
    <m/>
    <d v="2024-04-30T00:00:00"/>
  </r>
  <r>
    <n v="890305496"/>
    <s v="HOSPITAL JOSE RUFINO VIVAS "/>
    <s v="FEE"/>
    <n v="58194"/>
    <s v="FEE58194"/>
    <s v="890305496_FEE58194"/>
    <s v="31/03/2024"/>
    <m/>
    <d v="2024-01-10T15:31:30"/>
    <n v="108250"/>
    <n v="108250"/>
    <x v="0"/>
    <s v="Finalizada"/>
    <e v="#N/A"/>
    <n v="108250"/>
    <n v="0"/>
    <n v="0"/>
    <m/>
    <n v="108250"/>
    <n v="0"/>
    <n v="108250"/>
    <n v="0"/>
    <m/>
    <n v="0"/>
    <m/>
    <m/>
    <m/>
    <d v="2024-04-30T00:00:00"/>
  </r>
  <r>
    <n v="890305496"/>
    <s v="HOSPITAL JOSE RUFINO VIVAS "/>
    <s v="FEE"/>
    <n v="58243"/>
    <s v="FEE58243"/>
    <s v="890305496_FEE58243"/>
    <s v="31/03/2024"/>
    <m/>
    <d v="2024-03-01T07:00:00"/>
    <n v="85400"/>
    <n v="85400"/>
    <x v="0"/>
    <s v="Finalizada"/>
    <e v="#N/A"/>
    <n v="85400"/>
    <n v="0"/>
    <n v="0"/>
    <m/>
    <n v="85400"/>
    <n v="0"/>
    <n v="85400"/>
    <n v="0"/>
    <m/>
    <n v="0"/>
    <m/>
    <m/>
    <m/>
    <d v="2024-04-30T00:00:00"/>
  </r>
  <r>
    <n v="890305496"/>
    <s v="HOSPITAL JOSE RUFINO VIVAS "/>
    <s v="FEE"/>
    <n v="58533"/>
    <s v="FEE58533"/>
    <s v="890305496_FEE58533"/>
    <s v="31/03/2024"/>
    <m/>
    <d v="2024-03-01T07:00:00"/>
    <n v="114250"/>
    <n v="114250"/>
    <x v="0"/>
    <s v="Finalizada"/>
    <e v="#N/A"/>
    <n v="114250"/>
    <n v="0"/>
    <n v="0"/>
    <m/>
    <n v="114250"/>
    <n v="0"/>
    <n v="114250"/>
    <n v="0"/>
    <m/>
    <n v="0"/>
    <m/>
    <m/>
    <m/>
    <d v="2024-04-30T00:00:00"/>
  </r>
  <r>
    <n v="890305496"/>
    <s v="HOSPITAL JOSE RUFINO VIVAS "/>
    <s v="FEE"/>
    <n v="59777"/>
    <s v="FEE59777"/>
    <s v="890305496_FEE59777"/>
    <s v="31/03/2024"/>
    <m/>
    <d v="2024-03-01T07:00:00"/>
    <n v="87090"/>
    <n v="87090"/>
    <x v="0"/>
    <s v="Finalizada"/>
    <e v="#N/A"/>
    <n v="87090"/>
    <n v="0"/>
    <n v="0"/>
    <m/>
    <n v="87090"/>
    <n v="0"/>
    <n v="87090"/>
    <n v="0"/>
    <m/>
    <n v="0"/>
    <m/>
    <m/>
    <m/>
    <d v="2024-04-30T00:00:00"/>
  </r>
  <r>
    <n v="890305496"/>
    <s v="HOSPITAL JOSE RUFINO VIVAS "/>
    <s v="FEE"/>
    <n v="59818"/>
    <s v="FEE59818"/>
    <s v="890305496_FEE59818"/>
    <s v="31/03/2024"/>
    <m/>
    <d v="2024-03-01T07:00:00"/>
    <n v="141850"/>
    <n v="141850"/>
    <x v="0"/>
    <s v="Finalizada"/>
    <e v="#N/A"/>
    <n v="141850"/>
    <n v="0"/>
    <n v="0"/>
    <m/>
    <n v="141850"/>
    <n v="0"/>
    <n v="141850"/>
    <n v="0"/>
    <m/>
    <n v="0"/>
    <m/>
    <m/>
    <m/>
    <d v="2024-04-30T00:00:00"/>
  </r>
  <r>
    <n v="890305496"/>
    <s v="HOSPITAL JOSE RUFINO VIVAS "/>
    <s v="FEE"/>
    <n v="59841"/>
    <s v="FEE59841"/>
    <s v="890305496_FEE59841"/>
    <s v="31/03/2024"/>
    <m/>
    <d v="2024-03-01T07:00:00"/>
    <n v="676380"/>
    <n v="676380"/>
    <x v="0"/>
    <s v="Finalizada"/>
    <e v="#N/A"/>
    <n v="676380"/>
    <n v="0"/>
    <n v="0"/>
    <m/>
    <n v="676380"/>
    <n v="0"/>
    <n v="676380"/>
    <n v="0"/>
    <m/>
    <n v="0"/>
    <m/>
    <m/>
    <m/>
    <d v="2024-04-30T00:00:00"/>
  </r>
  <r>
    <n v="890305496"/>
    <s v="HOSPITAL JOSE RUFINO VIVAS "/>
    <s v="FEE"/>
    <n v="59869"/>
    <s v="FEE59869"/>
    <s v="890305496_FEE59869"/>
    <s v="31/03/2024"/>
    <d v="2024-03-01T00:00:00"/>
    <e v="#N/A"/>
    <n v="23400"/>
    <n v="23400"/>
    <x v="2"/>
    <s v="Devuelta"/>
    <e v="#N/A"/>
    <n v="0"/>
    <n v="0"/>
    <n v="0"/>
    <m/>
    <n v="0"/>
    <n v="0"/>
    <n v="0"/>
    <n v="0"/>
    <m/>
    <n v="0"/>
    <m/>
    <m/>
    <m/>
    <d v="2024-04-30T00:00:00"/>
  </r>
  <r>
    <n v="890305496"/>
    <s v="HOSPITAL JOSE RUFINO VIVAS "/>
    <s v="FEE"/>
    <n v="59892"/>
    <s v="FEE59892"/>
    <s v="890305496_FEE59892"/>
    <s v="31/03/2024"/>
    <m/>
    <d v="2024-03-01T07:00:00"/>
    <n v="52000"/>
    <n v="52000"/>
    <x v="0"/>
    <s v="Finalizada"/>
    <e v="#N/A"/>
    <n v="52000"/>
    <n v="0"/>
    <n v="0"/>
    <m/>
    <n v="52000"/>
    <n v="0"/>
    <n v="52000"/>
    <n v="0"/>
    <m/>
    <n v="0"/>
    <m/>
    <m/>
    <m/>
    <d v="2024-04-30T00:00:00"/>
  </r>
  <r>
    <n v="890305496"/>
    <s v="HOSPITAL JOSE RUFINO VIVAS "/>
    <s v="FEE"/>
    <n v="60609"/>
    <s v="FEE60609"/>
    <s v="890305496_FEE60609"/>
    <s v="31/03/2024"/>
    <m/>
    <d v="2024-03-11T14:56:10"/>
    <n v="108950"/>
    <n v="108950"/>
    <x v="1"/>
    <s v="Finalizada"/>
    <e v="#N/A"/>
    <n v="108950"/>
    <n v="0"/>
    <n v="0"/>
    <m/>
    <n v="108950"/>
    <n v="0"/>
    <n v="108950"/>
    <n v="0"/>
    <m/>
    <n v="108950"/>
    <n v="4800063646"/>
    <m/>
    <s v="20.05.2024"/>
    <d v="2024-04-30T00:00:00"/>
  </r>
  <r>
    <n v="890305496"/>
    <s v="HOSPITAL JOSE RUFINO VIVAS "/>
    <s v="FEE"/>
    <n v="60626"/>
    <s v="FEE60626"/>
    <s v="890305496_FEE60626"/>
    <s v="31/03/2024"/>
    <m/>
    <d v="2024-03-11T14:59:39"/>
    <n v="219120"/>
    <n v="219120"/>
    <x v="1"/>
    <s v="Finalizada"/>
    <e v="#N/A"/>
    <n v="219120"/>
    <n v="0"/>
    <n v="0"/>
    <m/>
    <n v="219120"/>
    <n v="0"/>
    <n v="219120"/>
    <n v="0"/>
    <m/>
    <n v="219120"/>
    <n v="4800063646"/>
    <m/>
    <s v="20.05.2024"/>
    <d v="2024-04-30T00:00:00"/>
  </r>
  <r>
    <n v="890305496"/>
    <s v="HOSPITAL JOSE RUFINO VIVAS "/>
    <s v="FEE"/>
    <n v="61019"/>
    <s v="FEE61019"/>
    <s v="890305496_FEE61019"/>
    <s v="31/03/2024"/>
    <m/>
    <d v="2024-03-11T15:01:41"/>
    <n v="178660"/>
    <n v="178660"/>
    <x v="1"/>
    <s v="Finalizada"/>
    <e v="#N/A"/>
    <n v="178660"/>
    <n v="0"/>
    <n v="0"/>
    <m/>
    <n v="178660"/>
    <n v="0"/>
    <n v="178660"/>
    <n v="0"/>
    <m/>
    <n v="178660"/>
    <n v="4800063646"/>
    <m/>
    <s v="20.05.2024"/>
    <d v="2024-04-30T00:00:00"/>
  </r>
  <r>
    <n v="890305496"/>
    <s v="HOSPITAL JOSE RUFINO VIVAS "/>
    <s v="FEE"/>
    <n v="61222"/>
    <s v="FEE61222"/>
    <s v="890305496_FEE61222"/>
    <s v="31/03/2024"/>
    <m/>
    <d v="2024-03-11T15:08:30"/>
    <n v="143610"/>
    <n v="143610"/>
    <x v="1"/>
    <s v="Finalizada"/>
    <e v="#N/A"/>
    <n v="143610"/>
    <n v="0"/>
    <n v="0"/>
    <m/>
    <n v="143610"/>
    <n v="0"/>
    <n v="143610"/>
    <n v="0"/>
    <m/>
    <n v="143610"/>
    <n v="4800063646"/>
    <m/>
    <s v="20.05.2024"/>
    <d v="2024-04-30T00:00:00"/>
  </r>
  <r>
    <n v="890305496"/>
    <s v="HOSPITAL JOSE RUFINO VIVAS "/>
    <s v="FEE"/>
    <n v="61333"/>
    <s v="FEE61333"/>
    <s v="890305496_FEE61333"/>
    <s v="31/03/2024"/>
    <m/>
    <d v="2024-03-11T15:26:19"/>
    <n v="656070"/>
    <n v="656070"/>
    <x v="1"/>
    <s v="Finalizada"/>
    <e v="#N/A"/>
    <n v="656070"/>
    <n v="0"/>
    <n v="0"/>
    <m/>
    <n v="656070"/>
    <n v="0"/>
    <n v="656070"/>
    <n v="0"/>
    <m/>
    <n v="656070"/>
    <n v="4800063646"/>
    <m/>
    <s v="20.05.2024"/>
    <d v="2024-04-30T00:00:00"/>
  </r>
  <r>
    <n v="890305496"/>
    <s v="HOSPITAL JOSE RUFINO VIVAS "/>
    <s v="FEE"/>
    <n v="61426"/>
    <s v="FEE61426"/>
    <s v="890305496_FEE61426"/>
    <s v="31/03/2024"/>
    <m/>
    <d v="2024-03-11T15:31:59"/>
    <n v="181320"/>
    <n v="181320"/>
    <x v="1"/>
    <s v="Finalizada"/>
    <e v="#N/A"/>
    <n v="181320"/>
    <n v="0"/>
    <n v="0"/>
    <m/>
    <n v="181320"/>
    <n v="0"/>
    <n v="181320"/>
    <n v="0"/>
    <m/>
    <n v="181320"/>
    <n v="4800063646"/>
    <m/>
    <s v="20.05.2024"/>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13" firstHeaderRow="0" firstDataRow="1" firstDataCol="1"/>
  <pivotFields count="28">
    <pivotField showAll="0"/>
    <pivotField showAll="0"/>
    <pivotField showAll="0"/>
    <pivotField showAll="0"/>
    <pivotField showAll="0"/>
    <pivotField showAll="0"/>
    <pivotField showAll="0"/>
    <pivotField showAll="0"/>
    <pivotField showAll="0"/>
    <pivotField numFmtId="164" showAll="0"/>
    <pivotField dataField="1" numFmtId="164" showAll="0"/>
    <pivotField axis="axisRow" dataField="1" showAll="0">
      <items count="10">
        <item x="5"/>
        <item x="1"/>
        <item x="4"/>
        <item x="6"/>
        <item x="2"/>
        <item x="3"/>
        <item x="0"/>
        <item x="8"/>
        <item x="7"/>
        <item t="default"/>
      </items>
    </pivotField>
    <pivotField showAll="0"/>
    <pivotField showAll="0"/>
    <pivotField numFmtId="164" showAll="0"/>
    <pivotField dataField="1" numFmtId="164" showAll="0"/>
    <pivotField numFmtId="164" showAll="0"/>
    <pivotField showAll="0"/>
    <pivotField numFmtId="164" showAll="0"/>
    <pivotField numFmtId="164" showAll="0"/>
    <pivotField numFmtId="164" showAll="0"/>
    <pivotField numFmtId="164" showAll="0"/>
    <pivotField showAll="0"/>
    <pivotField numFmtId="164" showAll="0"/>
    <pivotField showAll="0"/>
    <pivotField showAll="0"/>
    <pivotField showAll="0"/>
    <pivotField numFmtId="14" showAll="0"/>
  </pivotFields>
  <rowFields count="1">
    <field x="11"/>
  </rowFields>
  <rowItems count="10">
    <i>
      <x/>
    </i>
    <i>
      <x v="1"/>
    </i>
    <i>
      <x v="2"/>
    </i>
    <i>
      <x v="3"/>
    </i>
    <i>
      <x v="4"/>
    </i>
    <i>
      <x v="5"/>
    </i>
    <i>
      <x v="6"/>
    </i>
    <i>
      <x v="7"/>
    </i>
    <i>
      <x v="8"/>
    </i>
    <i t="grand">
      <x/>
    </i>
  </rowItems>
  <colFields count="1">
    <field x="-2"/>
  </colFields>
  <colItems count="3">
    <i>
      <x/>
    </i>
    <i i="1">
      <x v="1"/>
    </i>
    <i i="2">
      <x v="2"/>
    </i>
  </colItems>
  <dataFields count="3">
    <dataField name="Cant. Facturas " fld="11" subtotal="count" baseField="0" baseItem="0"/>
    <dataField name="Saldo IPS " fld="10" baseField="0" baseItem="0" numFmtId="164"/>
    <dataField name="Valor glosa pendiente " fld="15" baseField="0" baseItem="0" numFmtId="164"/>
  </dataFields>
  <formats count="19">
    <format dxfId="19">
      <pivotArea outline="0" collapsedLevelsAreSubtotals="1" fieldPosition="0">
        <references count="1">
          <reference field="4294967294" count="2" selected="0">
            <x v="1"/>
            <x v="2"/>
          </reference>
        </references>
      </pivotArea>
    </format>
    <format dxfId="18">
      <pivotArea dataOnly="0" labelOnly="1" outline="0" fieldPosition="0">
        <references count="1">
          <reference field="4294967294" count="2">
            <x v="1"/>
            <x v="2"/>
          </reference>
        </references>
      </pivotArea>
    </format>
    <format dxfId="17">
      <pivotArea type="all" dataOnly="0" outline="0" fieldPosition="0"/>
    </format>
    <format dxfId="16">
      <pivotArea outline="0" collapsedLevelsAreSubtotals="1" fieldPosition="0"/>
    </format>
    <format dxfId="15">
      <pivotArea field="11" type="button" dataOnly="0" labelOnly="1" outline="0" axis="axisRow" fieldPosition="0"/>
    </format>
    <format dxfId="14">
      <pivotArea dataOnly="0" labelOnly="1" fieldPosition="0">
        <references count="1">
          <reference field="11" count="0"/>
        </references>
      </pivotArea>
    </format>
    <format dxfId="13">
      <pivotArea dataOnly="0" labelOnly="1" grandRow="1" outline="0" fieldPosition="0"/>
    </format>
    <format dxfId="12">
      <pivotArea dataOnly="0" labelOnly="1" outline="0" fieldPosition="0">
        <references count="1">
          <reference field="4294967294" count="3">
            <x v="0"/>
            <x v="1"/>
            <x v="2"/>
          </reference>
        </references>
      </pivotArea>
    </format>
    <format dxfId="11">
      <pivotArea outline="0" collapsedLevelsAreSubtotals="1" fieldPosition="0">
        <references count="1">
          <reference field="4294967294" count="2" selected="0">
            <x v="0"/>
            <x v="1"/>
          </reference>
        </references>
      </pivotArea>
    </format>
    <format dxfId="10">
      <pivotArea dataOnly="0" labelOnly="1" outline="0" fieldPosition="0">
        <references count="1">
          <reference field="4294967294" count="2">
            <x v="0"/>
            <x v="1"/>
          </reference>
        </references>
      </pivotArea>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1" type="button" dataOnly="0" labelOnly="1" outline="0" axis="axisRow" fieldPosition="0"/>
    </format>
    <format dxfId="6">
      <pivotArea dataOnly="0" labelOnly="1" fieldPosition="0">
        <references count="1">
          <reference field="11" count="0"/>
        </references>
      </pivotArea>
    </format>
    <format dxfId="5">
      <pivotArea dataOnly="0" labelOnly="1" grandRow="1" outline="0" fieldPosition="0"/>
    </format>
    <format dxfId="4">
      <pivotArea field="11" type="button" dataOnly="0" labelOnly="1" outline="0" axis="axisRow" fieldPosition="0"/>
    </format>
    <format dxfId="3">
      <pivotArea dataOnly="0" labelOnly="1" outline="0" fieldPosition="0">
        <references count="1">
          <reference field="4294967294" count="3">
            <x v="0"/>
            <x v="1"/>
            <x v="2"/>
          </reference>
        </references>
      </pivotArea>
    </format>
    <format dxfId="2">
      <pivotArea grandRow="1" outline="0" collapsedLevelsAreSubtotals="1" fieldPosition="0"/>
    </format>
    <format dxfId="1">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597"/>
  <sheetViews>
    <sheetView topLeftCell="A430" workbookViewId="0">
      <selection activeCell="B438" sqref="B438"/>
    </sheetView>
  </sheetViews>
  <sheetFormatPr baseColWidth="10" defaultRowHeight="14.5" x14ac:dyDescent="0.35"/>
  <cols>
    <col min="2" max="2" width="17.26953125" customWidth="1"/>
    <col min="3" max="3" width="19.54296875" customWidth="1"/>
    <col min="4" max="4" width="9.54296875" customWidth="1"/>
    <col min="5" max="5" width="10.7265625" customWidth="1"/>
    <col min="6" max="6" width="12.453125" customWidth="1"/>
    <col min="8" max="9" width="11.7265625" bestFit="1" customWidth="1"/>
    <col min="11" max="11" width="12.54296875" customWidth="1"/>
    <col min="12" max="12" width="13.26953125" customWidth="1"/>
  </cols>
  <sheetData>
    <row r="2" spans="2:12" ht="15" thickBot="1" x14ac:dyDescent="0.4">
      <c r="C2" s="1"/>
      <c r="F2" s="2"/>
    </row>
    <row r="3" spans="2:12" ht="46.5" x14ac:dyDescent="0.35">
      <c r="B3" s="4" t="s">
        <v>0</v>
      </c>
      <c r="C3" s="3" t="s">
        <v>1</v>
      </c>
      <c r="D3" s="3" t="s">
        <v>2</v>
      </c>
      <c r="E3" s="3" t="s">
        <v>3</v>
      </c>
      <c r="F3" s="3" t="s">
        <v>4</v>
      </c>
      <c r="G3" s="3" t="s">
        <v>5</v>
      </c>
      <c r="H3" s="3" t="s">
        <v>6</v>
      </c>
      <c r="I3" s="3" t="s">
        <v>7</v>
      </c>
      <c r="J3" s="3" t="s">
        <v>8</v>
      </c>
      <c r="K3" s="3" t="s">
        <v>9</v>
      </c>
      <c r="L3" s="3" t="s">
        <v>10</v>
      </c>
    </row>
    <row r="4" spans="2:12" ht="23" x14ac:dyDescent="0.35">
      <c r="B4" s="6" t="s">
        <v>74</v>
      </c>
      <c r="C4" s="6" t="s">
        <v>75</v>
      </c>
      <c r="D4" s="7" t="s">
        <v>11</v>
      </c>
      <c r="E4" s="7">
        <v>61771</v>
      </c>
      <c r="F4" s="5" t="s">
        <v>13</v>
      </c>
      <c r="G4" s="6"/>
      <c r="H4" s="12">
        <v>145240</v>
      </c>
      <c r="I4" s="12">
        <v>145240</v>
      </c>
      <c r="J4" s="10" t="s">
        <v>76</v>
      </c>
      <c r="K4" s="10" t="s">
        <v>77</v>
      </c>
      <c r="L4" s="8"/>
    </row>
    <row r="5" spans="2:12" ht="23" x14ac:dyDescent="0.35">
      <c r="B5" s="6" t="s">
        <v>74</v>
      </c>
      <c r="C5" s="6" t="s">
        <v>75</v>
      </c>
      <c r="D5" s="7" t="s">
        <v>11</v>
      </c>
      <c r="E5" s="7">
        <v>61854</v>
      </c>
      <c r="F5" s="5" t="s">
        <v>14</v>
      </c>
      <c r="G5" s="11"/>
      <c r="H5" s="12">
        <v>684060</v>
      </c>
      <c r="I5" s="12">
        <v>684060</v>
      </c>
      <c r="J5" s="10" t="s">
        <v>76</v>
      </c>
      <c r="K5" s="10" t="s">
        <v>77</v>
      </c>
      <c r="L5" s="9"/>
    </row>
    <row r="6" spans="2:12" ht="23" x14ac:dyDescent="0.35">
      <c r="B6" s="6" t="s">
        <v>74</v>
      </c>
      <c r="C6" s="6" t="s">
        <v>75</v>
      </c>
      <c r="D6" s="7" t="s">
        <v>11</v>
      </c>
      <c r="E6" s="7">
        <v>62141</v>
      </c>
      <c r="F6" s="5" t="s">
        <v>15</v>
      </c>
      <c r="G6" s="11"/>
      <c r="H6" s="12">
        <v>108530</v>
      </c>
      <c r="I6" s="12">
        <v>108530</v>
      </c>
      <c r="J6" s="10" t="s">
        <v>76</v>
      </c>
      <c r="K6" s="10" t="s">
        <v>77</v>
      </c>
      <c r="L6" s="9"/>
    </row>
    <row r="7" spans="2:12" ht="23" x14ac:dyDescent="0.35">
      <c r="B7" s="6" t="s">
        <v>74</v>
      </c>
      <c r="C7" s="6" t="s">
        <v>75</v>
      </c>
      <c r="D7" s="7" t="s">
        <v>11</v>
      </c>
      <c r="E7" s="7">
        <v>62210</v>
      </c>
      <c r="F7" s="5" t="s">
        <v>16</v>
      </c>
      <c r="G7" s="11"/>
      <c r="H7" s="12">
        <v>286350</v>
      </c>
      <c r="I7" s="12">
        <v>286350</v>
      </c>
      <c r="J7" s="10" t="s">
        <v>76</v>
      </c>
      <c r="K7" s="10" t="s">
        <v>77</v>
      </c>
      <c r="L7" s="9"/>
    </row>
    <row r="8" spans="2:12" ht="23" x14ac:dyDescent="0.35">
      <c r="B8" s="6" t="s">
        <v>74</v>
      </c>
      <c r="C8" s="6" t="s">
        <v>75</v>
      </c>
      <c r="D8" s="7" t="s">
        <v>11</v>
      </c>
      <c r="E8" s="7">
        <v>62335</v>
      </c>
      <c r="F8" s="5" t="s">
        <v>17</v>
      </c>
      <c r="G8" s="11"/>
      <c r="H8" s="12">
        <v>89300</v>
      </c>
      <c r="I8" s="12">
        <v>89300</v>
      </c>
      <c r="J8" s="10" t="s">
        <v>76</v>
      </c>
      <c r="K8" s="10" t="s">
        <v>77</v>
      </c>
      <c r="L8" s="9"/>
    </row>
    <row r="9" spans="2:12" ht="23" x14ac:dyDescent="0.35">
      <c r="B9" s="6" t="s">
        <v>74</v>
      </c>
      <c r="C9" s="6" t="s">
        <v>75</v>
      </c>
      <c r="D9" s="7" t="s">
        <v>11</v>
      </c>
      <c r="E9" s="7">
        <v>62412</v>
      </c>
      <c r="F9" s="5" t="s">
        <v>18</v>
      </c>
      <c r="G9" s="11"/>
      <c r="H9" s="12">
        <v>31200</v>
      </c>
      <c r="I9" s="12">
        <v>31200</v>
      </c>
      <c r="J9" s="10" t="s">
        <v>76</v>
      </c>
      <c r="K9" s="10" t="s">
        <v>77</v>
      </c>
      <c r="L9" s="9"/>
    </row>
    <row r="10" spans="2:12" ht="23" x14ac:dyDescent="0.35">
      <c r="B10" s="6" t="s">
        <v>74</v>
      </c>
      <c r="C10" s="6" t="s">
        <v>75</v>
      </c>
      <c r="D10" s="7" t="s">
        <v>11</v>
      </c>
      <c r="E10" s="7">
        <v>62414</v>
      </c>
      <c r="F10" s="5" t="s">
        <v>18</v>
      </c>
      <c r="G10" s="11"/>
      <c r="H10" s="12">
        <v>7800</v>
      </c>
      <c r="I10" s="12">
        <v>7800</v>
      </c>
      <c r="J10" s="10" t="s">
        <v>76</v>
      </c>
      <c r="K10" s="10" t="s">
        <v>77</v>
      </c>
      <c r="L10" s="9"/>
    </row>
    <row r="11" spans="2:12" ht="23" x14ac:dyDescent="0.35">
      <c r="B11" s="6" t="s">
        <v>74</v>
      </c>
      <c r="C11" s="6" t="s">
        <v>75</v>
      </c>
      <c r="D11" s="7" t="s">
        <v>11</v>
      </c>
      <c r="E11" s="7">
        <v>62416</v>
      </c>
      <c r="F11" s="5" t="s">
        <v>18</v>
      </c>
      <c r="G11" s="11"/>
      <c r="H11" s="12">
        <v>7800</v>
      </c>
      <c r="I11" s="12">
        <v>7800</v>
      </c>
      <c r="J11" s="10" t="s">
        <v>76</v>
      </c>
      <c r="K11" s="10" t="s">
        <v>77</v>
      </c>
      <c r="L11" s="9"/>
    </row>
    <row r="12" spans="2:12" ht="23" x14ac:dyDescent="0.35">
      <c r="B12" s="6" t="s">
        <v>74</v>
      </c>
      <c r="C12" s="6" t="s">
        <v>75</v>
      </c>
      <c r="D12" s="7" t="s">
        <v>11</v>
      </c>
      <c r="E12" s="7">
        <v>62542</v>
      </c>
      <c r="F12" s="5" t="s">
        <v>19</v>
      </c>
      <c r="G12" s="11"/>
      <c r="H12" s="12">
        <v>240070</v>
      </c>
      <c r="I12" s="12">
        <v>240070</v>
      </c>
      <c r="J12" s="10" t="s">
        <v>76</v>
      </c>
      <c r="K12" s="10" t="s">
        <v>77</v>
      </c>
      <c r="L12" s="9"/>
    </row>
    <row r="13" spans="2:12" ht="23" x14ac:dyDescent="0.35">
      <c r="B13" s="6" t="s">
        <v>74</v>
      </c>
      <c r="C13" s="6" t="s">
        <v>75</v>
      </c>
      <c r="D13" s="7" t="s">
        <v>11</v>
      </c>
      <c r="E13" s="7">
        <v>62796</v>
      </c>
      <c r="F13" s="5" t="s">
        <v>20</v>
      </c>
      <c r="G13" s="11"/>
      <c r="H13" s="12">
        <v>108530</v>
      </c>
      <c r="I13" s="12">
        <v>108530</v>
      </c>
      <c r="J13" s="10" t="s">
        <v>76</v>
      </c>
      <c r="K13" s="10" t="s">
        <v>77</v>
      </c>
      <c r="L13" s="9"/>
    </row>
    <row r="14" spans="2:12" ht="23" x14ac:dyDescent="0.35">
      <c r="B14" s="6" t="s">
        <v>74</v>
      </c>
      <c r="C14" s="6" t="s">
        <v>75</v>
      </c>
      <c r="D14" s="7" t="s">
        <v>11</v>
      </c>
      <c r="E14" s="7">
        <v>62799</v>
      </c>
      <c r="F14" s="5" t="s">
        <v>20</v>
      </c>
      <c r="G14" s="11"/>
      <c r="H14" s="12">
        <v>141930</v>
      </c>
      <c r="I14" s="12">
        <v>141930</v>
      </c>
      <c r="J14" s="10" t="s">
        <v>76</v>
      </c>
      <c r="K14" s="10" t="s">
        <v>77</v>
      </c>
      <c r="L14" s="9"/>
    </row>
    <row r="15" spans="2:12" ht="23" x14ac:dyDescent="0.35">
      <c r="B15" s="6" t="s">
        <v>74</v>
      </c>
      <c r="C15" s="6" t="s">
        <v>75</v>
      </c>
      <c r="D15" s="7" t="s">
        <v>11</v>
      </c>
      <c r="E15" s="7">
        <v>62831</v>
      </c>
      <c r="F15" s="5" t="s">
        <v>21</v>
      </c>
      <c r="G15" s="11"/>
      <c r="H15" s="12">
        <v>139100</v>
      </c>
      <c r="I15" s="12">
        <v>139100</v>
      </c>
      <c r="J15" s="10" t="s">
        <v>76</v>
      </c>
      <c r="K15" s="10" t="s">
        <v>77</v>
      </c>
      <c r="L15" s="9"/>
    </row>
    <row r="16" spans="2:12" ht="23" x14ac:dyDescent="0.35">
      <c r="B16" s="6" t="s">
        <v>74</v>
      </c>
      <c r="C16" s="6" t="s">
        <v>75</v>
      </c>
      <c r="D16" s="7" t="s">
        <v>11</v>
      </c>
      <c r="E16" s="7">
        <v>62833</v>
      </c>
      <c r="F16" s="5" t="s">
        <v>21</v>
      </c>
      <c r="G16" s="11"/>
      <c r="H16" s="12">
        <v>119270</v>
      </c>
      <c r="I16" s="12">
        <v>119270</v>
      </c>
      <c r="J16" s="10" t="s">
        <v>76</v>
      </c>
      <c r="K16" s="10" t="s">
        <v>77</v>
      </c>
      <c r="L16" s="9"/>
    </row>
    <row r="17" spans="2:12" ht="23" x14ac:dyDescent="0.35">
      <c r="B17" s="6" t="s">
        <v>74</v>
      </c>
      <c r="C17" s="6" t="s">
        <v>75</v>
      </c>
      <c r="D17" s="7" t="s">
        <v>11</v>
      </c>
      <c r="E17" s="7">
        <v>62926</v>
      </c>
      <c r="F17" s="5" t="s">
        <v>22</v>
      </c>
      <c r="G17" s="11"/>
      <c r="H17" s="12">
        <v>192370</v>
      </c>
      <c r="I17" s="12">
        <v>192370</v>
      </c>
      <c r="J17" s="10" t="s">
        <v>76</v>
      </c>
      <c r="K17" s="10" t="s">
        <v>77</v>
      </c>
      <c r="L17" s="9"/>
    </row>
    <row r="18" spans="2:12" ht="23" x14ac:dyDescent="0.35">
      <c r="B18" s="6" t="s">
        <v>74</v>
      </c>
      <c r="C18" s="6" t="s">
        <v>75</v>
      </c>
      <c r="D18" s="7" t="s">
        <v>11</v>
      </c>
      <c r="E18" s="7">
        <v>63061</v>
      </c>
      <c r="F18" s="5" t="s">
        <v>23</v>
      </c>
      <c r="G18" s="11"/>
      <c r="H18" s="12">
        <v>86880</v>
      </c>
      <c r="I18" s="12">
        <v>86880</v>
      </c>
      <c r="J18" s="10" t="s">
        <v>76</v>
      </c>
      <c r="K18" s="10" t="s">
        <v>77</v>
      </c>
      <c r="L18" s="9"/>
    </row>
    <row r="19" spans="2:12" ht="23" x14ac:dyDescent="0.35">
      <c r="B19" s="6" t="s">
        <v>74</v>
      </c>
      <c r="C19" s="6" t="s">
        <v>75</v>
      </c>
      <c r="D19" s="7" t="s">
        <v>11</v>
      </c>
      <c r="E19" s="7">
        <v>63065</v>
      </c>
      <c r="F19" s="5" t="s">
        <v>23</v>
      </c>
      <c r="G19" s="11"/>
      <c r="H19" s="12">
        <v>86880</v>
      </c>
      <c r="I19" s="12">
        <v>86880</v>
      </c>
      <c r="J19" s="10" t="s">
        <v>76</v>
      </c>
      <c r="K19" s="10" t="s">
        <v>77</v>
      </c>
      <c r="L19" s="9"/>
    </row>
    <row r="20" spans="2:12" ht="23" x14ac:dyDescent="0.35">
      <c r="B20" s="6" t="s">
        <v>74</v>
      </c>
      <c r="C20" s="6" t="s">
        <v>75</v>
      </c>
      <c r="D20" s="7" t="s">
        <v>11</v>
      </c>
      <c r="E20" s="7">
        <v>63068</v>
      </c>
      <c r="F20" s="5" t="s">
        <v>23</v>
      </c>
      <c r="G20" s="11"/>
      <c r="H20" s="12">
        <v>181120</v>
      </c>
      <c r="I20" s="12">
        <v>181120</v>
      </c>
      <c r="J20" s="10" t="s">
        <v>76</v>
      </c>
      <c r="K20" s="10" t="s">
        <v>77</v>
      </c>
      <c r="L20" s="9"/>
    </row>
    <row r="21" spans="2:12" ht="23" x14ac:dyDescent="0.35">
      <c r="B21" s="6" t="s">
        <v>74</v>
      </c>
      <c r="C21" s="6" t="s">
        <v>75</v>
      </c>
      <c r="D21" s="7" t="s">
        <v>11</v>
      </c>
      <c r="E21" s="7">
        <v>63071</v>
      </c>
      <c r="F21" s="5" t="s">
        <v>23</v>
      </c>
      <c r="G21" s="11"/>
      <c r="H21" s="12">
        <v>176700</v>
      </c>
      <c r="I21" s="12">
        <v>176700</v>
      </c>
      <c r="J21" s="10" t="s">
        <v>76</v>
      </c>
      <c r="K21" s="10" t="s">
        <v>77</v>
      </c>
      <c r="L21" s="9"/>
    </row>
    <row r="22" spans="2:12" ht="23" x14ac:dyDescent="0.35">
      <c r="B22" s="6" t="s">
        <v>74</v>
      </c>
      <c r="C22" s="6" t="s">
        <v>75</v>
      </c>
      <c r="D22" s="7" t="s">
        <v>11</v>
      </c>
      <c r="E22" s="7">
        <v>62058</v>
      </c>
      <c r="F22" s="5" t="s">
        <v>24</v>
      </c>
      <c r="G22" s="11"/>
      <c r="H22" s="12">
        <v>281950</v>
      </c>
      <c r="I22" s="12">
        <v>281950</v>
      </c>
      <c r="J22" s="10" t="s">
        <v>76</v>
      </c>
      <c r="K22" s="10" t="s">
        <v>77</v>
      </c>
      <c r="L22" s="9"/>
    </row>
    <row r="23" spans="2:12" ht="23" x14ac:dyDescent="0.35">
      <c r="B23" s="6" t="s">
        <v>74</v>
      </c>
      <c r="C23" s="6" t="s">
        <v>75</v>
      </c>
      <c r="D23" s="7" t="s">
        <v>11</v>
      </c>
      <c r="E23" s="7">
        <v>62512</v>
      </c>
      <c r="F23" s="5" t="s">
        <v>19</v>
      </c>
      <c r="G23" s="11"/>
      <c r="H23" s="12">
        <v>115000</v>
      </c>
      <c r="I23" s="12">
        <v>115000</v>
      </c>
      <c r="J23" s="10" t="s">
        <v>76</v>
      </c>
      <c r="K23" s="10" t="s">
        <v>77</v>
      </c>
      <c r="L23" s="9"/>
    </row>
    <row r="24" spans="2:12" ht="23" x14ac:dyDescent="0.35">
      <c r="B24" s="6" t="s">
        <v>74</v>
      </c>
      <c r="C24" s="6" t="s">
        <v>75</v>
      </c>
      <c r="D24" s="7" t="s">
        <v>11</v>
      </c>
      <c r="E24" s="7">
        <v>62835</v>
      </c>
      <c r="F24" s="5" t="s">
        <v>21</v>
      </c>
      <c r="G24" s="11"/>
      <c r="H24" s="12">
        <v>751880</v>
      </c>
      <c r="I24" s="12">
        <v>751880</v>
      </c>
      <c r="J24" s="10" t="s">
        <v>76</v>
      </c>
      <c r="K24" s="10" t="s">
        <v>77</v>
      </c>
      <c r="L24" s="9"/>
    </row>
    <row r="25" spans="2:12" ht="23" x14ac:dyDescent="0.35">
      <c r="B25" s="6" t="s">
        <v>74</v>
      </c>
      <c r="C25" s="6" t="s">
        <v>75</v>
      </c>
      <c r="D25" s="7" t="s">
        <v>11</v>
      </c>
      <c r="E25" s="7">
        <v>62845</v>
      </c>
      <c r="F25" s="5" t="s">
        <v>21</v>
      </c>
      <c r="G25" s="11"/>
      <c r="H25" s="12">
        <v>357030</v>
      </c>
      <c r="I25" s="12">
        <v>357030</v>
      </c>
      <c r="J25" s="10" t="s">
        <v>76</v>
      </c>
      <c r="K25" s="10" t="s">
        <v>77</v>
      </c>
      <c r="L25" s="9"/>
    </row>
    <row r="26" spans="2:12" ht="23" x14ac:dyDescent="0.35">
      <c r="B26" s="6" t="s">
        <v>74</v>
      </c>
      <c r="C26" s="6" t="s">
        <v>75</v>
      </c>
      <c r="D26" s="7" t="s">
        <v>11</v>
      </c>
      <c r="E26" s="7">
        <v>62867</v>
      </c>
      <c r="F26" s="5" t="s">
        <v>22</v>
      </c>
      <c r="G26" s="11"/>
      <c r="H26" s="12">
        <v>52000</v>
      </c>
      <c r="I26" s="12">
        <v>52000</v>
      </c>
      <c r="J26" s="10" t="s">
        <v>76</v>
      </c>
      <c r="K26" s="10" t="s">
        <v>77</v>
      </c>
      <c r="L26" s="9"/>
    </row>
    <row r="27" spans="2:12" ht="23" x14ac:dyDescent="0.35">
      <c r="B27" s="6" t="s">
        <v>74</v>
      </c>
      <c r="C27" s="6" t="s">
        <v>75</v>
      </c>
      <c r="D27" s="7" t="s">
        <v>11</v>
      </c>
      <c r="E27" s="7">
        <v>62868</v>
      </c>
      <c r="F27" s="5" t="s">
        <v>22</v>
      </c>
      <c r="G27" s="11"/>
      <c r="H27" s="12">
        <v>52000</v>
      </c>
      <c r="I27" s="12">
        <v>52000</v>
      </c>
      <c r="J27" s="10" t="s">
        <v>76</v>
      </c>
      <c r="K27" s="10" t="s">
        <v>77</v>
      </c>
      <c r="L27" s="9"/>
    </row>
    <row r="28" spans="2:12" ht="23" x14ac:dyDescent="0.35">
      <c r="B28" s="6" t="s">
        <v>74</v>
      </c>
      <c r="C28" s="6" t="s">
        <v>75</v>
      </c>
      <c r="D28" s="7" t="s">
        <v>11</v>
      </c>
      <c r="E28" s="7">
        <v>62994</v>
      </c>
      <c r="F28" s="5" t="s">
        <v>25</v>
      </c>
      <c r="G28" s="11"/>
      <c r="H28" s="12">
        <v>583500</v>
      </c>
      <c r="I28" s="12">
        <v>583500</v>
      </c>
      <c r="J28" s="10" t="s">
        <v>76</v>
      </c>
      <c r="K28" s="10" t="s">
        <v>77</v>
      </c>
      <c r="L28" s="9"/>
    </row>
    <row r="29" spans="2:12" ht="23" x14ac:dyDescent="0.35">
      <c r="B29" s="6" t="s">
        <v>74</v>
      </c>
      <c r="C29" s="6" t="s">
        <v>75</v>
      </c>
      <c r="D29" s="7" t="s">
        <v>12</v>
      </c>
      <c r="E29" s="7">
        <v>4295</v>
      </c>
      <c r="F29" s="5" t="s">
        <v>26</v>
      </c>
      <c r="G29" s="11"/>
      <c r="H29" s="12">
        <v>2520</v>
      </c>
      <c r="I29" s="12">
        <v>2520</v>
      </c>
      <c r="J29" s="10" t="s">
        <v>76</v>
      </c>
      <c r="K29" s="10" t="s">
        <v>77</v>
      </c>
      <c r="L29" s="9"/>
    </row>
    <row r="30" spans="2:12" ht="23" x14ac:dyDescent="0.35">
      <c r="B30" s="6" t="s">
        <v>74</v>
      </c>
      <c r="C30" s="6" t="s">
        <v>75</v>
      </c>
      <c r="D30" s="7" t="s">
        <v>12</v>
      </c>
      <c r="E30" s="7">
        <v>4296</v>
      </c>
      <c r="F30" s="5" t="s">
        <v>26</v>
      </c>
      <c r="G30" s="11"/>
      <c r="H30" s="12">
        <v>2520</v>
      </c>
      <c r="I30" s="12">
        <v>2520</v>
      </c>
      <c r="J30" s="10" t="s">
        <v>76</v>
      </c>
      <c r="K30" s="10" t="s">
        <v>77</v>
      </c>
      <c r="L30" s="9"/>
    </row>
    <row r="31" spans="2:12" ht="23" x14ac:dyDescent="0.35">
      <c r="B31" s="6" t="s">
        <v>74</v>
      </c>
      <c r="C31" s="6" t="s">
        <v>75</v>
      </c>
      <c r="D31" s="7" t="s">
        <v>12</v>
      </c>
      <c r="E31" s="7">
        <v>4297</v>
      </c>
      <c r="F31" s="5" t="s">
        <v>26</v>
      </c>
      <c r="G31" s="11"/>
      <c r="H31" s="12">
        <v>8050</v>
      </c>
      <c r="I31" s="12">
        <v>8050</v>
      </c>
      <c r="J31" s="10" t="s">
        <v>76</v>
      </c>
      <c r="K31" s="10" t="s">
        <v>77</v>
      </c>
      <c r="L31" s="9"/>
    </row>
    <row r="32" spans="2:12" ht="23" x14ac:dyDescent="0.35">
      <c r="B32" s="6" t="s">
        <v>74</v>
      </c>
      <c r="C32" s="6" t="s">
        <v>75</v>
      </c>
      <c r="D32" s="7" t="s">
        <v>12</v>
      </c>
      <c r="E32" s="7">
        <v>4298</v>
      </c>
      <c r="F32" s="5" t="s">
        <v>26</v>
      </c>
      <c r="G32" s="11"/>
      <c r="H32" s="12">
        <v>5040</v>
      </c>
      <c r="I32" s="12">
        <v>5040</v>
      </c>
      <c r="J32" s="10" t="s">
        <v>76</v>
      </c>
      <c r="K32" s="10" t="s">
        <v>77</v>
      </c>
      <c r="L32" s="9"/>
    </row>
    <row r="33" spans="2:12" ht="23" x14ac:dyDescent="0.35">
      <c r="B33" s="6" t="s">
        <v>74</v>
      </c>
      <c r="C33" s="6" t="s">
        <v>75</v>
      </c>
      <c r="D33" s="7" t="s">
        <v>12</v>
      </c>
      <c r="E33" s="7">
        <v>4299</v>
      </c>
      <c r="F33" s="5" t="s">
        <v>26</v>
      </c>
      <c r="G33" s="11"/>
      <c r="H33" s="12">
        <v>8000</v>
      </c>
      <c r="I33" s="12">
        <v>8000</v>
      </c>
      <c r="J33" s="10" t="s">
        <v>76</v>
      </c>
      <c r="K33" s="10" t="s">
        <v>77</v>
      </c>
      <c r="L33" s="9"/>
    </row>
    <row r="34" spans="2:12" ht="23" x14ac:dyDescent="0.35">
      <c r="B34" s="6" t="s">
        <v>74</v>
      </c>
      <c r="C34" s="6" t="s">
        <v>75</v>
      </c>
      <c r="D34" s="7" t="s">
        <v>12</v>
      </c>
      <c r="E34" s="7">
        <v>4300</v>
      </c>
      <c r="F34" s="5" t="s">
        <v>26</v>
      </c>
      <c r="G34" s="11"/>
      <c r="H34" s="12">
        <v>2520</v>
      </c>
      <c r="I34" s="12">
        <v>2520</v>
      </c>
      <c r="J34" s="10" t="s">
        <v>76</v>
      </c>
      <c r="K34" s="10" t="s">
        <v>77</v>
      </c>
      <c r="L34" s="9"/>
    </row>
    <row r="35" spans="2:12" ht="23" x14ac:dyDescent="0.35">
      <c r="B35" s="6" t="s">
        <v>74</v>
      </c>
      <c r="C35" s="6" t="s">
        <v>75</v>
      </c>
      <c r="D35" s="7" t="s">
        <v>12</v>
      </c>
      <c r="E35" s="7">
        <v>4301</v>
      </c>
      <c r="F35" s="5" t="s">
        <v>26</v>
      </c>
      <c r="G35" s="11"/>
      <c r="H35" s="12">
        <v>2520</v>
      </c>
      <c r="I35" s="12">
        <v>2520</v>
      </c>
      <c r="J35" s="10" t="s">
        <v>76</v>
      </c>
      <c r="K35" s="10" t="s">
        <v>77</v>
      </c>
      <c r="L35" s="9"/>
    </row>
    <row r="36" spans="2:12" ht="23" x14ac:dyDescent="0.35">
      <c r="B36" s="6" t="s">
        <v>74</v>
      </c>
      <c r="C36" s="6" t="s">
        <v>75</v>
      </c>
      <c r="D36" s="7" t="s">
        <v>12</v>
      </c>
      <c r="E36" s="7">
        <v>4302</v>
      </c>
      <c r="F36" s="5" t="s">
        <v>26</v>
      </c>
      <c r="G36" s="11"/>
      <c r="H36" s="12">
        <v>2520</v>
      </c>
      <c r="I36" s="12">
        <v>2520</v>
      </c>
      <c r="J36" s="10" t="s">
        <v>76</v>
      </c>
      <c r="K36" s="10" t="s">
        <v>77</v>
      </c>
      <c r="L36" s="9"/>
    </row>
    <row r="37" spans="2:12" ht="23" x14ac:dyDescent="0.35">
      <c r="B37" s="6" t="s">
        <v>74</v>
      </c>
      <c r="C37" s="6" t="s">
        <v>75</v>
      </c>
      <c r="D37" s="7" t="s">
        <v>12</v>
      </c>
      <c r="E37" s="7">
        <v>4303</v>
      </c>
      <c r="F37" s="5" t="s">
        <v>26</v>
      </c>
      <c r="G37" s="11"/>
      <c r="H37" s="12">
        <v>2520</v>
      </c>
      <c r="I37" s="12">
        <v>2520</v>
      </c>
      <c r="J37" s="10" t="s">
        <v>76</v>
      </c>
      <c r="K37" s="10" t="s">
        <v>77</v>
      </c>
      <c r="L37" s="9"/>
    </row>
    <row r="38" spans="2:12" ht="23" x14ac:dyDescent="0.35">
      <c r="B38" s="6" t="s">
        <v>74</v>
      </c>
      <c r="C38" s="6" t="s">
        <v>75</v>
      </c>
      <c r="D38" s="7" t="s">
        <v>12</v>
      </c>
      <c r="E38" s="7">
        <v>4304</v>
      </c>
      <c r="F38" s="5" t="s">
        <v>26</v>
      </c>
      <c r="G38" s="11"/>
      <c r="H38" s="12">
        <v>2520</v>
      </c>
      <c r="I38" s="12">
        <v>2520</v>
      </c>
      <c r="J38" s="10" t="s">
        <v>76</v>
      </c>
      <c r="K38" s="10" t="s">
        <v>77</v>
      </c>
      <c r="L38" s="9"/>
    </row>
    <row r="39" spans="2:12" ht="23" x14ac:dyDescent="0.35">
      <c r="B39" s="6" t="s">
        <v>74</v>
      </c>
      <c r="C39" s="6" t="s">
        <v>75</v>
      </c>
      <c r="D39" s="7" t="s">
        <v>12</v>
      </c>
      <c r="E39" s="7">
        <v>4305</v>
      </c>
      <c r="F39" s="5" t="s">
        <v>26</v>
      </c>
      <c r="G39" s="11"/>
      <c r="H39" s="12">
        <v>5240</v>
      </c>
      <c r="I39" s="12">
        <v>5240</v>
      </c>
      <c r="J39" s="10" t="s">
        <v>76</v>
      </c>
      <c r="K39" s="10" t="s">
        <v>77</v>
      </c>
      <c r="L39" s="9"/>
    </row>
    <row r="40" spans="2:12" ht="23" x14ac:dyDescent="0.35">
      <c r="B40" s="6" t="s">
        <v>74</v>
      </c>
      <c r="C40" s="6" t="s">
        <v>75</v>
      </c>
      <c r="D40" s="7" t="s">
        <v>12</v>
      </c>
      <c r="E40" s="7">
        <v>4306</v>
      </c>
      <c r="F40" s="5" t="s">
        <v>26</v>
      </c>
      <c r="G40" s="11"/>
      <c r="H40" s="12">
        <v>2520</v>
      </c>
      <c r="I40" s="12">
        <v>2520</v>
      </c>
      <c r="J40" s="10" t="s">
        <v>76</v>
      </c>
      <c r="K40" s="10" t="s">
        <v>77</v>
      </c>
      <c r="L40" s="9"/>
    </row>
    <row r="41" spans="2:12" ht="23" x14ac:dyDescent="0.35">
      <c r="B41" s="6" t="s">
        <v>74</v>
      </c>
      <c r="C41" s="6" t="s">
        <v>75</v>
      </c>
      <c r="D41" s="7" t="s">
        <v>12</v>
      </c>
      <c r="E41" s="7">
        <v>4307</v>
      </c>
      <c r="F41" s="5" t="s">
        <v>26</v>
      </c>
      <c r="G41" s="11"/>
      <c r="H41" s="12">
        <v>2520</v>
      </c>
      <c r="I41" s="12">
        <v>2520</v>
      </c>
      <c r="J41" s="10" t="s">
        <v>76</v>
      </c>
      <c r="K41" s="10" t="s">
        <v>77</v>
      </c>
      <c r="L41" s="9"/>
    </row>
    <row r="42" spans="2:12" ht="23" x14ac:dyDescent="0.35">
      <c r="B42" s="6" t="s">
        <v>74</v>
      </c>
      <c r="C42" s="6" t="s">
        <v>75</v>
      </c>
      <c r="D42" s="7" t="s">
        <v>12</v>
      </c>
      <c r="E42" s="7">
        <v>4308</v>
      </c>
      <c r="F42" s="5" t="s">
        <v>26</v>
      </c>
      <c r="G42" s="11"/>
      <c r="H42" s="12">
        <v>2520</v>
      </c>
      <c r="I42" s="12">
        <v>2520</v>
      </c>
      <c r="J42" s="10" t="s">
        <v>76</v>
      </c>
      <c r="K42" s="10" t="s">
        <v>77</v>
      </c>
      <c r="L42" s="9"/>
    </row>
    <row r="43" spans="2:12" ht="23" x14ac:dyDescent="0.35">
      <c r="B43" s="6" t="s">
        <v>74</v>
      </c>
      <c r="C43" s="6" t="s">
        <v>75</v>
      </c>
      <c r="D43" s="7" t="s">
        <v>12</v>
      </c>
      <c r="E43" s="7">
        <v>4309</v>
      </c>
      <c r="F43" s="5" t="s">
        <v>26</v>
      </c>
      <c r="G43" s="11"/>
      <c r="H43" s="12">
        <v>5040</v>
      </c>
      <c r="I43" s="12">
        <v>5040</v>
      </c>
      <c r="J43" s="10" t="s">
        <v>76</v>
      </c>
      <c r="K43" s="10" t="s">
        <v>77</v>
      </c>
      <c r="L43" s="9"/>
    </row>
    <row r="44" spans="2:12" ht="23" x14ac:dyDescent="0.35">
      <c r="B44" s="6" t="s">
        <v>74</v>
      </c>
      <c r="C44" s="6" t="s">
        <v>75</v>
      </c>
      <c r="D44" s="7" t="s">
        <v>12</v>
      </c>
      <c r="E44" s="7">
        <v>4310</v>
      </c>
      <c r="F44" s="5" t="s">
        <v>26</v>
      </c>
      <c r="G44" s="11"/>
      <c r="H44" s="12">
        <v>2520</v>
      </c>
      <c r="I44" s="12">
        <v>2520</v>
      </c>
      <c r="J44" s="10" t="s">
        <v>76</v>
      </c>
      <c r="K44" s="10" t="s">
        <v>77</v>
      </c>
      <c r="L44" s="9"/>
    </row>
    <row r="45" spans="2:12" ht="23" x14ac:dyDescent="0.35">
      <c r="B45" s="6" t="s">
        <v>74</v>
      </c>
      <c r="C45" s="6" t="s">
        <v>75</v>
      </c>
      <c r="D45" s="7" t="s">
        <v>12</v>
      </c>
      <c r="E45" s="7">
        <v>4311</v>
      </c>
      <c r="F45" s="5" t="s">
        <v>26</v>
      </c>
      <c r="G45" s="11"/>
      <c r="H45" s="12">
        <v>2520</v>
      </c>
      <c r="I45" s="12">
        <v>2520</v>
      </c>
      <c r="J45" s="10" t="s">
        <v>76</v>
      </c>
      <c r="K45" s="10" t="s">
        <v>77</v>
      </c>
      <c r="L45" s="9"/>
    </row>
    <row r="46" spans="2:12" ht="23" x14ac:dyDescent="0.35">
      <c r="B46" s="6" t="s">
        <v>74</v>
      </c>
      <c r="C46" s="6" t="s">
        <v>75</v>
      </c>
      <c r="D46" s="7" t="s">
        <v>12</v>
      </c>
      <c r="E46" s="7">
        <v>4312</v>
      </c>
      <c r="F46" s="5" t="s">
        <v>26</v>
      </c>
      <c r="G46" s="11"/>
      <c r="H46" s="12">
        <v>2520</v>
      </c>
      <c r="I46" s="12">
        <v>2520</v>
      </c>
      <c r="J46" s="10" t="s">
        <v>76</v>
      </c>
      <c r="K46" s="10" t="s">
        <v>77</v>
      </c>
      <c r="L46" s="9"/>
    </row>
    <row r="47" spans="2:12" ht="23" x14ac:dyDescent="0.35">
      <c r="B47" s="6" t="s">
        <v>74</v>
      </c>
      <c r="C47" s="6" t="s">
        <v>75</v>
      </c>
      <c r="D47" s="7" t="s">
        <v>12</v>
      </c>
      <c r="E47" s="7">
        <v>4313</v>
      </c>
      <c r="F47" s="5" t="s">
        <v>26</v>
      </c>
      <c r="G47" s="11"/>
      <c r="H47" s="12">
        <v>2520</v>
      </c>
      <c r="I47" s="12">
        <v>2520</v>
      </c>
      <c r="J47" s="10" t="s">
        <v>76</v>
      </c>
      <c r="K47" s="10" t="s">
        <v>77</v>
      </c>
      <c r="L47" s="9"/>
    </row>
    <row r="48" spans="2:12" ht="23" x14ac:dyDescent="0.35">
      <c r="B48" s="6" t="s">
        <v>74</v>
      </c>
      <c r="C48" s="6" t="s">
        <v>75</v>
      </c>
      <c r="D48" s="7" t="s">
        <v>12</v>
      </c>
      <c r="E48" s="7">
        <v>4314</v>
      </c>
      <c r="F48" s="5" t="s">
        <v>26</v>
      </c>
      <c r="G48" s="11"/>
      <c r="H48" s="12">
        <v>2520</v>
      </c>
      <c r="I48" s="12">
        <v>2520</v>
      </c>
      <c r="J48" s="10" t="s">
        <v>76</v>
      </c>
      <c r="K48" s="10" t="s">
        <v>77</v>
      </c>
      <c r="L48" s="9"/>
    </row>
    <row r="49" spans="2:12" ht="23" x14ac:dyDescent="0.35">
      <c r="B49" s="6" t="s">
        <v>74</v>
      </c>
      <c r="C49" s="6" t="s">
        <v>75</v>
      </c>
      <c r="D49" s="7" t="s">
        <v>12</v>
      </c>
      <c r="E49" s="7">
        <v>4315</v>
      </c>
      <c r="F49" s="5" t="s">
        <v>26</v>
      </c>
      <c r="G49" s="11"/>
      <c r="H49" s="12">
        <v>2520</v>
      </c>
      <c r="I49" s="12">
        <v>2520</v>
      </c>
      <c r="J49" s="10" t="s">
        <v>76</v>
      </c>
      <c r="K49" s="10" t="s">
        <v>77</v>
      </c>
      <c r="L49" s="9"/>
    </row>
    <row r="50" spans="2:12" ht="23" x14ac:dyDescent="0.35">
      <c r="B50" s="6" t="s">
        <v>74</v>
      </c>
      <c r="C50" s="6" t="s">
        <v>75</v>
      </c>
      <c r="D50" s="7" t="s">
        <v>12</v>
      </c>
      <c r="E50" s="7">
        <v>4316</v>
      </c>
      <c r="F50" s="5" t="s">
        <v>26</v>
      </c>
      <c r="G50" s="11"/>
      <c r="H50" s="12">
        <v>2520</v>
      </c>
      <c r="I50" s="12">
        <v>2520</v>
      </c>
      <c r="J50" s="10" t="s">
        <v>76</v>
      </c>
      <c r="K50" s="10" t="s">
        <v>77</v>
      </c>
      <c r="L50" s="9"/>
    </row>
    <row r="51" spans="2:12" ht="23" x14ac:dyDescent="0.35">
      <c r="B51" s="6" t="s">
        <v>74</v>
      </c>
      <c r="C51" s="6" t="s">
        <v>75</v>
      </c>
      <c r="D51" s="7" t="s">
        <v>12</v>
      </c>
      <c r="E51" s="7">
        <v>4317</v>
      </c>
      <c r="F51" s="5" t="s">
        <v>26</v>
      </c>
      <c r="G51" s="11"/>
      <c r="H51" s="12">
        <v>3030</v>
      </c>
      <c r="I51" s="12">
        <v>3030</v>
      </c>
      <c r="J51" s="10" t="s">
        <v>76</v>
      </c>
      <c r="K51" s="10" t="s">
        <v>77</v>
      </c>
      <c r="L51" s="9"/>
    </row>
    <row r="52" spans="2:12" ht="23" x14ac:dyDescent="0.35">
      <c r="B52" s="6" t="s">
        <v>74</v>
      </c>
      <c r="C52" s="6" t="s">
        <v>75</v>
      </c>
      <c r="D52" s="7" t="s">
        <v>12</v>
      </c>
      <c r="E52" s="7">
        <v>4318</v>
      </c>
      <c r="F52" s="5" t="s">
        <v>26</v>
      </c>
      <c r="G52" s="11"/>
      <c r="H52" s="12">
        <v>3030</v>
      </c>
      <c r="I52" s="12">
        <v>3030</v>
      </c>
      <c r="J52" s="10" t="s">
        <v>76</v>
      </c>
      <c r="K52" s="10" t="s">
        <v>77</v>
      </c>
      <c r="L52" s="9"/>
    </row>
    <row r="53" spans="2:12" ht="23" x14ac:dyDescent="0.35">
      <c r="B53" s="6" t="s">
        <v>74</v>
      </c>
      <c r="C53" s="6" t="s">
        <v>75</v>
      </c>
      <c r="D53" s="7" t="s">
        <v>12</v>
      </c>
      <c r="E53" s="7">
        <v>4319</v>
      </c>
      <c r="F53" s="5" t="s">
        <v>26</v>
      </c>
      <c r="G53" s="11"/>
      <c r="H53" s="12">
        <v>2520</v>
      </c>
      <c r="I53" s="12">
        <v>2520</v>
      </c>
      <c r="J53" s="10" t="s">
        <v>76</v>
      </c>
      <c r="K53" s="10" t="s">
        <v>77</v>
      </c>
      <c r="L53" s="9"/>
    </row>
    <row r="54" spans="2:12" ht="23" x14ac:dyDescent="0.35">
      <c r="B54" s="6" t="s">
        <v>74</v>
      </c>
      <c r="C54" s="6" t="s">
        <v>75</v>
      </c>
      <c r="D54" s="7" t="s">
        <v>12</v>
      </c>
      <c r="E54" s="7">
        <v>4552</v>
      </c>
      <c r="F54" s="5" t="s">
        <v>26</v>
      </c>
      <c r="G54" s="11"/>
      <c r="H54" s="12">
        <v>37860</v>
      </c>
      <c r="I54" s="12">
        <v>37860</v>
      </c>
      <c r="J54" s="10" t="s">
        <v>76</v>
      </c>
      <c r="K54" s="10" t="s">
        <v>77</v>
      </c>
      <c r="L54" s="9"/>
    </row>
    <row r="55" spans="2:12" ht="23" x14ac:dyDescent="0.35">
      <c r="B55" s="6" t="s">
        <v>74</v>
      </c>
      <c r="C55" s="6" t="s">
        <v>75</v>
      </c>
      <c r="D55" s="7" t="s">
        <v>12</v>
      </c>
      <c r="E55" s="7">
        <v>4553</v>
      </c>
      <c r="F55" s="5" t="s">
        <v>26</v>
      </c>
      <c r="G55" s="11"/>
      <c r="H55" s="12">
        <v>34860</v>
      </c>
      <c r="I55" s="12">
        <v>34860</v>
      </c>
      <c r="J55" s="10" t="s">
        <v>76</v>
      </c>
      <c r="K55" s="10" t="s">
        <v>77</v>
      </c>
      <c r="L55" s="9"/>
    </row>
    <row r="56" spans="2:12" ht="23" x14ac:dyDescent="0.35">
      <c r="B56" s="6" t="s">
        <v>74</v>
      </c>
      <c r="C56" s="6" t="s">
        <v>75</v>
      </c>
      <c r="D56" s="7" t="s">
        <v>12</v>
      </c>
      <c r="E56" s="7">
        <v>4554</v>
      </c>
      <c r="F56" s="5" t="s">
        <v>26</v>
      </c>
      <c r="G56" s="11"/>
      <c r="H56" s="12">
        <v>2520</v>
      </c>
      <c r="I56" s="12">
        <v>2520</v>
      </c>
      <c r="J56" s="10" t="s">
        <v>76</v>
      </c>
      <c r="K56" s="10" t="s">
        <v>77</v>
      </c>
      <c r="L56" s="9"/>
    </row>
    <row r="57" spans="2:12" ht="23" x14ac:dyDescent="0.35">
      <c r="B57" s="6" t="s">
        <v>74</v>
      </c>
      <c r="C57" s="6" t="s">
        <v>75</v>
      </c>
      <c r="D57" s="7" t="s">
        <v>12</v>
      </c>
      <c r="E57" s="7">
        <v>4555</v>
      </c>
      <c r="F57" s="5" t="s">
        <v>26</v>
      </c>
      <c r="G57" s="11"/>
      <c r="H57" s="12">
        <v>2520</v>
      </c>
      <c r="I57" s="12">
        <v>2520</v>
      </c>
      <c r="J57" s="10" t="s">
        <v>76</v>
      </c>
      <c r="K57" s="10" t="s">
        <v>77</v>
      </c>
      <c r="L57" s="9"/>
    </row>
    <row r="58" spans="2:12" ht="23" x14ac:dyDescent="0.35">
      <c r="B58" s="6" t="s">
        <v>74</v>
      </c>
      <c r="C58" s="6" t="s">
        <v>75</v>
      </c>
      <c r="D58" s="7" t="s">
        <v>12</v>
      </c>
      <c r="E58" s="7">
        <v>4556</v>
      </c>
      <c r="F58" s="5" t="s">
        <v>26</v>
      </c>
      <c r="G58" s="11"/>
      <c r="H58" s="12">
        <v>2500</v>
      </c>
      <c r="I58" s="12">
        <v>2500</v>
      </c>
      <c r="J58" s="10" t="s">
        <v>76</v>
      </c>
      <c r="K58" s="10" t="s">
        <v>77</v>
      </c>
      <c r="L58" s="9"/>
    </row>
    <row r="59" spans="2:12" ht="23" x14ac:dyDescent="0.35">
      <c r="B59" s="6" t="s">
        <v>74</v>
      </c>
      <c r="C59" s="6" t="s">
        <v>75</v>
      </c>
      <c r="D59" s="7" t="s">
        <v>12</v>
      </c>
      <c r="E59" s="7">
        <v>4557</v>
      </c>
      <c r="F59" s="5" t="s">
        <v>26</v>
      </c>
      <c r="G59" s="11"/>
      <c r="H59" s="12">
        <v>2500</v>
      </c>
      <c r="I59" s="12">
        <v>2500</v>
      </c>
      <c r="J59" s="10" t="s">
        <v>76</v>
      </c>
      <c r="K59" s="10" t="s">
        <v>77</v>
      </c>
      <c r="L59" s="9"/>
    </row>
    <row r="60" spans="2:12" ht="23" x14ac:dyDescent="0.35">
      <c r="B60" s="6" t="s">
        <v>74</v>
      </c>
      <c r="C60" s="6" t="s">
        <v>75</v>
      </c>
      <c r="D60" s="7" t="s">
        <v>12</v>
      </c>
      <c r="E60" s="7">
        <v>4558</v>
      </c>
      <c r="F60" s="5" t="s">
        <v>26</v>
      </c>
      <c r="G60" s="11"/>
      <c r="H60" s="12">
        <v>2500</v>
      </c>
      <c r="I60" s="12">
        <v>2500</v>
      </c>
      <c r="J60" s="10" t="s">
        <v>76</v>
      </c>
      <c r="K60" s="10" t="s">
        <v>77</v>
      </c>
      <c r="L60" s="9"/>
    </row>
    <row r="61" spans="2:12" ht="23" x14ac:dyDescent="0.35">
      <c r="B61" s="6" t="s">
        <v>74</v>
      </c>
      <c r="C61" s="6" t="s">
        <v>75</v>
      </c>
      <c r="D61" s="7" t="s">
        <v>12</v>
      </c>
      <c r="E61" s="7">
        <v>4559</v>
      </c>
      <c r="F61" s="5" t="s">
        <v>26</v>
      </c>
      <c r="G61" s="11"/>
      <c r="H61" s="12">
        <v>8000</v>
      </c>
      <c r="I61" s="12">
        <v>8000</v>
      </c>
      <c r="J61" s="10" t="s">
        <v>76</v>
      </c>
      <c r="K61" s="10" t="s">
        <v>77</v>
      </c>
      <c r="L61" s="9"/>
    </row>
    <row r="62" spans="2:12" ht="23" x14ac:dyDescent="0.35">
      <c r="B62" s="6" t="s">
        <v>74</v>
      </c>
      <c r="C62" s="6" t="s">
        <v>75</v>
      </c>
      <c r="D62" s="7" t="s">
        <v>12</v>
      </c>
      <c r="E62" s="7">
        <v>4560</v>
      </c>
      <c r="F62" s="5" t="s">
        <v>26</v>
      </c>
      <c r="G62" s="11"/>
      <c r="H62" s="12">
        <v>2500</v>
      </c>
      <c r="I62" s="12">
        <v>2500</v>
      </c>
      <c r="J62" s="10" t="s">
        <v>76</v>
      </c>
      <c r="K62" s="10" t="s">
        <v>77</v>
      </c>
      <c r="L62" s="9"/>
    </row>
    <row r="63" spans="2:12" ht="23" x14ac:dyDescent="0.35">
      <c r="B63" s="6" t="s">
        <v>74</v>
      </c>
      <c r="C63" s="6" t="s">
        <v>75</v>
      </c>
      <c r="D63" s="7" t="s">
        <v>12</v>
      </c>
      <c r="E63" s="7">
        <v>4561</v>
      </c>
      <c r="F63" s="5" t="s">
        <v>26</v>
      </c>
      <c r="G63" s="11"/>
      <c r="H63" s="12">
        <v>2500</v>
      </c>
      <c r="I63" s="12">
        <v>2500</v>
      </c>
      <c r="J63" s="10" t="s">
        <v>76</v>
      </c>
      <c r="K63" s="10" t="s">
        <v>77</v>
      </c>
      <c r="L63" s="9"/>
    </row>
    <row r="64" spans="2:12" ht="23" x14ac:dyDescent="0.35">
      <c r="B64" s="6" t="s">
        <v>74</v>
      </c>
      <c r="C64" s="6" t="s">
        <v>75</v>
      </c>
      <c r="D64" s="7" t="s">
        <v>12</v>
      </c>
      <c r="E64" s="7">
        <v>4562</v>
      </c>
      <c r="F64" s="5" t="s">
        <v>26</v>
      </c>
      <c r="G64" s="11"/>
      <c r="H64" s="12">
        <v>2590</v>
      </c>
      <c r="I64" s="12">
        <v>2590</v>
      </c>
      <c r="J64" s="10" t="s">
        <v>76</v>
      </c>
      <c r="K64" s="10" t="s">
        <v>77</v>
      </c>
      <c r="L64" s="9"/>
    </row>
    <row r="65" spans="2:12" ht="23" x14ac:dyDescent="0.35">
      <c r="B65" s="6" t="s">
        <v>74</v>
      </c>
      <c r="C65" s="6" t="s">
        <v>75</v>
      </c>
      <c r="D65" s="7" t="s">
        <v>12</v>
      </c>
      <c r="E65" s="7">
        <v>4563</v>
      </c>
      <c r="F65" s="5" t="s">
        <v>26</v>
      </c>
      <c r="G65" s="11"/>
      <c r="H65" s="12">
        <v>5240</v>
      </c>
      <c r="I65" s="12">
        <v>5240</v>
      </c>
      <c r="J65" s="10" t="s">
        <v>76</v>
      </c>
      <c r="K65" s="10" t="s">
        <v>77</v>
      </c>
      <c r="L65" s="9"/>
    </row>
    <row r="66" spans="2:12" ht="23" x14ac:dyDescent="0.35">
      <c r="B66" s="6" t="s">
        <v>74</v>
      </c>
      <c r="C66" s="6" t="s">
        <v>75</v>
      </c>
      <c r="D66" s="7" t="s">
        <v>12</v>
      </c>
      <c r="E66" s="7">
        <v>4564</v>
      </c>
      <c r="F66" s="5" t="s">
        <v>26</v>
      </c>
      <c r="G66" s="11"/>
      <c r="H66" s="12">
        <v>45780</v>
      </c>
      <c r="I66" s="12">
        <v>45780</v>
      </c>
      <c r="J66" s="10" t="s">
        <v>76</v>
      </c>
      <c r="K66" s="10" t="s">
        <v>77</v>
      </c>
      <c r="L66" s="9"/>
    </row>
    <row r="67" spans="2:12" ht="23" x14ac:dyDescent="0.35">
      <c r="B67" s="6" t="s">
        <v>74</v>
      </c>
      <c r="C67" s="6" t="s">
        <v>75</v>
      </c>
      <c r="D67" s="7" t="s">
        <v>12</v>
      </c>
      <c r="E67" s="7">
        <v>4565</v>
      </c>
      <c r="F67" s="5" t="s">
        <v>26</v>
      </c>
      <c r="G67" s="11"/>
      <c r="H67" s="12">
        <v>8090</v>
      </c>
      <c r="I67" s="12">
        <v>8090</v>
      </c>
      <c r="J67" s="10" t="s">
        <v>76</v>
      </c>
      <c r="K67" s="10" t="s">
        <v>77</v>
      </c>
      <c r="L67" s="9"/>
    </row>
    <row r="68" spans="2:12" ht="23" x14ac:dyDescent="0.35">
      <c r="B68" s="6" t="s">
        <v>74</v>
      </c>
      <c r="C68" s="6" t="s">
        <v>75</v>
      </c>
      <c r="D68" s="7" t="s">
        <v>12</v>
      </c>
      <c r="E68" s="7">
        <v>4566</v>
      </c>
      <c r="F68" s="5" t="s">
        <v>26</v>
      </c>
      <c r="G68" s="11"/>
      <c r="H68" s="12">
        <v>29960</v>
      </c>
      <c r="I68" s="12">
        <v>29960</v>
      </c>
      <c r="J68" s="10" t="s">
        <v>76</v>
      </c>
      <c r="K68" s="10" t="s">
        <v>77</v>
      </c>
      <c r="L68" s="9"/>
    </row>
    <row r="69" spans="2:12" ht="23" x14ac:dyDescent="0.35">
      <c r="B69" s="6" t="s">
        <v>74</v>
      </c>
      <c r="C69" s="6" t="s">
        <v>75</v>
      </c>
      <c r="D69" s="7" t="s">
        <v>12</v>
      </c>
      <c r="E69" s="7">
        <v>4567</v>
      </c>
      <c r="F69" s="5" t="s">
        <v>26</v>
      </c>
      <c r="G69" s="11"/>
      <c r="H69" s="12">
        <v>9060</v>
      </c>
      <c r="I69" s="12">
        <v>9060</v>
      </c>
      <c r="J69" s="10" t="s">
        <v>76</v>
      </c>
      <c r="K69" s="10" t="s">
        <v>77</v>
      </c>
      <c r="L69" s="9"/>
    </row>
    <row r="70" spans="2:12" ht="23" x14ac:dyDescent="0.35">
      <c r="B70" s="6" t="s">
        <v>74</v>
      </c>
      <c r="C70" s="6" t="s">
        <v>75</v>
      </c>
      <c r="D70" s="7" t="s">
        <v>12</v>
      </c>
      <c r="E70" s="7">
        <v>4570</v>
      </c>
      <c r="F70" s="5" t="s">
        <v>26</v>
      </c>
      <c r="G70" s="11"/>
      <c r="H70" s="12">
        <v>43620</v>
      </c>
      <c r="I70" s="12">
        <v>43620</v>
      </c>
      <c r="J70" s="10" t="s">
        <v>76</v>
      </c>
      <c r="K70" s="10" t="s">
        <v>77</v>
      </c>
      <c r="L70" s="9"/>
    </row>
    <row r="71" spans="2:12" ht="23" x14ac:dyDescent="0.35">
      <c r="B71" s="6" t="s">
        <v>74</v>
      </c>
      <c r="C71" s="6" t="s">
        <v>75</v>
      </c>
      <c r="D71" s="7" t="s">
        <v>12</v>
      </c>
      <c r="E71" s="7">
        <v>4571</v>
      </c>
      <c r="F71" s="5" t="s">
        <v>26</v>
      </c>
      <c r="G71" s="11"/>
      <c r="H71" s="12">
        <v>50680</v>
      </c>
      <c r="I71" s="12">
        <v>50680</v>
      </c>
      <c r="J71" s="10" t="s">
        <v>76</v>
      </c>
      <c r="K71" s="10" t="s">
        <v>77</v>
      </c>
      <c r="L71" s="9"/>
    </row>
    <row r="72" spans="2:12" ht="23" x14ac:dyDescent="0.35">
      <c r="B72" s="6" t="s">
        <v>74</v>
      </c>
      <c r="C72" s="6" t="s">
        <v>75</v>
      </c>
      <c r="D72" s="7" t="s">
        <v>12</v>
      </c>
      <c r="E72" s="7">
        <v>4572</v>
      </c>
      <c r="F72" s="5" t="s">
        <v>26</v>
      </c>
      <c r="G72" s="11"/>
      <c r="H72" s="12">
        <v>31490</v>
      </c>
      <c r="I72" s="12">
        <v>31490</v>
      </c>
      <c r="J72" s="10" t="s">
        <v>76</v>
      </c>
      <c r="K72" s="10" t="s">
        <v>77</v>
      </c>
      <c r="L72" s="9"/>
    </row>
    <row r="73" spans="2:12" ht="23" x14ac:dyDescent="0.35">
      <c r="B73" s="6" t="s">
        <v>74</v>
      </c>
      <c r="C73" s="6" t="s">
        <v>75</v>
      </c>
      <c r="D73" s="7" t="s">
        <v>12</v>
      </c>
      <c r="E73" s="7">
        <v>4575</v>
      </c>
      <c r="F73" s="5" t="s">
        <v>26</v>
      </c>
      <c r="G73" s="11"/>
      <c r="H73" s="12">
        <v>29960</v>
      </c>
      <c r="I73" s="12">
        <v>29960</v>
      </c>
      <c r="J73" s="10" t="s">
        <v>76</v>
      </c>
      <c r="K73" s="10" t="s">
        <v>77</v>
      </c>
      <c r="L73" s="9"/>
    </row>
    <row r="74" spans="2:12" ht="23" x14ac:dyDescent="0.35">
      <c r="B74" s="6" t="s">
        <v>74</v>
      </c>
      <c r="C74" s="6" t="s">
        <v>75</v>
      </c>
      <c r="D74" s="7" t="s">
        <v>12</v>
      </c>
      <c r="E74" s="7">
        <v>4576</v>
      </c>
      <c r="F74" s="5" t="s">
        <v>26</v>
      </c>
      <c r="G74" s="11"/>
      <c r="H74" s="12">
        <v>9080</v>
      </c>
      <c r="I74" s="12">
        <v>9080</v>
      </c>
      <c r="J74" s="10" t="s">
        <v>76</v>
      </c>
      <c r="K74" s="10" t="s">
        <v>77</v>
      </c>
      <c r="L74" s="9"/>
    </row>
    <row r="75" spans="2:12" ht="23" x14ac:dyDescent="0.35">
      <c r="B75" s="6" t="s">
        <v>74</v>
      </c>
      <c r="C75" s="6" t="s">
        <v>75</v>
      </c>
      <c r="D75" s="7" t="s">
        <v>12</v>
      </c>
      <c r="E75" s="7">
        <v>4577</v>
      </c>
      <c r="F75" s="5" t="s">
        <v>26</v>
      </c>
      <c r="G75" s="11"/>
      <c r="H75" s="12">
        <v>20062</v>
      </c>
      <c r="I75" s="12">
        <v>20062</v>
      </c>
      <c r="J75" s="10" t="s">
        <v>76</v>
      </c>
      <c r="K75" s="10" t="s">
        <v>77</v>
      </c>
      <c r="L75" s="9"/>
    </row>
    <row r="76" spans="2:12" ht="23" x14ac:dyDescent="0.35">
      <c r="B76" s="6" t="s">
        <v>74</v>
      </c>
      <c r="C76" s="6" t="s">
        <v>75</v>
      </c>
      <c r="D76" s="7" t="s">
        <v>12</v>
      </c>
      <c r="E76" s="7">
        <v>4579</v>
      </c>
      <c r="F76" s="5" t="s">
        <v>26</v>
      </c>
      <c r="G76" s="11"/>
      <c r="H76" s="12">
        <v>8050</v>
      </c>
      <c r="I76" s="12">
        <v>8050</v>
      </c>
      <c r="J76" s="10" t="s">
        <v>76</v>
      </c>
      <c r="K76" s="10" t="s">
        <v>77</v>
      </c>
      <c r="L76" s="9"/>
    </row>
    <row r="77" spans="2:12" ht="23" x14ac:dyDescent="0.35">
      <c r="B77" s="6" t="s">
        <v>74</v>
      </c>
      <c r="C77" s="6" t="s">
        <v>75</v>
      </c>
      <c r="D77" s="7" t="s">
        <v>12</v>
      </c>
      <c r="E77" s="7">
        <v>4581</v>
      </c>
      <c r="F77" s="5" t="s">
        <v>26</v>
      </c>
      <c r="G77" s="11"/>
      <c r="H77" s="12">
        <v>7520</v>
      </c>
      <c r="I77" s="12">
        <v>7520</v>
      </c>
      <c r="J77" s="10" t="s">
        <v>76</v>
      </c>
      <c r="K77" s="10" t="s">
        <v>77</v>
      </c>
      <c r="L77" s="9"/>
    </row>
    <row r="78" spans="2:12" ht="23" x14ac:dyDescent="0.35">
      <c r="B78" s="6" t="s">
        <v>74</v>
      </c>
      <c r="C78" s="6" t="s">
        <v>75</v>
      </c>
      <c r="D78" s="7" t="s">
        <v>12</v>
      </c>
      <c r="E78" s="7">
        <v>4582</v>
      </c>
      <c r="F78" s="5" t="s">
        <v>26</v>
      </c>
      <c r="G78" s="11"/>
      <c r="H78" s="12">
        <v>10150</v>
      </c>
      <c r="I78" s="12">
        <v>10150</v>
      </c>
      <c r="J78" s="10" t="s">
        <v>76</v>
      </c>
      <c r="K78" s="10" t="s">
        <v>77</v>
      </c>
      <c r="L78" s="9"/>
    </row>
    <row r="79" spans="2:12" ht="23" x14ac:dyDescent="0.35">
      <c r="B79" s="6" t="s">
        <v>74</v>
      </c>
      <c r="C79" s="6" t="s">
        <v>75</v>
      </c>
      <c r="D79" s="7" t="s">
        <v>12</v>
      </c>
      <c r="E79" s="7">
        <v>4584</v>
      </c>
      <c r="F79" s="5" t="s">
        <v>26</v>
      </c>
      <c r="G79" s="11"/>
      <c r="H79" s="12">
        <v>28010</v>
      </c>
      <c r="I79" s="12">
        <v>28010</v>
      </c>
      <c r="J79" s="10" t="s">
        <v>76</v>
      </c>
      <c r="K79" s="10" t="s">
        <v>77</v>
      </c>
      <c r="L79" s="9"/>
    </row>
    <row r="80" spans="2:12" ht="23" x14ac:dyDescent="0.35">
      <c r="B80" s="6" t="s">
        <v>74</v>
      </c>
      <c r="C80" s="6" t="s">
        <v>75</v>
      </c>
      <c r="D80" s="7" t="s">
        <v>12</v>
      </c>
      <c r="E80" s="7">
        <v>4586</v>
      </c>
      <c r="F80" s="5" t="s">
        <v>26</v>
      </c>
      <c r="G80" s="11"/>
      <c r="H80" s="12">
        <v>30880</v>
      </c>
      <c r="I80" s="12">
        <v>30880</v>
      </c>
      <c r="J80" s="10" t="s">
        <v>76</v>
      </c>
      <c r="K80" s="10" t="s">
        <v>77</v>
      </c>
      <c r="L80" s="9"/>
    </row>
    <row r="81" spans="2:12" ht="23" x14ac:dyDescent="0.35">
      <c r="B81" s="6" t="s">
        <v>74</v>
      </c>
      <c r="C81" s="6" t="s">
        <v>75</v>
      </c>
      <c r="D81" s="7" t="s">
        <v>12</v>
      </c>
      <c r="E81" s="7">
        <v>4587</v>
      </c>
      <c r="F81" s="5" t="s">
        <v>26</v>
      </c>
      <c r="G81" s="11"/>
      <c r="H81" s="12">
        <v>7170</v>
      </c>
      <c r="I81" s="12">
        <v>7170</v>
      </c>
      <c r="J81" s="10" t="s">
        <v>76</v>
      </c>
      <c r="K81" s="10" t="s">
        <v>77</v>
      </c>
      <c r="L81" s="9"/>
    </row>
    <row r="82" spans="2:12" ht="23" x14ac:dyDescent="0.35">
      <c r="B82" s="6" t="s">
        <v>74</v>
      </c>
      <c r="C82" s="6" t="s">
        <v>75</v>
      </c>
      <c r="D82" s="7" t="s">
        <v>12</v>
      </c>
      <c r="E82" s="7">
        <v>4589</v>
      </c>
      <c r="F82" s="5" t="s">
        <v>26</v>
      </c>
      <c r="G82" s="11"/>
      <c r="H82" s="12">
        <v>38460</v>
      </c>
      <c r="I82" s="12">
        <v>38460</v>
      </c>
      <c r="J82" s="10" t="s">
        <v>76</v>
      </c>
      <c r="K82" s="10" t="s">
        <v>77</v>
      </c>
      <c r="L82" s="9"/>
    </row>
    <row r="83" spans="2:12" ht="23" x14ac:dyDescent="0.35">
      <c r="B83" s="6" t="s">
        <v>74</v>
      </c>
      <c r="C83" s="6" t="s">
        <v>75</v>
      </c>
      <c r="D83" s="7" t="s">
        <v>12</v>
      </c>
      <c r="E83" s="7">
        <v>4590</v>
      </c>
      <c r="F83" s="5" t="s">
        <v>26</v>
      </c>
      <c r="G83" s="11"/>
      <c r="H83" s="12">
        <v>11820</v>
      </c>
      <c r="I83" s="12">
        <v>11820</v>
      </c>
      <c r="J83" s="10" t="s">
        <v>76</v>
      </c>
      <c r="K83" s="10" t="s">
        <v>77</v>
      </c>
      <c r="L83" s="9"/>
    </row>
    <row r="84" spans="2:12" ht="23" x14ac:dyDescent="0.35">
      <c r="B84" s="6" t="s">
        <v>74</v>
      </c>
      <c r="C84" s="6" t="s">
        <v>75</v>
      </c>
      <c r="D84" s="7" t="s">
        <v>12</v>
      </c>
      <c r="E84" s="7">
        <v>4591</v>
      </c>
      <c r="F84" s="5" t="s">
        <v>26</v>
      </c>
      <c r="G84" s="11"/>
      <c r="H84" s="12">
        <v>31790</v>
      </c>
      <c r="I84" s="12">
        <v>31790</v>
      </c>
      <c r="J84" s="10" t="s">
        <v>76</v>
      </c>
      <c r="K84" s="10" t="s">
        <v>77</v>
      </c>
      <c r="L84" s="9"/>
    </row>
    <row r="85" spans="2:12" ht="23" x14ac:dyDescent="0.35">
      <c r="B85" s="6" t="s">
        <v>74</v>
      </c>
      <c r="C85" s="6" t="s">
        <v>75</v>
      </c>
      <c r="D85" s="7" t="s">
        <v>12</v>
      </c>
      <c r="E85" s="7">
        <v>4592</v>
      </c>
      <c r="F85" s="5" t="s">
        <v>26</v>
      </c>
      <c r="G85" s="11"/>
      <c r="H85" s="12">
        <v>28010</v>
      </c>
      <c r="I85" s="12">
        <v>28010</v>
      </c>
      <c r="J85" s="10" t="s">
        <v>76</v>
      </c>
      <c r="K85" s="10" t="s">
        <v>77</v>
      </c>
      <c r="L85" s="9"/>
    </row>
    <row r="86" spans="2:12" ht="23" x14ac:dyDescent="0.35">
      <c r="B86" s="6" t="s">
        <v>74</v>
      </c>
      <c r="C86" s="6" t="s">
        <v>75</v>
      </c>
      <c r="D86" s="7" t="s">
        <v>12</v>
      </c>
      <c r="E86" s="7">
        <v>4596</v>
      </c>
      <c r="F86" s="5" t="s">
        <v>26</v>
      </c>
      <c r="G86" s="11"/>
      <c r="H86" s="12">
        <v>35600</v>
      </c>
      <c r="I86" s="12">
        <v>35600</v>
      </c>
      <c r="J86" s="10" t="s">
        <v>76</v>
      </c>
      <c r="K86" s="10" t="s">
        <v>77</v>
      </c>
      <c r="L86" s="9"/>
    </row>
    <row r="87" spans="2:12" ht="23" x14ac:dyDescent="0.35">
      <c r="B87" s="6" t="s">
        <v>74</v>
      </c>
      <c r="C87" s="6" t="s">
        <v>75</v>
      </c>
      <c r="D87" s="7" t="s">
        <v>12</v>
      </c>
      <c r="E87" s="7">
        <v>4597</v>
      </c>
      <c r="F87" s="5" t="s">
        <v>26</v>
      </c>
      <c r="G87" s="11"/>
      <c r="H87" s="12">
        <v>15930</v>
      </c>
      <c r="I87" s="12">
        <v>15930</v>
      </c>
      <c r="J87" s="10" t="s">
        <v>76</v>
      </c>
      <c r="K87" s="10" t="s">
        <v>77</v>
      </c>
      <c r="L87" s="9"/>
    </row>
    <row r="88" spans="2:12" ht="23" x14ac:dyDescent="0.35">
      <c r="B88" s="6" t="s">
        <v>74</v>
      </c>
      <c r="C88" s="6" t="s">
        <v>75</v>
      </c>
      <c r="D88" s="7" t="s">
        <v>12</v>
      </c>
      <c r="E88" s="7">
        <v>4598</v>
      </c>
      <c r="F88" s="5" t="s">
        <v>26</v>
      </c>
      <c r="G88" s="11"/>
      <c r="H88" s="12">
        <v>67100</v>
      </c>
      <c r="I88" s="12">
        <v>67100</v>
      </c>
      <c r="J88" s="10" t="s">
        <v>76</v>
      </c>
      <c r="K88" s="10" t="s">
        <v>77</v>
      </c>
      <c r="L88" s="9"/>
    </row>
    <row r="89" spans="2:12" ht="23" x14ac:dyDescent="0.35">
      <c r="B89" s="6" t="s">
        <v>74</v>
      </c>
      <c r="C89" s="6" t="s">
        <v>75</v>
      </c>
      <c r="D89" s="7" t="s">
        <v>12</v>
      </c>
      <c r="E89" s="7">
        <v>4599</v>
      </c>
      <c r="F89" s="5" t="s">
        <v>26</v>
      </c>
      <c r="G89" s="11"/>
      <c r="H89" s="12">
        <v>7040</v>
      </c>
      <c r="I89" s="12">
        <v>7040</v>
      </c>
      <c r="J89" s="10" t="s">
        <v>76</v>
      </c>
      <c r="K89" s="10" t="s">
        <v>77</v>
      </c>
      <c r="L89" s="9"/>
    </row>
    <row r="90" spans="2:12" ht="23" x14ac:dyDescent="0.35">
      <c r="B90" s="6" t="s">
        <v>74</v>
      </c>
      <c r="C90" s="6" t="s">
        <v>75</v>
      </c>
      <c r="D90" s="7" t="s">
        <v>12</v>
      </c>
      <c r="E90" s="7">
        <v>4601</v>
      </c>
      <c r="F90" s="5" t="s">
        <v>26</v>
      </c>
      <c r="G90" s="11"/>
      <c r="H90" s="12">
        <v>28010</v>
      </c>
      <c r="I90" s="12">
        <v>28010</v>
      </c>
      <c r="J90" s="10" t="s">
        <v>76</v>
      </c>
      <c r="K90" s="10" t="s">
        <v>77</v>
      </c>
      <c r="L90" s="9"/>
    </row>
    <row r="91" spans="2:12" ht="23" x14ac:dyDescent="0.35">
      <c r="B91" s="6" t="s">
        <v>74</v>
      </c>
      <c r="C91" s="6" t="s">
        <v>75</v>
      </c>
      <c r="D91" s="7" t="s">
        <v>12</v>
      </c>
      <c r="E91" s="7">
        <v>4602</v>
      </c>
      <c r="F91" s="5" t="s">
        <v>26</v>
      </c>
      <c r="G91" s="11"/>
      <c r="H91" s="12">
        <v>47350</v>
      </c>
      <c r="I91" s="12">
        <v>47350</v>
      </c>
      <c r="J91" s="10" t="s">
        <v>76</v>
      </c>
      <c r="K91" s="10" t="s">
        <v>77</v>
      </c>
      <c r="L91" s="9"/>
    </row>
    <row r="92" spans="2:12" ht="23" x14ac:dyDescent="0.35">
      <c r="B92" s="6" t="s">
        <v>74</v>
      </c>
      <c r="C92" s="6" t="s">
        <v>75</v>
      </c>
      <c r="D92" s="7" t="s">
        <v>12</v>
      </c>
      <c r="E92" s="7">
        <v>4603</v>
      </c>
      <c r="F92" s="5" t="s">
        <v>26</v>
      </c>
      <c r="G92" s="11"/>
      <c r="H92" s="12">
        <v>44400</v>
      </c>
      <c r="I92" s="12">
        <v>44400</v>
      </c>
      <c r="J92" s="10" t="s">
        <v>76</v>
      </c>
      <c r="K92" s="10" t="s">
        <v>77</v>
      </c>
      <c r="L92" s="9"/>
    </row>
    <row r="93" spans="2:12" ht="23" x14ac:dyDescent="0.35">
      <c r="B93" s="6" t="s">
        <v>74</v>
      </c>
      <c r="C93" s="6" t="s">
        <v>75</v>
      </c>
      <c r="D93" s="7" t="s">
        <v>12</v>
      </c>
      <c r="E93" s="7">
        <v>4604</v>
      </c>
      <c r="F93" s="5" t="s">
        <v>26</v>
      </c>
      <c r="G93" s="11"/>
      <c r="H93" s="12">
        <v>33580</v>
      </c>
      <c r="I93" s="12">
        <v>33580</v>
      </c>
      <c r="J93" s="10" t="s">
        <v>76</v>
      </c>
      <c r="K93" s="10" t="s">
        <v>77</v>
      </c>
      <c r="L93" s="9"/>
    </row>
    <row r="94" spans="2:12" ht="23" x14ac:dyDescent="0.35">
      <c r="B94" s="6" t="s">
        <v>74</v>
      </c>
      <c r="C94" s="6" t="s">
        <v>75</v>
      </c>
      <c r="D94" s="7" t="s">
        <v>12</v>
      </c>
      <c r="E94" s="7">
        <v>4605</v>
      </c>
      <c r="F94" s="5" t="s">
        <v>26</v>
      </c>
      <c r="G94" s="11"/>
      <c r="H94" s="12">
        <v>14980</v>
      </c>
      <c r="I94" s="12">
        <v>14980</v>
      </c>
      <c r="J94" s="10" t="s">
        <v>76</v>
      </c>
      <c r="K94" s="10" t="s">
        <v>77</v>
      </c>
      <c r="L94" s="9"/>
    </row>
    <row r="95" spans="2:12" ht="23" x14ac:dyDescent="0.35">
      <c r="B95" s="6" t="s">
        <v>74</v>
      </c>
      <c r="C95" s="6" t="s">
        <v>75</v>
      </c>
      <c r="D95" s="7" t="s">
        <v>12</v>
      </c>
      <c r="E95" s="7">
        <v>4607</v>
      </c>
      <c r="F95" s="5" t="s">
        <v>26</v>
      </c>
      <c r="G95" s="11"/>
      <c r="H95" s="12">
        <v>8050</v>
      </c>
      <c r="I95" s="12">
        <v>8050</v>
      </c>
      <c r="J95" s="10" t="s">
        <v>76</v>
      </c>
      <c r="K95" s="10" t="s">
        <v>77</v>
      </c>
      <c r="L95" s="9"/>
    </row>
    <row r="96" spans="2:12" ht="23" x14ac:dyDescent="0.35">
      <c r="B96" s="6" t="s">
        <v>74</v>
      </c>
      <c r="C96" s="6" t="s">
        <v>75</v>
      </c>
      <c r="D96" s="7" t="s">
        <v>12</v>
      </c>
      <c r="E96" s="7">
        <v>4609</v>
      </c>
      <c r="F96" s="5" t="s">
        <v>26</v>
      </c>
      <c r="G96" s="11"/>
      <c r="H96" s="12">
        <v>28010</v>
      </c>
      <c r="I96" s="12">
        <v>28010</v>
      </c>
      <c r="J96" s="10" t="s">
        <v>76</v>
      </c>
      <c r="K96" s="10" t="s">
        <v>77</v>
      </c>
      <c r="L96" s="9"/>
    </row>
    <row r="97" spans="2:12" ht="23" x14ac:dyDescent="0.35">
      <c r="B97" s="6" t="s">
        <v>74</v>
      </c>
      <c r="C97" s="6" t="s">
        <v>75</v>
      </c>
      <c r="D97" s="7" t="s">
        <v>12</v>
      </c>
      <c r="E97" s="7">
        <v>4610</v>
      </c>
      <c r="F97" s="5" t="s">
        <v>26</v>
      </c>
      <c r="G97" s="11"/>
      <c r="H97" s="12">
        <v>14980</v>
      </c>
      <c r="I97" s="12">
        <v>14980</v>
      </c>
      <c r="J97" s="10" t="s">
        <v>76</v>
      </c>
      <c r="K97" s="10" t="s">
        <v>77</v>
      </c>
      <c r="L97" s="9"/>
    </row>
    <row r="98" spans="2:12" ht="23" x14ac:dyDescent="0.35">
      <c r="B98" s="6" t="s">
        <v>74</v>
      </c>
      <c r="C98" s="6" t="s">
        <v>75</v>
      </c>
      <c r="D98" s="7" t="s">
        <v>12</v>
      </c>
      <c r="E98" s="7">
        <v>4611</v>
      </c>
      <c r="F98" s="5" t="s">
        <v>26</v>
      </c>
      <c r="G98" s="11"/>
      <c r="H98" s="12">
        <v>4040</v>
      </c>
      <c r="I98" s="12">
        <v>4040</v>
      </c>
      <c r="J98" s="10" t="s">
        <v>76</v>
      </c>
      <c r="K98" s="10" t="s">
        <v>77</v>
      </c>
      <c r="L98" s="9"/>
    </row>
    <row r="99" spans="2:12" ht="23" x14ac:dyDescent="0.35">
      <c r="B99" s="6" t="s">
        <v>74</v>
      </c>
      <c r="C99" s="6" t="s">
        <v>75</v>
      </c>
      <c r="D99" s="7" t="s">
        <v>12</v>
      </c>
      <c r="E99" s="7">
        <v>4612</v>
      </c>
      <c r="F99" s="5" t="s">
        <v>26</v>
      </c>
      <c r="G99" s="11"/>
      <c r="H99" s="12">
        <v>28010</v>
      </c>
      <c r="I99" s="12">
        <v>28010</v>
      </c>
      <c r="J99" s="10" t="s">
        <v>76</v>
      </c>
      <c r="K99" s="10" t="s">
        <v>77</v>
      </c>
      <c r="L99" s="9"/>
    </row>
    <row r="100" spans="2:12" ht="23" x14ac:dyDescent="0.35">
      <c r="B100" s="6" t="s">
        <v>74</v>
      </c>
      <c r="C100" s="6" t="s">
        <v>75</v>
      </c>
      <c r="D100" s="7" t="s">
        <v>12</v>
      </c>
      <c r="E100" s="7">
        <v>4613</v>
      </c>
      <c r="F100" s="5" t="s">
        <v>26</v>
      </c>
      <c r="G100" s="11"/>
      <c r="H100" s="12">
        <v>29820</v>
      </c>
      <c r="I100" s="12">
        <v>29820</v>
      </c>
      <c r="J100" s="10" t="s">
        <v>76</v>
      </c>
      <c r="K100" s="10" t="s">
        <v>77</v>
      </c>
      <c r="L100" s="9"/>
    </row>
    <row r="101" spans="2:12" ht="23" x14ac:dyDescent="0.35">
      <c r="B101" s="6" t="s">
        <v>74</v>
      </c>
      <c r="C101" s="6" t="s">
        <v>75</v>
      </c>
      <c r="D101" s="7" t="s">
        <v>12</v>
      </c>
      <c r="E101" s="7">
        <v>4615</v>
      </c>
      <c r="F101" s="5" t="s">
        <v>26</v>
      </c>
      <c r="G101" s="11"/>
      <c r="H101" s="12">
        <v>28010</v>
      </c>
      <c r="I101" s="12">
        <v>28010</v>
      </c>
      <c r="J101" s="10" t="s">
        <v>76</v>
      </c>
      <c r="K101" s="10" t="s">
        <v>77</v>
      </c>
      <c r="L101" s="9"/>
    </row>
    <row r="102" spans="2:12" ht="23" x14ac:dyDescent="0.35">
      <c r="B102" s="6" t="s">
        <v>74</v>
      </c>
      <c r="C102" s="6" t="s">
        <v>75</v>
      </c>
      <c r="D102" s="7" t="s">
        <v>12</v>
      </c>
      <c r="E102" s="7">
        <v>4618</v>
      </c>
      <c r="F102" s="5" t="s">
        <v>26</v>
      </c>
      <c r="G102" s="11"/>
      <c r="H102" s="12">
        <v>70520</v>
      </c>
      <c r="I102" s="12">
        <v>70520</v>
      </c>
      <c r="J102" s="10" t="s">
        <v>76</v>
      </c>
      <c r="K102" s="10" t="s">
        <v>77</v>
      </c>
      <c r="L102" s="9"/>
    </row>
    <row r="103" spans="2:12" ht="23" x14ac:dyDescent="0.35">
      <c r="B103" s="6" t="s">
        <v>74</v>
      </c>
      <c r="C103" s="6" t="s">
        <v>75</v>
      </c>
      <c r="D103" s="7" t="s">
        <v>12</v>
      </c>
      <c r="E103" s="7">
        <v>4619</v>
      </c>
      <c r="F103" s="5" t="s">
        <v>26</v>
      </c>
      <c r="G103" s="11"/>
      <c r="H103" s="12">
        <v>52940</v>
      </c>
      <c r="I103" s="12">
        <v>52940</v>
      </c>
      <c r="J103" s="10" t="s">
        <v>76</v>
      </c>
      <c r="K103" s="10" t="s">
        <v>77</v>
      </c>
      <c r="L103" s="9"/>
    </row>
    <row r="104" spans="2:12" ht="23" x14ac:dyDescent="0.35">
      <c r="B104" s="6" t="s">
        <v>74</v>
      </c>
      <c r="C104" s="6" t="s">
        <v>75</v>
      </c>
      <c r="D104" s="7" t="s">
        <v>12</v>
      </c>
      <c r="E104" s="7">
        <v>4620</v>
      </c>
      <c r="F104" s="5" t="s">
        <v>26</v>
      </c>
      <c r="G104" s="11"/>
      <c r="H104" s="12">
        <v>31860</v>
      </c>
      <c r="I104" s="12">
        <v>31860</v>
      </c>
      <c r="J104" s="10" t="s">
        <v>76</v>
      </c>
      <c r="K104" s="10" t="s">
        <v>77</v>
      </c>
      <c r="L104" s="9"/>
    </row>
    <row r="105" spans="2:12" ht="23" x14ac:dyDescent="0.35">
      <c r="B105" s="6" t="s">
        <v>74</v>
      </c>
      <c r="C105" s="6" t="s">
        <v>75</v>
      </c>
      <c r="D105" s="7" t="s">
        <v>12</v>
      </c>
      <c r="E105" s="7">
        <v>4621</v>
      </c>
      <c r="F105" s="5" t="s">
        <v>26</v>
      </c>
      <c r="G105" s="11"/>
      <c r="H105" s="12">
        <v>8050</v>
      </c>
      <c r="I105" s="12">
        <v>8050</v>
      </c>
      <c r="J105" s="10" t="s">
        <v>76</v>
      </c>
      <c r="K105" s="10" t="s">
        <v>77</v>
      </c>
      <c r="L105" s="9"/>
    </row>
    <row r="106" spans="2:12" ht="23" x14ac:dyDescent="0.35">
      <c r="B106" s="6" t="s">
        <v>74</v>
      </c>
      <c r="C106" s="6" t="s">
        <v>75</v>
      </c>
      <c r="D106" s="7" t="s">
        <v>12</v>
      </c>
      <c r="E106" s="7">
        <v>4622</v>
      </c>
      <c r="F106" s="5" t="s">
        <v>26</v>
      </c>
      <c r="G106" s="11"/>
      <c r="H106" s="12">
        <v>11400</v>
      </c>
      <c r="I106" s="12">
        <v>11400</v>
      </c>
      <c r="J106" s="10" t="s">
        <v>76</v>
      </c>
      <c r="K106" s="10" t="s">
        <v>77</v>
      </c>
      <c r="L106" s="9"/>
    </row>
    <row r="107" spans="2:12" ht="23" x14ac:dyDescent="0.35">
      <c r="B107" s="6" t="s">
        <v>74</v>
      </c>
      <c r="C107" s="6" t="s">
        <v>75</v>
      </c>
      <c r="D107" s="7" t="s">
        <v>12</v>
      </c>
      <c r="E107" s="7">
        <v>4623</v>
      </c>
      <c r="F107" s="5" t="s">
        <v>26</v>
      </c>
      <c r="G107" s="11"/>
      <c r="H107" s="12">
        <v>17784</v>
      </c>
      <c r="I107" s="12">
        <v>17784</v>
      </c>
      <c r="J107" s="10" t="s">
        <v>76</v>
      </c>
      <c r="K107" s="10" t="s">
        <v>77</v>
      </c>
      <c r="L107" s="9"/>
    </row>
    <row r="108" spans="2:12" ht="23" x14ac:dyDescent="0.35">
      <c r="B108" s="6" t="s">
        <v>74</v>
      </c>
      <c r="C108" s="6" t="s">
        <v>75</v>
      </c>
      <c r="D108" s="7" t="s">
        <v>12</v>
      </c>
      <c r="E108" s="7">
        <v>4625</v>
      </c>
      <c r="F108" s="5" t="s">
        <v>26</v>
      </c>
      <c r="G108" s="11"/>
      <c r="H108" s="12">
        <v>20060</v>
      </c>
      <c r="I108" s="12">
        <v>20060</v>
      </c>
      <c r="J108" s="10" t="s">
        <v>76</v>
      </c>
      <c r="K108" s="10" t="s">
        <v>77</v>
      </c>
      <c r="L108" s="9"/>
    </row>
    <row r="109" spans="2:12" ht="23" x14ac:dyDescent="0.35">
      <c r="B109" s="6" t="s">
        <v>74</v>
      </c>
      <c r="C109" s="6" t="s">
        <v>75</v>
      </c>
      <c r="D109" s="7" t="s">
        <v>12</v>
      </c>
      <c r="E109" s="7">
        <v>4627</v>
      </c>
      <c r="F109" s="5" t="s">
        <v>26</v>
      </c>
      <c r="G109" s="11"/>
      <c r="H109" s="12">
        <v>28010</v>
      </c>
      <c r="I109" s="12">
        <v>28010</v>
      </c>
      <c r="J109" s="10" t="s">
        <v>76</v>
      </c>
      <c r="K109" s="10" t="s">
        <v>77</v>
      </c>
      <c r="L109" s="9"/>
    </row>
    <row r="110" spans="2:12" ht="23" x14ac:dyDescent="0.35">
      <c r="B110" s="6" t="s">
        <v>74</v>
      </c>
      <c r="C110" s="6" t="s">
        <v>75</v>
      </c>
      <c r="D110" s="7" t="s">
        <v>12</v>
      </c>
      <c r="E110" s="7">
        <v>4628</v>
      </c>
      <c r="F110" s="5" t="s">
        <v>26</v>
      </c>
      <c r="G110" s="11"/>
      <c r="H110" s="12">
        <v>14400</v>
      </c>
      <c r="I110" s="12">
        <v>14400</v>
      </c>
      <c r="J110" s="10" t="s">
        <v>76</v>
      </c>
      <c r="K110" s="10" t="s">
        <v>77</v>
      </c>
      <c r="L110" s="9"/>
    </row>
    <row r="111" spans="2:12" ht="23" x14ac:dyDescent="0.35">
      <c r="B111" s="6" t="s">
        <v>74</v>
      </c>
      <c r="C111" s="6" t="s">
        <v>75</v>
      </c>
      <c r="D111" s="7" t="s">
        <v>12</v>
      </c>
      <c r="E111" s="7">
        <v>4629</v>
      </c>
      <c r="F111" s="5" t="s">
        <v>26</v>
      </c>
      <c r="G111" s="11"/>
      <c r="H111" s="12">
        <v>45430</v>
      </c>
      <c r="I111" s="12">
        <v>45430</v>
      </c>
      <c r="J111" s="10" t="s">
        <v>76</v>
      </c>
      <c r="K111" s="10" t="s">
        <v>77</v>
      </c>
      <c r="L111" s="9"/>
    </row>
    <row r="112" spans="2:12" ht="23" x14ac:dyDescent="0.35">
      <c r="B112" s="6" t="s">
        <v>74</v>
      </c>
      <c r="C112" s="6" t="s">
        <v>75</v>
      </c>
      <c r="D112" s="7" t="s">
        <v>12</v>
      </c>
      <c r="E112" s="7">
        <v>4630</v>
      </c>
      <c r="F112" s="5" t="s">
        <v>26</v>
      </c>
      <c r="G112" s="11"/>
      <c r="H112" s="12">
        <v>2520</v>
      </c>
      <c r="I112" s="12">
        <v>2520</v>
      </c>
      <c r="J112" s="10" t="s">
        <v>76</v>
      </c>
      <c r="K112" s="10" t="s">
        <v>77</v>
      </c>
      <c r="L112" s="9"/>
    </row>
    <row r="113" spans="2:12" ht="23" x14ac:dyDescent="0.35">
      <c r="B113" s="6" t="s">
        <v>74</v>
      </c>
      <c r="C113" s="6" t="s">
        <v>75</v>
      </c>
      <c r="D113" s="7" t="s">
        <v>12</v>
      </c>
      <c r="E113" s="7">
        <v>4631</v>
      </c>
      <c r="F113" s="5" t="s">
        <v>26</v>
      </c>
      <c r="G113" s="11"/>
      <c r="H113" s="12">
        <v>2520</v>
      </c>
      <c r="I113" s="12">
        <v>2520</v>
      </c>
      <c r="J113" s="10" t="s">
        <v>76</v>
      </c>
      <c r="K113" s="10" t="s">
        <v>77</v>
      </c>
      <c r="L113" s="9"/>
    </row>
    <row r="114" spans="2:12" ht="23" x14ac:dyDescent="0.35">
      <c r="B114" s="6" t="s">
        <v>74</v>
      </c>
      <c r="C114" s="6" t="s">
        <v>75</v>
      </c>
      <c r="D114" s="7" t="s">
        <v>12</v>
      </c>
      <c r="E114" s="7">
        <v>4632</v>
      </c>
      <c r="F114" s="5" t="s">
        <v>26</v>
      </c>
      <c r="G114" s="11"/>
      <c r="H114" s="12">
        <v>2520</v>
      </c>
      <c r="I114" s="12">
        <v>2520</v>
      </c>
      <c r="J114" s="10" t="s">
        <v>76</v>
      </c>
      <c r="K114" s="10" t="s">
        <v>77</v>
      </c>
      <c r="L114" s="9"/>
    </row>
    <row r="115" spans="2:12" ht="23" x14ac:dyDescent="0.35">
      <c r="B115" s="6" t="s">
        <v>74</v>
      </c>
      <c r="C115" s="6" t="s">
        <v>75</v>
      </c>
      <c r="D115" s="7" t="s">
        <v>12</v>
      </c>
      <c r="E115" s="7">
        <v>4633</v>
      </c>
      <c r="F115" s="5" t="s">
        <v>26</v>
      </c>
      <c r="G115" s="11"/>
      <c r="H115" s="12">
        <v>5240</v>
      </c>
      <c r="I115" s="12">
        <v>5240</v>
      </c>
      <c r="J115" s="10" t="s">
        <v>76</v>
      </c>
      <c r="K115" s="10" t="s">
        <v>77</v>
      </c>
      <c r="L115" s="9"/>
    </row>
    <row r="116" spans="2:12" ht="23" x14ac:dyDescent="0.35">
      <c r="B116" s="6" t="s">
        <v>74</v>
      </c>
      <c r="C116" s="6" t="s">
        <v>75</v>
      </c>
      <c r="D116" s="7" t="s">
        <v>12</v>
      </c>
      <c r="E116" s="7">
        <v>4634</v>
      </c>
      <c r="F116" s="5" t="s">
        <v>26</v>
      </c>
      <c r="G116" s="11"/>
      <c r="H116" s="12">
        <v>8050</v>
      </c>
      <c r="I116" s="12">
        <v>8050</v>
      </c>
      <c r="J116" s="10" t="s">
        <v>76</v>
      </c>
      <c r="K116" s="10" t="s">
        <v>77</v>
      </c>
      <c r="L116" s="9"/>
    </row>
    <row r="117" spans="2:12" ht="23" x14ac:dyDescent="0.35">
      <c r="B117" s="6" t="s">
        <v>74</v>
      </c>
      <c r="C117" s="6" t="s">
        <v>75</v>
      </c>
      <c r="D117" s="7" t="s">
        <v>12</v>
      </c>
      <c r="E117" s="7">
        <v>4635</v>
      </c>
      <c r="F117" s="5" t="s">
        <v>26</v>
      </c>
      <c r="G117" s="11"/>
      <c r="H117" s="12">
        <v>2520</v>
      </c>
      <c r="I117" s="12">
        <v>2520</v>
      </c>
      <c r="J117" s="10" t="s">
        <v>76</v>
      </c>
      <c r="K117" s="10" t="s">
        <v>77</v>
      </c>
      <c r="L117" s="9"/>
    </row>
    <row r="118" spans="2:12" ht="23" x14ac:dyDescent="0.35">
      <c r="B118" s="6" t="s">
        <v>74</v>
      </c>
      <c r="C118" s="6" t="s">
        <v>75</v>
      </c>
      <c r="D118" s="7" t="s">
        <v>12</v>
      </c>
      <c r="E118" s="7">
        <v>4636</v>
      </c>
      <c r="F118" s="5" t="s">
        <v>26</v>
      </c>
      <c r="G118" s="11"/>
      <c r="H118" s="12">
        <v>2520</v>
      </c>
      <c r="I118" s="12">
        <v>2520</v>
      </c>
      <c r="J118" s="10" t="s">
        <v>76</v>
      </c>
      <c r="K118" s="10" t="s">
        <v>77</v>
      </c>
      <c r="L118" s="9"/>
    </row>
    <row r="119" spans="2:12" ht="23" x14ac:dyDescent="0.35">
      <c r="B119" s="6" t="s">
        <v>74</v>
      </c>
      <c r="C119" s="6" t="s">
        <v>75</v>
      </c>
      <c r="D119" s="7" t="s">
        <v>12</v>
      </c>
      <c r="E119" s="7">
        <v>4637</v>
      </c>
      <c r="F119" s="5" t="s">
        <v>26</v>
      </c>
      <c r="G119" s="11"/>
      <c r="H119" s="12">
        <v>13730</v>
      </c>
      <c r="I119" s="12">
        <v>13730</v>
      </c>
      <c r="J119" s="10" t="s">
        <v>76</v>
      </c>
      <c r="K119" s="10" t="s">
        <v>77</v>
      </c>
      <c r="L119" s="9"/>
    </row>
    <row r="120" spans="2:12" ht="23" x14ac:dyDescent="0.35">
      <c r="B120" s="6" t="s">
        <v>74</v>
      </c>
      <c r="C120" s="6" t="s">
        <v>75</v>
      </c>
      <c r="D120" s="7" t="s">
        <v>12</v>
      </c>
      <c r="E120" s="7">
        <v>4638</v>
      </c>
      <c r="F120" s="5" t="s">
        <v>26</v>
      </c>
      <c r="G120" s="11"/>
      <c r="H120" s="12">
        <v>9220</v>
      </c>
      <c r="I120" s="12">
        <v>9220</v>
      </c>
      <c r="J120" s="10" t="s">
        <v>76</v>
      </c>
      <c r="K120" s="10" t="s">
        <v>77</v>
      </c>
      <c r="L120" s="9"/>
    </row>
    <row r="121" spans="2:12" ht="23" x14ac:dyDescent="0.35">
      <c r="B121" s="6" t="s">
        <v>74</v>
      </c>
      <c r="C121" s="6" t="s">
        <v>75</v>
      </c>
      <c r="D121" s="7" t="s">
        <v>12</v>
      </c>
      <c r="E121" s="7">
        <v>4639</v>
      </c>
      <c r="F121" s="5" t="s">
        <v>26</v>
      </c>
      <c r="G121" s="11"/>
      <c r="H121" s="12">
        <v>5040</v>
      </c>
      <c r="I121" s="12">
        <v>5040</v>
      </c>
      <c r="J121" s="10" t="s">
        <v>76</v>
      </c>
      <c r="K121" s="10" t="s">
        <v>77</v>
      </c>
      <c r="L121" s="9"/>
    </row>
    <row r="122" spans="2:12" ht="23" x14ac:dyDescent="0.35">
      <c r="B122" s="6" t="s">
        <v>74</v>
      </c>
      <c r="C122" s="6" t="s">
        <v>75</v>
      </c>
      <c r="D122" s="7" t="s">
        <v>12</v>
      </c>
      <c r="E122" s="7">
        <v>4640</v>
      </c>
      <c r="F122" s="5" t="s">
        <v>26</v>
      </c>
      <c r="G122" s="11"/>
      <c r="H122" s="12">
        <v>5240</v>
      </c>
      <c r="I122" s="12">
        <v>5240</v>
      </c>
      <c r="J122" s="10" t="s">
        <v>76</v>
      </c>
      <c r="K122" s="10" t="s">
        <v>77</v>
      </c>
      <c r="L122" s="9"/>
    </row>
    <row r="123" spans="2:12" ht="23" x14ac:dyDescent="0.35">
      <c r="B123" s="6" t="s">
        <v>74</v>
      </c>
      <c r="C123" s="6" t="s">
        <v>75</v>
      </c>
      <c r="D123" s="7" t="s">
        <v>12</v>
      </c>
      <c r="E123" s="7">
        <v>4641</v>
      </c>
      <c r="F123" s="5" t="s">
        <v>26</v>
      </c>
      <c r="G123" s="11"/>
      <c r="H123" s="12">
        <v>2520</v>
      </c>
      <c r="I123" s="12">
        <v>2520</v>
      </c>
      <c r="J123" s="10" t="s">
        <v>76</v>
      </c>
      <c r="K123" s="10" t="s">
        <v>77</v>
      </c>
      <c r="L123" s="9"/>
    </row>
    <row r="124" spans="2:12" ht="23" x14ac:dyDescent="0.35">
      <c r="B124" s="6" t="s">
        <v>74</v>
      </c>
      <c r="C124" s="6" t="s">
        <v>75</v>
      </c>
      <c r="D124" s="7" t="s">
        <v>12</v>
      </c>
      <c r="E124" s="7">
        <v>4642</v>
      </c>
      <c r="F124" s="5" t="s">
        <v>26</v>
      </c>
      <c r="G124" s="11"/>
      <c r="H124" s="12">
        <v>8050</v>
      </c>
      <c r="I124" s="12">
        <v>8050</v>
      </c>
      <c r="J124" s="10" t="s">
        <v>76</v>
      </c>
      <c r="K124" s="10" t="s">
        <v>77</v>
      </c>
      <c r="L124" s="9"/>
    </row>
    <row r="125" spans="2:12" ht="23" x14ac:dyDescent="0.35">
      <c r="B125" s="6" t="s">
        <v>74</v>
      </c>
      <c r="C125" s="6" t="s">
        <v>75</v>
      </c>
      <c r="D125" s="7" t="s">
        <v>12</v>
      </c>
      <c r="E125" s="7">
        <v>4643</v>
      </c>
      <c r="F125" s="5" t="s">
        <v>26</v>
      </c>
      <c r="G125" s="11"/>
      <c r="H125" s="12">
        <v>2520</v>
      </c>
      <c r="I125" s="12">
        <v>2520</v>
      </c>
      <c r="J125" s="10" t="s">
        <v>76</v>
      </c>
      <c r="K125" s="10" t="s">
        <v>77</v>
      </c>
      <c r="L125" s="9"/>
    </row>
    <row r="126" spans="2:12" ht="23" x14ac:dyDescent="0.35">
      <c r="B126" s="6" t="s">
        <v>74</v>
      </c>
      <c r="C126" s="6" t="s">
        <v>75</v>
      </c>
      <c r="D126" s="7" t="s">
        <v>12</v>
      </c>
      <c r="E126" s="7">
        <v>4644</v>
      </c>
      <c r="F126" s="5" t="s">
        <v>26</v>
      </c>
      <c r="G126" s="11"/>
      <c r="H126" s="12">
        <v>2520</v>
      </c>
      <c r="I126" s="12">
        <v>2520</v>
      </c>
      <c r="J126" s="10" t="s">
        <v>76</v>
      </c>
      <c r="K126" s="10" t="s">
        <v>77</v>
      </c>
      <c r="L126" s="9"/>
    </row>
    <row r="127" spans="2:12" ht="23" x14ac:dyDescent="0.35">
      <c r="B127" s="6" t="s">
        <v>74</v>
      </c>
      <c r="C127" s="6" t="s">
        <v>75</v>
      </c>
      <c r="D127" s="7" t="s">
        <v>12</v>
      </c>
      <c r="E127" s="7">
        <v>4863</v>
      </c>
      <c r="F127" s="5" t="s">
        <v>26</v>
      </c>
      <c r="G127" s="11"/>
      <c r="H127" s="12">
        <v>7560</v>
      </c>
      <c r="I127" s="12">
        <v>7560</v>
      </c>
      <c r="J127" s="10" t="s">
        <v>76</v>
      </c>
      <c r="K127" s="10" t="s">
        <v>77</v>
      </c>
      <c r="L127" s="9"/>
    </row>
    <row r="128" spans="2:12" ht="23" x14ac:dyDescent="0.35">
      <c r="B128" s="6" t="s">
        <v>74</v>
      </c>
      <c r="C128" s="6" t="s">
        <v>75</v>
      </c>
      <c r="D128" s="7" t="s">
        <v>12</v>
      </c>
      <c r="E128" s="7">
        <v>4865</v>
      </c>
      <c r="F128" s="5" t="s">
        <v>26</v>
      </c>
      <c r="G128" s="11"/>
      <c r="H128" s="12">
        <v>2560</v>
      </c>
      <c r="I128" s="12">
        <v>2560</v>
      </c>
      <c r="J128" s="10" t="s">
        <v>76</v>
      </c>
      <c r="K128" s="10" t="s">
        <v>77</v>
      </c>
      <c r="L128" s="9"/>
    </row>
    <row r="129" spans="2:12" ht="23" x14ac:dyDescent="0.35">
      <c r="B129" s="6" t="s">
        <v>74</v>
      </c>
      <c r="C129" s="6" t="s">
        <v>75</v>
      </c>
      <c r="D129" s="7" t="s">
        <v>12</v>
      </c>
      <c r="E129" s="7">
        <v>4876</v>
      </c>
      <c r="F129" s="5" t="s">
        <v>26</v>
      </c>
      <c r="G129" s="11"/>
      <c r="H129" s="12">
        <v>28010</v>
      </c>
      <c r="I129" s="12">
        <v>28010</v>
      </c>
      <c r="J129" s="10" t="s">
        <v>76</v>
      </c>
      <c r="K129" s="10" t="s">
        <v>77</v>
      </c>
      <c r="L129" s="9"/>
    </row>
    <row r="130" spans="2:12" ht="23" x14ac:dyDescent="0.35">
      <c r="B130" s="6" t="s">
        <v>74</v>
      </c>
      <c r="C130" s="6" t="s">
        <v>75</v>
      </c>
      <c r="D130" s="7" t="s">
        <v>12</v>
      </c>
      <c r="E130" s="7">
        <v>4909</v>
      </c>
      <c r="F130" s="5" t="s">
        <v>26</v>
      </c>
      <c r="G130" s="11"/>
      <c r="H130" s="12">
        <v>95420</v>
      </c>
      <c r="I130" s="12">
        <v>95420</v>
      </c>
      <c r="J130" s="10" t="s">
        <v>76</v>
      </c>
      <c r="K130" s="10" t="s">
        <v>77</v>
      </c>
      <c r="L130" s="9"/>
    </row>
    <row r="131" spans="2:12" ht="23" x14ac:dyDescent="0.35">
      <c r="B131" s="6" t="s">
        <v>74</v>
      </c>
      <c r="C131" s="6" t="s">
        <v>75</v>
      </c>
      <c r="D131" s="7" t="s">
        <v>12</v>
      </c>
      <c r="E131" s="7">
        <v>4921</v>
      </c>
      <c r="F131" s="5" t="s">
        <v>26</v>
      </c>
      <c r="G131" s="11"/>
      <c r="H131" s="12">
        <v>44620</v>
      </c>
      <c r="I131" s="12">
        <v>44620</v>
      </c>
      <c r="J131" s="10" t="s">
        <v>76</v>
      </c>
      <c r="K131" s="10" t="s">
        <v>77</v>
      </c>
      <c r="L131" s="9"/>
    </row>
    <row r="132" spans="2:12" ht="23" x14ac:dyDescent="0.35">
      <c r="B132" s="6" t="s">
        <v>74</v>
      </c>
      <c r="C132" s="6" t="s">
        <v>75</v>
      </c>
      <c r="D132" s="7" t="s">
        <v>12</v>
      </c>
      <c r="E132" s="7">
        <v>4922</v>
      </c>
      <c r="F132" s="5" t="s">
        <v>26</v>
      </c>
      <c r="G132" s="11"/>
      <c r="H132" s="12">
        <v>53440</v>
      </c>
      <c r="I132" s="12">
        <v>53440</v>
      </c>
      <c r="J132" s="10" t="s">
        <v>76</v>
      </c>
      <c r="K132" s="10" t="s">
        <v>77</v>
      </c>
      <c r="L132" s="9"/>
    </row>
    <row r="133" spans="2:12" ht="23" x14ac:dyDescent="0.35">
      <c r="B133" s="6" t="s">
        <v>74</v>
      </c>
      <c r="C133" s="6" t="s">
        <v>75</v>
      </c>
      <c r="D133" s="7" t="s">
        <v>12</v>
      </c>
      <c r="E133" s="7">
        <v>4923</v>
      </c>
      <c r="F133" s="5" t="s">
        <v>26</v>
      </c>
      <c r="G133" s="11"/>
      <c r="H133" s="12">
        <v>8050</v>
      </c>
      <c r="I133" s="12">
        <v>8050</v>
      </c>
      <c r="J133" s="10" t="s">
        <v>76</v>
      </c>
      <c r="K133" s="10" t="s">
        <v>77</v>
      </c>
      <c r="L133" s="9"/>
    </row>
    <row r="134" spans="2:12" ht="23" x14ac:dyDescent="0.35">
      <c r="B134" s="6" t="s">
        <v>74</v>
      </c>
      <c r="C134" s="6" t="s">
        <v>75</v>
      </c>
      <c r="D134" s="7" t="s">
        <v>12</v>
      </c>
      <c r="E134" s="7">
        <v>4924</v>
      </c>
      <c r="F134" s="5" t="s">
        <v>26</v>
      </c>
      <c r="G134" s="11"/>
      <c r="H134" s="12">
        <v>86390</v>
      </c>
      <c r="I134" s="12">
        <v>86390</v>
      </c>
      <c r="J134" s="10" t="s">
        <v>76</v>
      </c>
      <c r="K134" s="10" t="s">
        <v>77</v>
      </c>
      <c r="L134" s="9"/>
    </row>
    <row r="135" spans="2:12" ht="23" x14ac:dyDescent="0.35">
      <c r="B135" s="6" t="s">
        <v>74</v>
      </c>
      <c r="C135" s="6" t="s">
        <v>75</v>
      </c>
      <c r="D135" s="7" t="s">
        <v>12</v>
      </c>
      <c r="E135" s="7">
        <v>4925</v>
      </c>
      <c r="F135" s="5" t="s">
        <v>26</v>
      </c>
      <c r="G135" s="11"/>
      <c r="H135" s="12">
        <v>52550</v>
      </c>
      <c r="I135" s="12">
        <v>52550</v>
      </c>
      <c r="J135" s="10" t="s">
        <v>76</v>
      </c>
      <c r="K135" s="10" t="s">
        <v>77</v>
      </c>
      <c r="L135" s="9"/>
    </row>
    <row r="136" spans="2:12" ht="23" x14ac:dyDescent="0.35">
      <c r="B136" s="6" t="s">
        <v>74</v>
      </c>
      <c r="C136" s="6" t="s">
        <v>75</v>
      </c>
      <c r="D136" s="7" t="s">
        <v>12</v>
      </c>
      <c r="E136" s="7">
        <v>4926</v>
      </c>
      <c r="F136" s="5" t="s">
        <v>26</v>
      </c>
      <c r="G136" s="11"/>
      <c r="H136" s="12">
        <v>61670</v>
      </c>
      <c r="I136" s="12">
        <v>61670</v>
      </c>
      <c r="J136" s="10" t="s">
        <v>76</v>
      </c>
      <c r="K136" s="10" t="s">
        <v>77</v>
      </c>
      <c r="L136" s="9"/>
    </row>
    <row r="137" spans="2:12" ht="23" x14ac:dyDescent="0.35">
      <c r="B137" s="6" t="s">
        <v>74</v>
      </c>
      <c r="C137" s="6" t="s">
        <v>75</v>
      </c>
      <c r="D137" s="7" t="s">
        <v>12</v>
      </c>
      <c r="E137" s="7">
        <v>4927</v>
      </c>
      <c r="F137" s="5" t="s">
        <v>26</v>
      </c>
      <c r="G137" s="11"/>
      <c r="H137" s="12">
        <v>37830</v>
      </c>
      <c r="I137" s="12">
        <v>37830</v>
      </c>
      <c r="J137" s="10" t="s">
        <v>76</v>
      </c>
      <c r="K137" s="10" t="s">
        <v>77</v>
      </c>
      <c r="L137" s="9"/>
    </row>
    <row r="138" spans="2:12" ht="23" x14ac:dyDescent="0.35">
      <c r="B138" s="6" t="s">
        <v>74</v>
      </c>
      <c r="C138" s="6" t="s">
        <v>75</v>
      </c>
      <c r="D138" s="7" t="s">
        <v>12</v>
      </c>
      <c r="E138" s="7">
        <v>4941</v>
      </c>
      <c r="F138" s="5" t="s">
        <v>26</v>
      </c>
      <c r="G138" s="11"/>
      <c r="H138" s="12">
        <v>14980</v>
      </c>
      <c r="I138" s="12">
        <v>14980</v>
      </c>
      <c r="J138" s="10" t="s">
        <v>76</v>
      </c>
      <c r="K138" s="10" t="s">
        <v>77</v>
      </c>
      <c r="L138" s="9"/>
    </row>
    <row r="139" spans="2:12" ht="23" x14ac:dyDescent="0.35">
      <c r="B139" s="6" t="s">
        <v>74</v>
      </c>
      <c r="C139" s="6" t="s">
        <v>75</v>
      </c>
      <c r="D139" s="7" t="s">
        <v>12</v>
      </c>
      <c r="E139" s="7">
        <v>4945</v>
      </c>
      <c r="F139" s="5" t="s">
        <v>26</v>
      </c>
      <c r="G139" s="11"/>
      <c r="H139" s="12">
        <v>51650</v>
      </c>
      <c r="I139" s="12">
        <v>51650</v>
      </c>
      <c r="J139" s="10" t="s">
        <v>76</v>
      </c>
      <c r="K139" s="10" t="s">
        <v>77</v>
      </c>
      <c r="L139" s="9"/>
    </row>
    <row r="140" spans="2:12" ht="23" x14ac:dyDescent="0.35">
      <c r="B140" s="6" t="s">
        <v>74</v>
      </c>
      <c r="C140" s="6" t="s">
        <v>75</v>
      </c>
      <c r="D140" s="7" t="s">
        <v>12</v>
      </c>
      <c r="E140" s="7">
        <v>4969</v>
      </c>
      <c r="F140" s="5" t="s">
        <v>26</v>
      </c>
      <c r="G140" s="11"/>
      <c r="H140" s="12">
        <v>7560</v>
      </c>
      <c r="I140" s="12">
        <v>7560</v>
      </c>
      <c r="J140" s="10" t="s">
        <v>76</v>
      </c>
      <c r="K140" s="10" t="s">
        <v>77</v>
      </c>
      <c r="L140" s="9"/>
    </row>
    <row r="141" spans="2:12" ht="23" x14ac:dyDescent="0.35">
      <c r="B141" s="6" t="s">
        <v>74</v>
      </c>
      <c r="C141" s="6" t="s">
        <v>75</v>
      </c>
      <c r="D141" s="7" t="s">
        <v>12</v>
      </c>
      <c r="E141" s="7">
        <v>5414</v>
      </c>
      <c r="F141" s="5" t="s">
        <v>26</v>
      </c>
      <c r="G141" s="11"/>
      <c r="H141" s="12">
        <v>2600</v>
      </c>
      <c r="I141" s="12">
        <v>2600</v>
      </c>
      <c r="J141" s="10" t="s">
        <v>76</v>
      </c>
      <c r="K141" s="10" t="s">
        <v>77</v>
      </c>
      <c r="L141" s="9"/>
    </row>
    <row r="142" spans="2:12" ht="23" x14ac:dyDescent="0.35">
      <c r="B142" s="6" t="s">
        <v>74</v>
      </c>
      <c r="C142" s="6" t="s">
        <v>75</v>
      </c>
      <c r="D142" s="7" t="s">
        <v>12</v>
      </c>
      <c r="E142" s="7">
        <v>5420</v>
      </c>
      <c r="F142" s="5" t="s">
        <v>26</v>
      </c>
      <c r="G142" s="11"/>
      <c r="H142" s="12">
        <v>4050</v>
      </c>
      <c r="I142" s="12">
        <v>4050</v>
      </c>
      <c r="J142" s="10" t="s">
        <v>76</v>
      </c>
      <c r="K142" s="10" t="s">
        <v>77</v>
      </c>
      <c r="L142" s="9"/>
    </row>
    <row r="143" spans="2:12" ht="23" x14ac:dyDescent="0.35">
      <c r="B143" s="6" t="s">
        <v>74</v>
      </c>
      <c r="C143" s="6" t="s">
        <v>75</v>
      </c>
      <c r="D143" s="7" t="s">
        <v>12</v>
      </c>
      <c r="E143" s="7">
        <v>5425</v>
      </c>
      <c r="F143" s="5" t="s">
        <v>26</v>
      </c>
      <c r="G143" s="11"/>
      <c r="H143" s="12">
        <v>62350</v>
      </c>
      <c r="I143" s="12">
        <v>62350</v>
      </c>
      <c r="J143" s="10" t="s">
        <v>76</v>
      </c>
      <c r="K143" s="10" t="s">
        <v>77</v>
      </c>
      <c r="L143" s="9"/>
    </row>
    <row r="144" spans="2:12" ht="23" x14ac:dyDescent="0.35">
      <c r="B144" s="6" t="s">
        <v>74</v>
      </c>
      <c r="C144" s="6" t="s">
        <v>75</v>
      </c>
      <c r="D144" s="7" t="s">
        <v>12</v>
      </c>
      <c r="E144" s="7">
        <v>5427</v>
      </c>
      <c r="F144" s="5" t="s">
        <v>26</v>
      </c>
      <c r="G144" s="11"/>
      <c r="H144" s="12">
        <v>28010</v>
      </c>
      <c r="I144" s="12">
        <v>28010</v>
      </c>
      <c r="J144" s="10" t="s">
        <v>76</v>
      </c>
      <c r="K144" s="10" t="s">
        <v>77</v>
      </c>
      <c r="L144" s="9"/>
    </row>
    <row r="145" spans="2:12" ht="23" x14ac:dyDescent="0.35">
      <c r="B145" s="6" t="s">
        <v>74</v>
      </c>
      <c r="C145" s="6" t="s">
        <v>75</v>
      </c>
      <c r="D145" s="7" t="s">
        <v>12</v>
      </c>
      <c r="E145" s="7">
        <v>5429</v>
      </c>
      <c r="F145" s="5" t="s">
        <v>26</v>
      </c>
      <c r="G145" s="11"/>
      <c r="H145" s="12">
        <v>9080</v>
      </c>
      <c r="I145" s="12">
        <v>9080</v>
      </c>
      <c r="J145" s="10" t="s">
        <v>76</v>
      </c>
      <c r="K145" s="10" t="s">
        <v>77</v>
      </c>
      <c r="L145" s="9"/>
    </row>
    <row r="146" spans="2:12" ht="23" x14ac:dyDescent="0.35">
      <c r="B146" s="6" t="s">
        <v>74</v>
      </c>
      <c r="C146" s="6" t="s">
        <v>75</v>
      </c>
      <c r="D146" s="7" t="s">
        <v>12</v>
      </c>
      <c r="E146" s="7">
        <v>5433</v>
      </c>
      <c r="F146" s="5" t="s">
        <v>26</v>
      </c>
      <c r="G146" s="11"/>
      <c r="H146" s="12">
        <v>39590</v>
      </c>
      <c r="I146" s="12">
        <v>39590</v>
      </c>
      <c r="J146" s="10" t="s">
        <v>76</v>
      </c>
      <c r="K146" s="10" t="s">
        <v>77</v>
      </c>
      <c r="L146" s="9"/>
    </row>
    <row r="147" spans="2:12" ht="23" x14ac:dyDescent="0.35">
      <c r="B147" s="6" t="s">
        <v>74</v>
      </c>
      <c r="C147" s="6" t="s">
        <v>75</v>
      </c>
      <c r="D147" s="7" t="s">
        <v>12</v>
      </c>
      <c r="E147" s="7">
        <v>5440</v>
      </c>
      <c r="F147" s="5" t="s">
        <v>26</v>
      </c>
      <c r="G147" s="11"/>
      <c r="H147" s="12">
        <v>9080</v>
      </c>
      <c r="I147" s="12">
        <v>9080</v>
      </c>
      <c r="J147" s="10" t="s">
        <v>76</v>
      </c>
      <c r="K147" s="10" t="s">
        <v>77</v>
      </c>
      <c r="L147" s="9"/>
    </row>
    <row r="148" spans="2:12" ht="23" x14ac:dyDescent="0.35">
      <c r="B148" s="6" t="s">
        <v>74</v>
      </c>
      <c r="C148" s="6" t="s">
        <v>75</v>
      </c>
      <c r="D148" s="7" t="s">
        <v>12</v>
      </c>
      <c r="E148" s="7">
        <v>5458</v>
      </c>
      <c r="F148" s="5" t="s">
        <v>26</v>
      </c>
      <c r="G148" s="11"/>
      <c r="H148" s="12">
        <v>8050</v>
      </c>
      <c r="I148" s="12">
        <v>8050</v>
      </c>
      <c r="J148" s="10" t="s">
        <v>76</v>
      </c>
      <c r="K148" s="10" t="s">
        <v>77</v>
      </c>
      <c r="L148" s="9"/>
    </row>
    <row r="149" spans="2:12" ht="23" x14ac:dyDescent="0.35">
      <c r="B149" s="6" t="s">
        <v>74</v>
      </c>
      <c r="C149" s="6" t="s">
        <v>75</v>
      </c>
      <c r="D149" s="7" t="s">
        <v>12</v>
      </c>
      <c r="E149" s="7">
        <v>5460</v>
      </c>
      <c r="F149" s="5" t="s">
        <v>26</v>
      </c>
      <c r="G149" s="11"/>
      <c r="H149" s="12">
        <v>67100</v>
      </c>
      <c r="I149" s="12">
        <v>67100</v>
      </c>
      <c r="J149" s="10" t="s">
        <v>76</v>
      </c>
      <c r="K149" s="10" t="s">
        <v>77</v>
      </c>
      <c r="L149" s="9"/>
    </row>
    <row r="150" spans="2:12" ht="23" x14ac:dyDescent="0.35">
      <c r="B150" s="6" t="s">
        <v>74</v>
      </c>
      <c r="C150" s="6" t="s">
        <v>75</v>
      </c>
      <c r="D150" s="7" t="s">
        <v>12</v>
      </c>
      <c r="E150" s="7">
        <v>5828</v>
      </c>
      <c r="F150" s="5" t="s">
        <v>26</v>
      </c>
      <c r="G150" s="11"/>
      <c r="H150" s="12">
        <v>28010</v>
      </c>
      <c r="I150" s="12">
        <v>28010</v>
      </c>
      <c r="J150" s="10" t="s">
        <v>76</v>
      </c>
      <c r="K150" s="10" t="s">
        <v>77</v>
      </c>
      <c r="L150" s="9"/>
    </row>
    <row r="151" spans="2:12" ht="23" x14ac:dyDescent="0.35">
      <c r="B151" s="6" t="s">
        <v>74</v>
      </c>
      <c r="C151" s="6" t="s">
        <v>75</v>
      </c>
      <c r="D151" s="7" t="s">
        <v>12</v>
      </c>
      <c r="E151" s="7">
        <v>5842</v>
      </c>
      <c r="F151" s="5" t="s">
        <v>26</v>
      </c>
      <c r="G151" s="11"/>
      <c r="H151" s="12">
        <v>8050</v>
      </c>
      <c r="I151" s="12">
        <v>8050</v>
      </c>
      <c r="J151" s="10" t="s">
        <v>76</v>
      </c>
      <c r="K151" s="10" t="s">
        <v>77</v>
      </c>
      <c r="L151" s="9"/>
    </row>
    <row r="152" spans="2:12" ht="23" x14ac:dyDescent="0.35">
      <c r="B152" s="6" t="s">
        <v>74</v>
      </c>
      <c r="C152" s="6" t="s">
        <v>75</v>
      </c>
      <c r="D152" s="7" t="s">
        <v>12</v>
      </c>
      <c r="E152" s="7">
        <v>5861</v>
      </c>
      <c r="F152" s="5" t="s">
        <v>26</v>
      </c>
      <c r="G152" s="11"/>
      <c r="H152" s="12">
        <v>8050</v>
      </c>
      <c r="I152" s="12">
        <v>8050</v>
      </c>
      <c r="J152" s="10" t="s">
        <v>76</v>
      </c>
      <c r="K152" s="10" t="s">
        <v>77</v>
      </c>
      <c r="L152" s="9"/>
    </row>
    <row r="153" spans="2:12" ht="23" x14ac:dyDescent="0.35">
      <c r="B153" s="6" t="s">
        <v>74</v>
      </c>
      <c r="C153" s="6" t="s">
        <v>75</v>
      </c>
      <c r="D153" s="7" t="s">
        <v>12</v>
      </c>
      <c r="E153" s="7">
        <v>6528</v>
      </c>
      <c r="F153" s="5" t="s">
        <v>26</v>
      </c>
      <c r="G153" s="11"/>
      <c r="H153" s="12">
        <v>70130</v>
      </c>
      <c r="I153" s="12">
        <v>70130</v>
      </c>
      <c r="J153" s="10" t="s">
        <v>76</v>
      </c>
      <c r="K153" s="10" t="s">
        <v>77</v>
      </c>
      <c r="L153" s="9"/>
    </row>
    <row r="154" spans="2:12" ht="23" x14ac:dyDescent="0.35">
      <c r="B154" s="6" t="s">
        <v>74</v>
      </c>
      <c r="C154" s="6" t="s">
        <v>75</v>
      </c>
      <c r="D154" s="7" t="s">
        <v>12</v>
      </c>
      <c r="E154" s="7">
        <v>6529</v>
      </c>
      <c r="F154" s="5" t="s">
        <v>26</v>
      </c>
      <c r="G154" s="11"/>
      <c r="H154" s="12">
        <v>228430</v>
      </c>
      <c r="I154" s="12">
        <v>228430</v>
      </c>
      <c r="J154" s="10" t="s">
        <v>76</v>
      </c>
      <c r="K154" s="10" t="s">
        <v>77</v>
      </c>
      <c r="L154" s="9"/>
    </row>
    <row r="155" spans="2:12" ht="23" x14ac:dyDescent="0.35">
      <c r="B155" s="6" t="s">
        <v>74</v>
      </c>
      <c r="C155" s="6" t="s">
        <v>75</v>
      </c>
      <c r="D155" s="7" t="s">
        <v>12</v>
      </c>
      <c r="E155" s="7">
        <v>6544</v>
      </c>
      <c r="F155" s="5" t="s">
        <v>26</v>
      </c>
      <c r="G155" s="11"/>
      <c r="H155" s="12">
        <v>152790</v>
      </c>
      <c r="I155" s="12">
        <v>152790</v>
      </c>
      <c r="J155" s="10" t="s">
        <v>76</v>
      </c>
      <c r="K155" s="10" t="s">
        <v>77</v>
      </c>
      <c r="L155" s="9"/>
    </row>
    <row r="156" spans="2:12" ht="23" x14ac:dyDescent="0.35">
      <c r="B156" s="6" t="s">
        <v>74</v>
      </c>
      <c r="C156" s="6" t="s">
        <v>75</v>
      </c>
      <c r="D156" s="7" t="s">
        <v>12</v>
      </c>
      <c r="E156" s="7">
        <v>6782</v>
      </c>
      <c r="F156" s="5" t="s">
        <v>26</v>
      </c>
      <c r="G156" s="11"/>
      <c r="H156" s="12">
        <v>71330</v>
      </c>
      <c r="I156" s="12">
        <v>71330</v>
      </c>
      <c r="J156" s="10" t="s">
        <v>76</v>
      </c>
      <c r="K156" s="10" t="s">
        <v>77</v>
      </c>
      <c r="L156" s="9"/>
    </row>
    <row r="157" spans="2:12" ht="23" x14ac:dyDescent="0.35">
      <c r="B157" s="6" t="s">
        <v>74</v>
      </c>
      <c r="C157" s="6" t="s">
        <v>75</v>
      </c>
      <c r="D157" s="7" t="s">
        <v>12</v>
      </c>
      <c r="E157" s="7">
        <v>6793</v>
      </c>
      <c r="F157" s="5" t="s">
        <v>26</v>
      </c>
      <c r="G157" s="11"/>
      <c r="H157" s="12">
        <v>586812</v>
      </c>
      <c r="I157" s="12">
        <v>586812</v>
      </c>
      <c r="J157" s="10" t="s">
        <v>76</v>
      </c>
      <c r="K157" s="10" t="s">
        <v>77</v>
      </c>
      <c r="L157" s="9"/>
    </row>
    <row r="158" spans="2:12" ht="23" x14ac:dyDescent="0.35">
      <c r="B158" s="6" t="s">
        <v>74</v>
      </c>
      <c r="C158" s="6" t="s">
        <v>75</v>
      </c>
      <c r="D158" s="7" t="s">
        <v>12</v>
      </c>
      <c r="E158" s="7">
        <v>6980</v>
      </c>
      <c r="F158" s="5" t="s">
        <v>26</v>
      </c>
      <c r="G158" s="11"/>
      <c r="H158" s="12">
        <v>48110</v>
      </c>
      <c r="I158" s="12">
        <v>48110</v>
      </c>
      <c r="J158" s="10" t="s">
        <v>76</v>
      </c>
      <c r="K158" s="10" t="s">
        <v>77</v>
      </c>
      <c r="L158" s="9"/>
    </row>
    <row r="159" spans="2:12" ht="23" x14ac:dyDescent="0.35">
      <c r="B159" s="6" t="s">
        <v>74</v>
      </c>
      <c r="C159" s="6" t="s">
        <v>75</v>
      </c>
      <c r="D159" s="7" t="s">
        <v>12</v>
      </c>
      <c r="E159" s="7">
        <v>9417</v>
      </c>
      <c r="F159" s="5" t="s">
        <v>26</v>
      </c>
      <c r="G159" s="11"/>
      <c r="H159" s="12">
        <v>35180</v>
      </c>
      <c r="I159" s="12">
        <v>35180</v>
      </c>
      <c r="J159" s="10" t="s">
        <v>76</v>
      </c>
      <c r="K159" s="10" t="s">
        <v>77</v>
      </c>
      <c r="L159" s="9"/>
    </row>
    <row r="160" spans="2:12" ht="23" x14ac:dyDescent="0.35">
      <c r="B160" s="6" t="s">
        <v>74</v>
      </c>
      <c r="C160" s="6" t="s">
        <v>75</v>
      </c>
      <c r="D160" s="7" t="s">
        <v>12</v>
      </c>
      <c r="E160" s="7">
        <v>9743</v>
      </c>
      <c r="F160" s="5" t="s">
        <v>26</v>
      </c>
      <c r="G160" s="11"/>
      <c r="H160" s="12">
        <v>165830</v>
      </c>
      <c r="I160" s="12">
        <v>165830</v>
      </c>
      <c r="J160" s="10" t="s">
        <v>76</v>
      </c>
      <c r="K160" s="10" t="s">
        <v>77</v>
      </c>
      <c r="L160" s="9"/>
    </row>
    <row r="161" spans="2:12" ht="23" x14ac:dyDescent="0.35">
      <c r="B161" s="6" t="s">
        <v>74</v>
      </c>
      <c r="C161" s="6" t="s">
        <v>75</v>
      </c>
      <c r="D161" s="7" t="s">
        <v>12</v>
      </c>
      <c r="E161" s="7">
        <v>12066</v>
      </c>
      <c r="F161" s="5" t="s">
        <v>27</v>
      </c>
      <c r="G161" s="11"/>
      <c r="H161" s="12">
        <v>2640467</v>
      </c>
      <c r="I161" s="12">
        <v>2640467</v>
      </c>
      <c r="J161" s="10" t="s">
        <v>76</v>
      </c>
      <c r="K161" s="10" t="s">
        <v>77</v>
      </c>
      <c r="L161" s="9"/>
    </row>
    <row r="162" spans="2:12" ht="23" x14ac:dyDescent="0.35">
      <c r="B162" s="6" t="s">
        <v>74</v>
      </c>
      <c r="C162" s="6" t="s">
        <v>75</v>
      </c>
      <c r="D162" s="7" t="s">
        <v>12</v>
      </c>
      <c r="E162" s="7">
        <v>17630</v>
      </c>
      <c r="F162" s="5" t="s">
        <v>28</v>
      </c>
      <c r="G162" s="11"/>
      <c r="H162" s="12">
        <v>16650</v>
      </c>
      <c r="I162" s="12">
        <v>16650</v>
      </c>
      <c r="J162" s="10" t="s">
        <v>76</v>
      </c>
      <c r="K162" s="10" t="s">
        <v>77</v>
      </c>
      <c r="L162" s="9"/>
    </row>
    <row r="163" spans="2:12" ht="23" x14ac:dyDescent="0.35">
      <c r="B163" s="6" t="s">
        <v>74</v>
      </c>
      <c r="C163" s="6" t="s">
        <v>75</v>
      </c>
      <c r="D163" s="7" t="s">
        <v>12</v>
      </c>
      <c r="E163" s="7">
        <v>18445</v>
      </c>
      <c r="F163" s="5" t="s">
        <v>29</v>
      </c>
      <c r="G163" s="11"/>
      <c r="H163" s="12">
        <v>19075</v>
      </c>
      <c r="I163" s="12">
        <v>19075</v>
      </c>
      <c r="J163" s="10" t="s">
        <v>76</v>
      </c>
      <c r="K163" s="10" t="s">
        <v>77</v>
      </c>
      <c r="L163" s="9"/>
    </row>
    <row r="164" spans="2:12" ht="23" x14ac:dyDescent="0.35">
      <c r="B164" s="6" t="s">
        <v>74</v>
      </c>
      <c r="C164" s="6" t="s">
        <v>75</v>
      </c>
      <c r="D164" s="7" t="s">
        <v>12</v>
      </c>
      <c r="E164" s="7">
        <v>21464</v>
      </c>
      <c r="F164" s="5" t="s">
        <v>30</v>
      </c>
      <c r="G164" s="11"/>
      <c r="H164" s="12">
        <v>5626</v>
      </c>
      <c r="I164" s="12">
        <v>5626</v>
      </c>
      <c r="J164" s="10" t="s">
        <v>76</v>
      </c>
      <c r="K164" s="10" t="s">
        <v>77</v>
      </c>
      <c r="L164" s="9"/>
    </row>
    <row r="165" spans="2:12" ht="23" x14ac:dyDescent="0.35">
      <c r="B165" s="6" t="s">
        <v>74</v>
      </c>
      <c r="C165" s="6" t="s">
        <v>75</v>
      </c>
      <c r="D165" s="7" t="s">
        <v>12</v>
      </c>
      <c r="E165" s="7">
        <v>21465</v>
      </c>
      <c r="F165" s="5" t="s">
        <v>30</v>
      </c>
      <c r="G165" s="11"/>
      <c r="H165" s="12">
        <v>708900</v>
      </c>
      <c r="I165" s="12">
        <v>708900</v>
      </c>
      <c r="J165" s="10" t="s">
        <v>76</v>
      </c>
      <c r="K165" s="10" t="s">
        <v>77</v>
      </c>
      <c r="L165" s="9"/>
    </row>
    <row r="166" spans="2:12" ht="23" x14ac:dyDescent="0.35">
      <c r="B166" s="6" t="s">
        <v>74</v>
      </c>
      <c r="C166" s="6" t="s">
        <v>75</v>
      </c>
      <c r="D166" s="7" t="s">
        <v>12</v>
      </c>
      <c r="E166" s="7">
        <v>23872</v>
      </c>
      <c r="F166" s="5" t="s">
        <v>31</v>
      </c>
      <c r="G166" s="11"/>
      <c r="H166" s="12">
        <v>112500</v>
      </c>
      <c r="I166" s="12">
        <v>112500</v>
      </c>
      <c r="J166" s="10" t="s">
        <v>76</v>
      </c>
      <c r="K166" s="10" t="s">
        <v>77</v>
      </c>
      <c r="L166" s="9"/>
    </row>
    <row r="167" spans="2:12" ht="23" x14ac:dyDescent="0.35">
      <c r="B167" s="6" t="s">
        <v>74</v>
      </c>
      <c r="C167" s="6" t="s">
        <v>75</v>
      </c>
      <c r="D167" s="7" t="s">
        <v>12</v>
      </c>
      <c r="E167" s="7">
        <v>23874</v>
      </c>
      <c r="F167" s="5" t="s">
        <v>31</v>
      </c>
      <c r="G167" s="11"/>
      <c r="H167" s="12">
        <v>106700</v>
      </c>
      <c r="I167" s="12">
        <v>106700</v>
      </c>
      <c r="J167" s="10" t="s">
        <v>76</v>
      </c>
      <c r="K167" s="10" t="s">
        <v>77</v>
      </c>
      <c r="L167" s="9"/>
    </row>
    <row r="168" spans="2:12" ht="23" x14ac:dyDescent="0.35">
      <c r="B168" s="6" t="s">
        <v>74</v>
      </c>
      <c r="C168" s="6" t="s">
        <v>75</v>
      </c>
      <c r="D168" s="7" t="s">
        <v>12</v>
      </c>
      <c r="E168" s="7">
        <v>25010</v>
      </c>
      <c r="F168" s="5" t="s">
        <v>32</v>
      </c>
      <c r="G168" s="11"/>
      <c r="H168" s="12">
        <v>209368</v>
      </c>
      <c r="I168" s="12">
        <v>209368</v>
      </c>
      <c r="J168" s="10" t="s">
        <v>76</v>
      </c>
      <c r="K168" s="10" t="s">
        <v>77</v>
      </c>
      <c r="L168" s="9"/>
    </row>
    <row r="169" spans="2:12" ht="23" x14ac:dyDescent="0.35">
      <c r="B169" s="6" t="s">
        <v>74</v>
      </c>
      <c r="C169" s="6" t="s">
        <v>75</v>
      </c>
      <c r="D169" s="7" t="s">
        <v>12</v>
      </c>
      <c r="E169" s="7">
        <v>26346</v>
      </c>
      <c r="F169" s="5" t="s">
        <v>33</v>
      </c>
      <c r="G169" s="11"/>
      <c r="H169" s="12">
        <v>268100</v>
      </c>
      <c r="I169" s="12">
        <v>268100</v>
      </c>
      <c r="J169" s="10" t="s">
        <v>76</v>
      </c>
      <c r="K169" s="10" t="s">
        <v>77</v>
      </c>
      <c r="L169" s="9"/>
    </row>
    <row r="170" spans="2:12" ht="23" x14ac:dyDescent="0.35">
      <c r="B170" s="6" t="s">
        <v>74</v>
      </c>
      <c r="C170" s="6" t="s">
        <v>75</v>
      </c>
      <c r="D170" s="7" t="s">
        <v>12</v>
      </c>
      <c r="E170" s="7">
        <v>26347</v>
      </c>
      <c r="F170" s="5" t="s">
        <v>33</v>
      </c>
      <c r="G170" s="11"/>
      <c r="H170" s="12">
        <v>41800</v>
      </c>
      <c r="I170" s="12">
        <v>41800</v>
      </c>
      <c r="J170" s="10" t="s">
        <v>76</v>
      </c>
      <c r="K170" s="10" t="s">
        <v>77</v>
      </c>
      <c r="L170" s="9"/>
    </row>
    <row r="171" spans="2:12" ht="23" x14ac:dyDescent="0.35">
      <c r="B171" s="6" t="s">
        <v>74</v>
      </c>
      <c r="C171" s="6" t="s">
        <v>75</v>
      </c>
      <c r="D171" s="7" t="s">
        <v>12</v>
      </c>
      <c r="E171" s="7">
        <v>26801</v>
      </c>
      <c r="F171" s="5" t="s">
        <v>33</v>
      </c>
      <c r="G171" s="11"/>
      <c r="H171" s="12">
        <v>26300</v>
      </c>
      <c r="I171" s="12">
        <v>26300</v>
      </c>
      <c r="J171" s="10" t="s">
        <v>76</v>
      </c>
      <c r="K171" s="10" t="s">
        <v>77</v>
      </c>
      <c r="L171" s="9"/>
    </row>
    <row r="172" spans="2:12" ht="23" x14ac:dyDescent="0.35">
      <c r="B172" s="6" t="s">
        <v>74</v>
      </c>
      <c r="C172" s="6" t="s">
        <v>75</v>
      </c>
      <c r="D172" s="7" t="s">
        <v>12</v>
      </c>
      <c r="E172" s="7">
        <v>27327</v>
      </c>
      <c r="F172" s="5" t="s">
        <v>34</v>
      </c>
      <c r="G172" s="11"/>
      <c r="H172" s="12">
        <v>11400</v>
      </c>
      <c r="I172" s="12">
        <v>11400</v>
      </c>
      <c r="J172" s="10" t="s">
        <v>76</v>
      </c>
      <c r="K172" s="10" t="s">
        <v>77</v>
      </c>
      <c r="L172" s="9"/>
    </row>
    <row r="173" spans="2:12" ht="23" x14ac:dyDescent="0.35">
      <c r="B173" s="6" t="s">
        <v>74</v>
      </c>
      <c r="C173" s="6" t="s">
        <v>75</v>
      </c>
      <c r="D173" s="7" t="s">
        <v>12</v>
      </c>
      <c r="E173" s="7">
        <v>27328</v>
      </c>
      <c r="F173" s="5" t="s">
        <v>34</v>
      </c>
      <c r="G173" s="11"/>
      <c r="H173" s="12">
        <v>11400</v>
      </c>
      <c r="I173" s="12">
        <v>11400</v>
      </c>
      <c r="J173" s="10" t="s">
        <v>76</v>
      </c>
      <c r="K173" s="10" t="s">
        <v>77</v>
      </c>
      <c r="L173" s="9"/>
    </row>
    <row r="174" spans="2:12" ht="23" x14ac:dyDescent="0.35">
      <c r="B174" s="6" t="s">
        <v>74</v>
      </c>
      <c r="C174" s="6" t="s">
        <v>75</v>
      </c>
      <c r="D174" s="7" t="s">
        <v>12</v>
      </c>
      <c r="E174" s="7">
        <v>27607</v>
      </c>
      <c r="F174" s="5" t="s">
        <v>34</v>
      </c>
      <c r="G174" s="11"/>
      <c r="H174" s="12">
        <v>296450</v>
      </c>
      <c r="I174" s="12">
        <v>296450</v>
      </c>
      <c r="J174" s="10" t="s">
        <v>76</v>
      </c>
      <c r="K174" s="10" t="s">
        <v>77</v>
      </c>
      <c r="L174" s="9"/>
    </row>
    <row r="175" spans="2:12" ht="23" x14ac:dyDescent="0.35">
      <c r="B175" s="6" t="s">
        <v>74</v>
      </c>
      <c r="C175" s="6" t="s">
        <v>75</v>
      </c>
      <c r="D175" s="7" t="s">
        <v>12</v>
      </c>
      <c r="E175" s="7">
        <v>27608</v>
      </c>
      <c r="F175" s="5" t="s">
        <v>34</v>
      </c>
      <c r="G175" s="11"/>
      <c r="H175" s="12">
        <v>2000</v>
      </c>
      <c r="I175" s="12">
        <v>2000</v>
      </c>
      <c r="J175" s="10" t="s">
        <v>76</v>
      </c>
      <c r="K175" s="10" t="s">
        <v>77</v>
      </c>
      <c r="L175" s="9"/>
    </row>
    <row r="176" spans="2:12" ht="23" x14ac:dyDescent="0.35">
      <c r="B176" s="6" t="s">
        <v>74</v>
      </c>
      <c r="C176" s="6" t="s">
        <v>75</v>
      </c>
      <c r="D176" s="7" t="s">
        <v>12</v>
      </c>
      <c r="E176" s="7">
        <v>27950</v>
      </c>
      <c r="F176" s="5" t="s">
        <v>34</v>
      </c>
      <c r="G176" s="11"/>
      <c r="H176" s="12">
        <v>221580</v>
      </c>
      <c r="I176" s="12">
        <v>221580</v>
      </c>
      <c r="J176" s="10" t="s">
        <v>76</v>
      </c>
      <c r="K176" s="10" t="s">
        <v>77</v>
      </c>
      <c r="L176" s="9"/>
    </row>
    <row r="177" spans="2:12" ht="23" x14ac:dyDescent="0.35">
      <c r="B177" s="6" t="s">
        <v>74</v>
      </c>
      <c r="C177" s="6" t="s">
        <v>75</v>
      </c>
      <c r="D177" s="7" t="s">
        <v>12</v>
      </c>
      <c r="E177" s="7">
        <v>27951</v>
      </c>
      <c r="F177" s="5" t="s">
        <v>34</v>
      </c>
      <c r="G177" s="11"/>
      <c r="H177" s="12">
        <v>8050</v>
      </c>
      <c r="I177" s="12">
        <v>8050</v>
      </c>
      <c r="J177" s="10" t="s">
        <v>76</v>
      </c>
      <c r="K177" s="10" t="s">
        <v>77</v>
      </c>
      <c r="L177" s="9"/>
    </row>
    <row r="178" spans="2:12" ht="23" x14ac:dyDescent="0.35">
      <c r="B178" s="6" t="s">
        <v>74</v>
      </c>
      <c r="C178" s="6" t="s">
        <v>75</v>
      </c>
      <c r="D178" s="7" t="s">
        <v>12</v>
      </c>
      <c r="E178" s="7">
        <v>27952</v>
      </c>
      <c r="F178" s="5" t="s">
        <v>34</v>
      </c>
      <c r="G178" s="11"/>
      <c r="H178" s="12">
        <v>51800</v>
      </c>
      <c r="I178" s="12">
        <v>51800</v>
      </c>
      <c r="J178" s="10" t="s">
        <v>76</v>
      </c>
      <c r="K178" s="10" t="s">
        <v>77</v>
      </c>
      <c r="L178" s="9"/>
    </row>
    <row r="179" spans="2:12" ht="23" x14ac:dyDescent="0.35">
      <c r="B179" s="6" t="s">
        <v>74</v>
      </c>
      <c r="C179" s="6" t="s">
        <v>75</v>
      </c>
      <c r="D179" s="7" t="s">
        <v>12</v>
      </c>
      <c r="E179" s="7">
        <v>28281</v>
      </c>
      <c r="F179" s="5" t="s">
        <v>35</v>
      </c>
      <c r="G179" s="11"/>
      <c r="H179" s="12">
        <v>16100</v>
      </c>
      <c r="I179" s="12">
        <v>16100</v>
      </c>
      <c r="J179" s="10" t="s">
        <v>76</v>
      </c>
      <c r="K179" s="10" t="s">
        <v>77</v>
      </c>
      <c r="L179" s="9"/>
    </row>
    <row r="180" spans="2:12" ht="23" x14ac:dyDescent="0.35">
      <c r="B180" s="6" t="s">
        <v>74</v>
      </c>
      <c r="C180" s="6" t="s">
        <v>75</v>
      </c>
      <c r="D180" s="7" t="s">
        <v>12</v>
      </c>
      <c r="E180" s="7">
        <v>29098</v>
      </c>
      <c r="F180" s="5" t="s">
        <v>36</v>
      </c>
      <c r="G180" s="11"/>
      <c r="H180" s="12">
        <v>8000</v>
      </c>
      <c r="I180" s="12">
        <v>8000</v>
      </c>
      <c r="J180" s="10" t="s">
        <v>76</v>
      </c>
      <c r="K180" s="10" t="s">
        <v>77</v>
      </c>
      <c r="L180" s="9"/>
    </row>
    <row r="181" spans="2:12" ht="23" x14ac:dyDescent="0.35">
      <c r="B181" s="6" t="s">
        <v>74</v>
      </c>
      <c r="C181" s="6" t="s">
        <v>75</v>
      </c>
      <c r="D181" s="7" t="s">
        <v>12</v>
      </c>
      <c r="E181" s="7">
        <v>29728</v>
      </c>
      <c r="F181" s="5" t="s">
        <v>37</v>
      </c>
      <c r="G181" s="11"/>
      <c r="H181" s="12">
        <v>28100</v>
      </c>
      <c r="I181" s="12">
        <v>28100</v>
      </c>
      <c r="J181" s="10" t="s">
        <v>76</v>
      </c>
      <c r="K181" s="10" t="s">
        <v>77</v>
      </c>
      <c r="L181" s="9"/>
    </row>
    <row r="182" spans="2:12" ht="23" x14ac:dyDescent="0.35">
      <c r="B182" s="6" t="s">
        <v>74</v>
      </c>
      <c r="C182" s="6" t="s">
        <v>75</v>
      </c>
      <c r="D182" s="7" t="s">
        <v>12</v>
      </c>
      <c r="E182" s="7">
        <v>30061</v>
      </c>
      <c r="F182" s="5" t="s">
        <v>38</v>
      </c>
      <c r="G182" s="11"/>
      <c r="H182" s="12">
        <v>2000</v>
      </c>
      <c r="I182" s="12">
        <v>2000</v>
      </c>
      <c r="J182" s="10" t="s">
        <v>76</v>
      </c>
      <c r="K182" s="10" t="s">
        <v>77</v>
      </c>
      <c r="L182" s="9"/>
    </row>
    <row r="183" spans="2:12" ht="23" x14ac:dyDescent="0.35">
      <c r="B183" s="6" t="s">
        <v>74</v>
      </c>
      <c r="C183" s="6" t="s">
        <v>75</v>
      </c>
      <c r="D183" s="7" t="s">
        <v>12</v>
      </c>
      <c r="E183" s="7">
        <v>30615</v>
      </c>
      <c r="F183" s="5" t="s">
        <v>39</v>
      </c>
      <c r="G183" s="11"/>
      <c r="H183" s="12">
        <v>28000</v>
      </c>
      <c r="I183" s="12">
        <v>28000</v>
      </c>
      <c r="J183" s="10" t="s">
        <v>76</v>
      </c>
      <c r="K183" s="10" t="s">
        <v>77</v>
      </c>
      <c r="L183" s="9"/>
    </row>
    <row r="184" spans="2:12" ht="23" x14ac:dyDescent="0.35">
      <c r="B184" s="6" t="s">
        <v>74</v>
      </c>
      <c r="C184" s="6" t="s">
        <v>75</v>
      </c>
      <c r="D184" s="7" t="s">
        <v>12</v>
      </c>
      <c r="E184" s="7">
        <v>31414</v>
      </c>
      <c r="F184" s="5" t="s">
        <v>40</v>
      </c>
      <c r="G184" s="11"/>
      <c r="H184" s="12">
        <v>16050</v>
      </c>
      <c r="I184" s="12">
        <v>16050</v>
      </c>
      <c r="J184" s="10" t="s">
        <v>76</v>
      </c>
      <c r="K184" s="10" t="s">
        <v>77</v>
      </c>
      <c r="L184" s="9"/>
    </row>
    <row r="185" spans="2:12" ht="23" x14ac:dyDescent="0.35">
      <c r="B185" s="6" t="s">
        <v>74</v>
      </c>
      <c r="C185" s="6" t="s">
        <v>75</v>
      </c>
      <c r="D185" s="7" t="s">
        <v>12</v>
      </c>
      <c r="E185" s="7">
        <v>30963</v>
      </c>
      <c r="F185" s="5" t="s">
        <v>39</v>
      </c>
      <c r="G185" s="11"/>
      <c r="H185" s="12">
        <v>14000</v>
      </c>
      <c r="I185" s="12">
        <v>14000</v>
      </c>
      <c r="J185" s="10" t="s">
        <v>76</v>
      </c>
      <c r="K185" s="10" t="s">
        <v>77</v>
      </c>
      <c r="L185" s="9"/>
    </row>
    <row r="186" spans="2:12" ht="23" x14ac:dyDescent="0.35">
      <c r="B186" s="6" t="s">
        <v>74</v>
      </c>
      <c r="C186" s="6" t="s">
        <v>75</v>
      </c>
      <c r="D186" s="7" t="s">
        <v>12</v>
      </c>
      <c r="E186" s="7">
        <v>32339</v>
      </c>
      <c r="F186" s="5" t="s">
        <v>41</v>
      </c>
      <c r="G186" s="11"/>
      <c r="H186" s="12">
        <v>6000</v>
      </c>
      <c r="I186" s="12">
        <v>6000</v>
      </c>
      <c r="J186" s="10" t="s">
        <v>76</v>
      </c>
      <c r="K186" s="10" t="s">
        <v>77</v>
      </c>
      <c r="L186" s="9"/>
    </row>
    <row r="187" spans="2:12" ht="23" x14ac:dyDescent="0.35">
      <c r="B187" s="6" t="s">
        <v>74</v>
      </c>
      <c r="C187" s="6" t="s">
        <v>75</v>
      </c>
      <c r="D187" s="7" t="s">
        <v>12</v>
      </c>
      <c r="E187" s="7">
        <v>32705</v>
      </c>
      <c r="F187" s="5" t="s">
        <v>42</v>
      </c>
      <c r="G187" s="11"/>
      <c r="H187" s="12">
        <v>3100</v>
      </c>
      <c r="I187" s="12">
        <v>3100</v>
      </c>
      <c r="J187" s="10" t="s">
        <v>76</v>
      </c>
      <c r="K187" s="10" t="s">
        <v>77</v>
      </c>
      <c r="L187" s="9"/>
    </row>
    <row r="188" spans="2:12" ht="23" x14ac:dyDescent="0.35">
      <c r="B188" s="6" t="s">
        <v>74</v>
      </c>
      <c r="C188" s="6" t="s">
        <v>75</v>
      </c>
      <c r="D188" s="7" t="s">
        <v>12</v>
      </c>
      <c r="E188" s="7">
        <v>32706</v>
      </c>
      <c r="F188" s="5" t="s">
        <v>43</v>
      </c>
      <c r="G188" s="11"/>
      <c r="H188" s="12">
        <v>112745</v>
      </c>
      <c r="I188" s="12">
        <v>112745</v>
      </c>
      <c r="J188" s="10" t="s">
        <v>76</v>
      </c>
      <c r="K188" s="10" t="s">
        <v>77</v>
      </c>
      <c r="L188" s="9"/>
    </row>
    <row r="189" spans="2:12" ht="23" x14ac:dyDescent="0.35">
      <c r="B189" s="6" t="s">
        <v>74</v>
      </c>
      <c r="C189" s="6" t="s">
        <v>75</v>
      </c>
      <c r="D189" s="7" t="s">
        <v>12</v>
      </c>
      <c r="E189" s="7">
        <v>35220</v>
      </c>
      <c r="F189" s="5" t="s">
        <v>44</v>
      </c>
      <c r="G189" s="11"/>
      <c r="H189" s="12">
        <v>2150</v>
      </c>
      <c r="I189" s="12">
        <v>2150</v>
      </c>
      <c r="J189" s="10" t="s">
        <v>76</v>
      </c>
      <c r="K189" s="10" t="s">
        <v>77</v>
      </c>
      <c r="L189" s="9"/>
    </row>
    <row r="190" spans="2:12" ht="23" x14ac:dyDescent="0.35">
      <c r="B190" s="6" t="s">
        <v>74</v>
      </c>
      <c r="C190" s="6" t="s">
        <v>75</v>
      </c>
      <c r="D190" s="7" t="s">
        <v>12</v>
      </c>
      <c r="E190" s="7">
        <v>35893</v>
      </c>
      <c r="F190" s="5" t="s">
        <v>44</v>
      </c>
      <c r="G190" s="11"/>
      <c r="H190" s="12">
        <v>4300</v>
      </c>
      <c r="I190" s="12">
        <v>4300</v>
      </c>
      <c r="J190" s="10" t="s">
        <v>76</v>
      </c>
      <c r="K190" s="10" t="s">
        <v>77</v>
      </c>
      <c r="L190" s="9"/>
    </row>
    <row r="191" spans="2:12" ht="23" x14ac:dyDescent="0.35">
      <c r="B191" s="6" t="s">
        <v>74</v>
      </c>
      <c r="C191" s="6" t="s">
        <v>75</v>
      </c>
      <c r="D191" s="7" t="s">
        <v>12</v>
      </c>
      <c r="E191" s="7">
        <v>36475</v>
      </c>
      <c r="F191" s="5" t="s">
        <v>45</v>
      </c>
      <c r="G191" s="11"/>
      <c r="H191" s="12">
        <v>4300</v>
      </c>
      <c r="I191" s="12">
        <v>4300</v>
      </c>
      <c r="J191" s="10" t="s">
        <v>76</v>
      </c>
      <c r="K191" s="10" t="s">
        <v>77</v>
      </c>
      <c r="L191" s="9"/>
    </row>
    <row r="192" spans="2:12" ht="23" x14ac:dyDescent="0.35">
      <c r="B192" s="6" t="s">
        <v>74</v>
      </c>
      <c r="C192" s="6" t="s">
        <v>75</v>
      </c>
      <c r="D192" s="7" t="s">
        <v>12</v>
      </c>
      <c r="E192" s="7">
        <v>40894</v>
      </c>
      <c r="F192" s="5" t="s">
        <v>46</v>
      </c>
      <c r="G192" s="11"/>
      <c r="H192" s="12">
        <v>4700</v>
      </c>
      <c r="I192" s="12">
        <v>4700</v>
      </c>
      <c r="J192" s="10" t="s">
        <v>76</v>
      </c>
      <c r="K192" s="10" t="s">
        <v>77</v>
      </c>
      <c r="L192" s="9"/>
    </row>
    <row r="193" spans="2:12" ht="23" x14ac:dyDescent="0.35">
      <c r="B193" s="6" t="s">
        <v>74</v>
      </c>
      <c r="C193" s="6" t="s">
        <v>75</v>
      </c>
      <c r="D193" s="7" t="s">
        <v>12</v>
      </c>
      <c r="E193" s="7">
        <v>40895</v>
      </c>
      <c r="F193" s="5" t="s">
        <v>46</v>
      </c>
      <c r="G193" s="11"/>
      <c r="H193" s="12">
        <v>14100</v>
      </c>
      <c r="I193" s="12">
        <v>14100</v>
      </c>
      <c r="J193" s="10" t="s">
        <v>76</v>
      </c>
      <c r="K193" s="10" t="s">
        <v>77</v>
      </c>
      <c r="L193" s="9"/>
    </row>
    <row r="194" spans="2:12" ht="23" x14ac:dyDescent="0.35">
      <c r="B194" s="6" t="s">
        <v>74</v>
      </c>
      <c r="C194" s="6" t="s">
        <v>75</v>
      </c>
      <c r="D194" s="7" t="s">
        <v>12</v>
      </c>
      <c r="E194" s="7">
        <v>40896</v>
      </c>
      <c r="F194" s="5" t="s">
        <v>46</v>
      </c>
      <c r="G194" s="11"/>
      <c r="H194" s="12">
        <v>4700</v>
      </c>
      <c r="I194" s="12">
        <v>4700</v>
      </c>
      <c r="J194" s="10" t="s">
        <v>76</v>
      </c>
      <c r="K194" s="10" t="s">
        <v>77</v>
      </c>
      <c r="L194" s="9"/>
    </row>
    <row r="195" spans="2:12" ht="23" x14ac:dyDescent="0.35">
      <c r="B195" s="6" t="s">
        <v>74</v>
      </c>
      <c r="C195" s="6" t="s">
        <v>75</v>
      </c>
      <c r="D195" s="7" t="s">
        <v>12</v>
      </c>
      <c r="E195" s="7">
        <v>40897</v>
      </c>
      <c r="F195" s="5" t="s">
        <v>46</v>
      </c>
      <c r="G195" s="11"/>
      <c r="H195" s="12">
        <v>18800</v>
      </c>
      <c r="I195" s="12">
        <v>18800</v>
      </c>
      <c r="J195" s="10" t="s">
        <v>76</v>
      </c>
      <c r="K195" s="10" t="s">
        <v>77</v>
      </c>
      <c r="L195" s="9"/>
    </row>
    <row r="196" spans="2:12" ht="23" x14ac:dyDescent="0.35">
      <c r="B196" s="6" t="s">
        <v>74</v>
      </c>
      <c r="C196" s="6" t="s">
        <v>75</v>
      </c>
      <c r="D196" s="7" t="s">
        <v>12</v>
      </c>
      <c r="E196" s="7">
        <v>40898</v>
      </c>
      <c r="F196" s="5" t="s">
        <v>46</v>
      </c>
      <c r="G196" s="11"/>
      <c r="H196" s="12">
        <v>119050</v>
      </c>
      <c r="I196" s="12">
        <v>119050</v>
      </c>
      <c r="J196" s="10" t="s">
        <v>76</v>
      </c>
      <c r="K196" s="10" t="s">
        <v>77</v>
      </c>
      <c r="L196" s="9"/>
    </row>
    <row r="197" spans="2:12" ht="23" x14ac:dyDescent="0.35">
      <c r="B197" s="6" t="s">
        <v>74</v>
      </c>
      <c r="C197" s="6" t="s">
        <v>75</v>
      </c>
      <c r="D197" s="7" t="s">
        <v>12</v>
      </c>
      <c r="E197" s="7">
        <v>40899</v>
      </c>
      <c r="F197" s="5" t="s">
        <v>46</v>
      </c>
      <c r="G197" s="11"/>
      <c r="H197" s="12">
        <v>51300</v>
      </c>
      <c r="I197" s="12">
        <v>51300</v>
      </c>
      <c r="J197" s="10" t="s">
        <v>76</v>
      </c>
      <c r="K197" s="10" t="s">
        <v>77</v>
      </c>
      <c r="L197" s="9"/>
    </row>
    <row r="198" spans="2:12" ht="23" x14ac:dyDescent="0.35">
      <c r="B198" s="6" t="s">
        <v>74</v>
      </c>
      <c r="C198" s="6" t="s">
        <v>75</v>
      </c>
      <c r="D198" s="7" t="s">
        <v>12</v>
      </c>
      <c r="E198" s="7">
        <v>40900</v>
      </c>
      <c r="F198" s="5" t="s">
        <v>46</v>
      </c>
      <c r="G198" s="11"/>
      <c r="H198" s="12">
        <v>53110</v>
      </c>
      <c r="I198" s="12">
        <v>53110</v>
      </c>
      <c r="J198" s="10" t="s">
        <v>76</v>
      </c>
      <c r="K198" s="10" t="s">
        <v>77</v>
      </c>
      <c r="L198" s="9"/>
    </row>
    <row r="199" spans="2:12" ht="23" x14ac:dyDescent="0.35">
      <c r="B199" s="6" t="s">
        <v>74</v>
      </c>
      <c r="C199" s="6" t="s">
        <v>75</v>
      </c>
      <c r="D199" s="7" t="s">
        <v>12</v>
      </c>
      <c r="E199" s="7">
        <v>40902</v>
      </c>
      <c r="F199" s="5" t="s">
        <v>46</v>
      </c>
      <c r="G199" s="11"/>
      <c r="H199" s="12">
        <v>54970</v>
      </c>
      <c r="I199" s="12">
        <v>54970</v>
      </c>
      <c r="J199" s="10" t="s">
        <v>76</v>
      </c>
      <c r="K199" s="10" t="s">
        <v>77</v>
      </c>
      <c r="L199" s="9"/>
    </row>
    <row r="200" spans="2:12" ht="23" x14ac:dyDescent="0.35">
      <c r="B200" s="6" t="s">
        <v>74</v>
      </c>
      <c r="C200" s="6" t="s">
        <v>75</v>
      </c>
      <c r="D200" s="7" t="s">
        <v>12</v>
      </c>
      <c r="E200" s="7">
        <v>40904</v>
      </c>
      <c r="F200" s="5" t="s">
        <v>46</v>
      </c>
      <c r="G200" s="11"/>
      <c r="H200" s="12">
        <v>65720</v>
      </c>
      <c r="I200" s="12">
        <v>65720</v>
      </c>
      <c r="J200" s="10" t="s">
        <v>76</v>
      </c>
      <c r="K200" s="10" t="s">
        <v>77</v>
      </c>
      <c r="L200" s="9"/>
    </row>
    <row r="201" spans="2:12" ht="23" x14ac:dyDescent="0.35">
      <c r="B201" s="6" t="s">
        <v>74</v>
      </c>
      <c r="C201" s="6" t="s">
        <v>75</v>
      </c>
      <c r="D201" s="7" t="s">
        <v>12</v>
      </c>
      <c r="E201" s="7">
        <v>40905</v>
      </c>
      <c r="F201" s="5" t="s">
        <v>46</v>
      </c>
      <c r="G201" s="11"/>
      <c r="H201" s="12">
        <v>108290</v>
      </c>
      <c r="I201" s="12">
        <v>108290</v>
      </c>
      <c r="J201" s="10" t="s">
        <v>76</v>
      </c>
      <c r="K201" s="10" t="s">
        <v>77</v>
      </c>
      <c r="L201" s="9"/>
    </row>
    <row r="202" spans="2:12" ht="23" x14ac:dyDescent="0.35">
      <c r="B202" s="6" t="s">
        <v>74</v>
      </c>
      <c r="C202" s="6" t="s">
        <v>75</v>
      </c>
      <c r="D202" s="7" t="s">
        <v>12</v>
      </c>
      <c r="E202" s="7">
        <v>40906</v>
      </c>
      <c r="F202" s="5" t="s">
        <v>46</v>
      </c>
      <c r="G202" s="11"/>
      <c r="H202" s="12">
        <v>16480</v>
      </c>
      <c r="I202" s="12">
        <v>16480</v>
      </c>
      <c r="J202" s="10" t="s">
        <v>76</v>
      </c>
      <c r="K202" s="10" t="s">
        <v>77</v>
      </c>
      <c r="L202" s="9"/>
    </row>
    <row r="203" spans="2:12" ht="23" x14ac:dyDescent="0.35">
      <c r="B203" s="6" t="s">
        <v>74</v>
      </c>
      <c r="C203" s="6" t="s">
        <v>75</v>
      </c>
      <c r="D203" s="7" t="s">
        <v>12</v>
      </c>
      <c r="E203" s="7">
        <v>40907</v>
      </c>
      <c r="F203" s="5" t="s">
        <v>46</v>
      </c>
      <c r="G203" s="11"/>
      <c r="H203" s="12">
        <v>70630</v>
      </c>
      <c r="I203" s="12">
        <v>70630</v>
      </c>
      <c r="J203" s="10" t="s">
        <v>76</v>
      </c>
      <c r="K203" s="10" t="s">
        <v>77</v>
      </c>
      <c r="L203" s="9"/>
    </row>
    <row r="204" spans="2:12" ht="23" x14ac:dyDescent="0.35">
      <c r="B204" s="6" t="s">
        <v>74</v>
      </c>
      <c r="C204" s="6" t="s">
        <v>75</v>
      </c>
      <c r="D204" s="7" t="s">
        <v>12</v>
      </c>
      <c r="E204" s="7">
        <v>40908</v>
      </c>
      <c r="F204" s="5" t="s">
        <v>46</v>
      </c>
      <c r="G204" s="11"/>
      <c r="H204" s="12">
        <v>119550</v>
      </c>
      <c r="I204" s="12">
        <v>119550</v>
      </c>
      <c r="J204" s="10" t="s">
        <v>76</v>
      </c>
      <c r="K204" s="10" t="s">
        <v>77</v>
      </c>
      <c r="L204" s="9"/>
    </row>
    <row r="205" spans="2:12" ht="23" x14ac:dyDescent="0.35">
      <c r="B205" s="6" t="s">
        <v>74</v>
      </c>
      <c r="C205" s="6" t="s">
        <v>75</v>
      </c>
      <c r="D205" s="7" t="s">
        <v>12</v>
      </c>
      <c r="E205" s="7">
        <v>41391</v>
      </c>
      <c r="F205" s="5" t="s">
        <v>46</v>
      </c>
      <c r="G205" s="11"/>
      <c r="H205" s="12">
        <v>64290</v>
      </c>
      <c r="I205" s="12">
        <v>64290</v>
      </c>
      <c r="J205" s="10" t="s">
        <v>76</v>
      </c>
      <c r="K205" s="10" t="s">
        <v>77</v>
      </c>
      <c r="L205" s="9"/>
    </row>
    <row r="206" spans="2:12" ht="23" x14ac:dyDescent="0.35">
      <c r="B206" s="6" t="s">
        <v>74</v>
      </c>
      <c r="C206" s="6" t="s">
        <v>75</v>
      </c>
      <c r="D206" s="7" t="s">
        <v>12</v>
      </c>
      <c r="E206" s="7">
        <v>41392</v>
      </c>
      <c r="F206" s="5" t="s">
        <v>46</v>
      </c>
      <c r="G206" s="11"/>
      <c r="H206" s="12">
        <v>121500</v>
      </c>
      <c r="I206" s="12">
        <v>121500</v>
      </c>
      <c r="J206" s="10" t="s">
        <v>76</v>
      </c>
      <c r="K206" s="10" t="s">
        <v>77</v>
      </c>
      <c r="L206" s="9"/>
    </row>
    <row r="207" spans="2:12" ht="23" x14ac:dyDescent="0.35">
      <c r="B207" s="6" t="s">
        <v>74</v>
      </c>
      <c r="C207" s="6" t="s">
        <v>75</v>
      </c>
      <c r="D207" s="7" t="s">
        <v>12</v>
      </c>
      <c r="E207" s="7">
        <v>41393</v>
      </c>
      <c r="F207" s="5" t="s">
        <v>46</v>
      </c>
      <c r="G207" s="11"/>
      <c r="H207" s="12">
        <v>109100</v>
      </c>
      <c r="I207" s="12">
        <v>109100</v>
      </c>
      <c r="J207" s="10" t="s">
        <v>76</v>
      </c>
      <c r="K207" s="10" t="s">
        <v>77</v>
      </c>
      <c r="L207" s="9"/>
    </row>
    <row r="208" spans="2:12" ht="23" x14ac:dyDescent="0.35">
      <c r="B208" s="6" t="s">
        <v>74</v>
      </c>
      <c r="C208" s="6" t="s">
        <v>75</v>
      </c>
      <c r="D208" s="7" t="s">
        <v>12</v>
      </c>
      <c r="E208" s="7">
        <v>41394</v>
      </c>
      <c r="F208" s="5" t="s">
        <v>46</v>
      </c>
      <c r="G208" s="11"/>
      <c r="H208" s="12">
        <v>110970</v>
      </c>
      <c r="I208" s="12">
        <v>110970</v>
      </c>
      <c r="J208" s="10" t="s">
        <v>76</v>
      </c>
      <c r="K208" s="10" t="s">
        <v>77</v>
      </c>
      <c r="L208" s="9"/>
    </row>
    <row r="209" spans="2:12" ht="23" x14ac:dyDescent="0.35">
      <c r="B209" s="6" t="s">
        <v>74</v>
      </c>
      <c r="C209" s="6" t="s">
        <v>75</v>
      </c>
      <c r="D209" s="7" t="s">
        <v>12</v>
      </c>
      <c r="E209" s="7">
        <v>41395</v>
      </c>
      <c r="F209" s="5" t="s">
        <v>46</v>
      </c>
      <c r="G209" s="11"/>
      <c r="H209" s="12">
        <v>150740</v>
      </c>
      <c r="I209" s="12">
        <v>150740</v>
      </c>
      <c r="J209" s="10" t="s">
        <v>76</v>
      </c>
      <c r="K209" s="10" t="s">
        <v>77</v>
      </c>
      <c r="L209" s="9"/>
    </row>
    <row r="210" spans="2:12" ht="23" x14ac:dyDescent="0.35">
      <c r="B210" s="6" t="s">
        <v>74</v>
      </c>
      <c r="C210" s="6" t="s">
        <v>75</v>
      </c>
      <c r="D210" s="7" t="s">
        <v>12</v>
      </c>
      <c r="E210" s="7">
        <v>41396</v>
      </c>
      <c r="F210" s="5" t="s">
        <v>46</v>
      </c>
      <c r="G210" s="11"/>
      <c r="H210" s="12">
        <v>69010</v>
      </c>
      <c r="I210" s="12">
        <v>69010</v>
      </c>
      <c r="J210" s="10" t="s">
        <v>76</v>
      </c>
      <c r="K210" s="10" t="s">
        <v>77</v>
      </c>
      <c r="L210" s="9"/>
    </row>
    <row r="211" spans="2:12" ht="23" x14ac:dyDescent="0.35">
      <c r="B211" s="6" t="s">
        <v>74</v>
      </c>
      <c r="C211" s="6" t="s">
        <v>75</v>
      </c>
      <c r="D211" s="7" t="s">
        <v>12</v>
      </c>
      <c r="E211" s="7">
        <v>41397</v>
      </c>
      <c r="F211" s="5" t="s">
        <v>46</v>
      </c>
      <c r="G211" s="11"/>
      <c r="H211" s="12">
        <v>68680</v>
      </c>
      <c r="I211" s="12">
        <v>68680</v>
      </c>
      <c r="J211" s="10" t="s">
        <v>76</v>
      </c>
      <c r="K211" s="10" t="s">
        <v>77</v>
      </c>
      <c r="L211" s="9"/>
    </row>
    <row r="212" spans="2:12" ht="23" x14ac:dyDescent="0.35">
      <c r="B212" s="6" t="s">
        <v>74</v>
      </c>
      <c r="C212" s="6" t="s">
        <v>75</v>
      </c>
      <c r="D212" s="7" t="s">
        <v>12</v>
      </c>
      <c r="E212" s="7">
        <v>41398</v>
      </c>
      <c r="F212" s="5" t="s">
        <v>46</v>
      </c>
      <c r="G212" s="11"/>
      <c r="H212" s="12">
        <v>136600</v>
      </c>
      <c r="I212" s="12">
        <v>136600</v>
      </c>
      <c r="J212" s="10" t="s">
        <v>76</v>
      </c>
      <c r="K212" s="10" t="s">
        <v>77</v>
      </c>
      <c r="L212" s="9"/>
    </row>
    <row r="213" spans="2:12" ht="23" x14ac:dyDescent="0.35">
      <c r="B213" s="6" t="s">
        <v>74</v>
      </c>
      <c r="C213" s="6" t="s">
        <v>75</v>
      </c>
      <c r="D213" s="7" t="s">
        <v>12</v>
      </c>
      <c r="E213" s="7">
        <v>41399</v>
      </c>
      <c r="F213" s="5" t="s">
        <v>46</v>
      </c>
      <c r="G213" s="11"/>
      <c r="H213" s="12">
        <v>127960</v>
      </c>
      <c r="I213" s="12">
        <v>127960</v>
      </c>
      <c r="J213" s="10" t="s">
        <v>76</v>
      </c>
      <c r="K213" s="10" t="s">
        <v>77</v>
      </c>
      <c r="L213" s="9"/>
    </row>
    <row r="214" spans="2:12" ht="23" x14ac:dyDescent="0.35">
      <c r="B214" s="6" t="s">
        <v>74</v>
      </c>
      <c r="C214" s="6" t="s">
        <v>75</v>
      </c>
      <c r="D214" s="7" t="s">
        <v>12</v>
      </c>
      <c r="E214" s="7">
        <v>41400</v>
      </c>
      <c r="F214" s="5" t="s">
        <v>46</v>
      </c>
      <c r="G214" s="11"/>
      <c r="H214" s="12">
        <v>175700</v>
      </c>
      <c r="I214" s="12">
        <v>175700</v>
      </c>
      <c r="J214" s="10" t="s">
        <v>76</v>
      </c>
      <c r="K214" s="10" t="s">
        <v>77</v>
      </c>
      <c r="L214" s="9"/>
    </row>
    <row r="215" spans="2:12" ht="23" x14ac:dyDescent="0.35">
      <c r="B215" s="6" t="s">
        <v>74</v>
      </c>
      <c r="C215" s="6" t="s">
        <v>75</v>
      </c>
      <c r="D215" s="7" t="s">
        <v>12</v>
      </c>
      <c r="E215" s="7">
        <v>41401</v>
      </c>
      <c r="F215" s="5" t="s">
        <v>46</v>
      </c>
      <c r="G215" s="11"/>
      <c r="H215" s="12">
        <v>121630</v>
      </c>
      <c r="I215" s="12">
        <v>121630</v>
      </c>
      <c r="J215" s="10" t="s">
        <v>76</v>
      </c>
      <c r="K215" s="10" t="s">
        <v>77</v>
      </c>
      <c r="L215" s="9"/>
    </row>
    <row r="216" spans="2:12" ht="23" x14ac:dyDescent="0.35">
      <c r="B216" s="6" t="s">
        <v>74</v>
      </c>
      <c r="C216" s="6" t="s">
        <v>75</v>
      </c>
      <c r="D216" s="7" t="s">
        <v>12</v>
      </c>
      <c r="E216" s="7">
        <v>41402</v>
      </c>
      <c r="F216" s="5" t="s">
        <v>46</v>
      </c>
      <c r="G216" s="11"/>
      <c r="H216" s="12">
        <v>104410</v>
      </c>
      <c r="I216" s="12">
        <v>104410</v>
      </c>
      <c r="J216" s="10" t="s">
        <v>76</v>
      </c>
      <c r="K216" s="10" t="s">
        <v>77</v>
      </c>
      <c r="L216" s="9"/>
    </row>
    <row r="217" spans="2:12" ht="23" x14ac:dyDescent="0.35">
      <c r="B217" s="6" t="s">
        <v>74</v>
      </c>
      <c r="C217" s="6" t="s">
        <v>75</v>
      </c>
      <c r="D217" s="7" t="s">
        <v>12</v>
      </c>
      <c r="E217" s="7">
        <v>41403</v>
      </c>
      <c r="F217" s="5" t="s">
        <v>46</v>
      </c>
      <c r="G217" s="11"/>
      <c r="H217" s="12">
        <v>69120</v>
      </c>
      <c r="I217" s="12">
        <v>69120</v>
      </c>
      <c r="J217" s="10" t="s">
        <v>76</v>
      </c>
      <c r="K217" s="10" t="s">
        <v>77</v>
      </c>
      <c r="L217" s="9"/>
    </row>
    <row r="218" spans="2:12" ht="23" x14ac:dyDescent="0.35">
      <c r="B218" s="6" t="s">
        <v>74</v>
      </c>
      <c r="C218" s="6" t="s">
        <v>75</v>
      </c>
      <c r="D218" s="7" t="s">
        <v>12</v>
      </c>
      <c r="E218" s="7">
        <v>41404</v>
      </c>
      <c r="F218" s="5" t="s">
        <v>46</v>
      </c>
      <c r="G218" s="11"/>
      <c r="H218" s="12">
        <v>14100</v>
      </c>
      <c r="I218" s="12">
        <v>14100</v>
      </c>
      <c r="J218" s="10" t="s">
        <v>76</v>
      </c>
      <c r="K218" s="10" t="s">
        <v>77</v>
      </c>
      <c r="L218" s="9"/>
    </row>
    <row r="219" spans="2:12" ht="23" x14ac:dyDescent="0.35">
      <c r="B219" s="6" t="s">
        <v>74</v>
      </c>
      <c r="C219" s="6" t="s">
        <v>75</v>
      </c>
      <c r="D219" s="7" t="s">
        <v>12</v>
      </c>
      <c r="E219" s="7">
        <v>41405</v>
      </c>
      <c r="F219" s="5" t="s">
        <v>46</v>
      </c>
      <c r="G219" s="11"/>
      <c r="H219" s="12">
        <v>14100</v>
      </c>
      <c r="I219" s="12">
        <v>14100</v>
      </c>
      <c r="J219" s="10" t="s">
        <v>76</v>
      </c>
      <c r="K219" s="10" t="s">
        <v>77</v>
      </c>
      <c r="L219" s="9"/>
    </row>
    <row r="220" spans="2:12" ht="23" x14ac:dyDescent="0.35">
      <c r="B220" s="6" t="s">
        <v>74</v>
      </c>
      <c r="C220" s="6" t="s">
        <v>75</v>
      </c>
      <c r="D220" s="7" t="s">
        <v>12</v>
      </c>
      <c r="E220" s="7">
        <v>41406</v>
      </c>
      <c r="F220" s="5" t="s">
        <v>46</v>
      </c>
      <c r="G220" s="11"/>
      <c r="H220" s="12">
        <v>4700</v>
      </c>
      <c r="I220" s="12">
        <v>4700</v>
      </c>
      <c r="J220" s="10" t="s">
        <v>76</v>
      </c>
      <c r="K220" s="10" t="s">
        <v>77</v>
      </c>
      <c r="L220" s="9"/>
    </row>
    <row r="221" spans="2:12" ht="23" x14ac:dyDescent="0.35">
      <c r="B221" s="6" t="s">
        <v>74</v>
      </c>
      <c r="C221" s="6" t="s">
        <v>75</v>
      </c>
      <c r="D221" s="7" t="s">
        <v>12</v>
      </c>
      <c r="E221" s="7">
        <v>41972</v>
      </c>
      <c r="F221" s="5" t="s">
        <v>47</v>
      </c>
      <c r="G221" s="11"/>
      <c r="H221" s="12">
        <v>70630</v>
      </c>
      <c r="I221" s="12">
        <v>70630</v>
      </c>
      <c r="J221" s="10" t="s">
        <v>76</v>
      </c>
      <c r="K221" s="10" t="s">
        <v>77</v>
      </c>
      <c r="L221" s="9"/>
    </row>
    <row r="222" spans="2:12" ht="23" x14ac:dyDescent="0.35">
      <c r="B222" s="6" t="s">
        <v>74</v>
      </c>
      <c r="C222" s="6" t="s">
        <v>75</v>
      </c>
      <c r="D222" s="7" t="s">
        <v>12</v>
      </c>
      <c r="E222" s="7">
        <v>41973</v>
      </c>
      <c r="F222" s="5" t="s">
        <v>47</v>
      </c>
      <c r="G222" s="11"/>
      <c r="H222" s="12">
        <v>120810</v>
      </c>
      <c r="I222" s="12">
        <v>120810</v>
      </c>
      <c r="J222" s="10" t="s">
        <v>76</v>
      </c>
      <c r="K222" s="10" t="s">
        <v>77</v>
      </c>
      <c r="L222" s="9"/>
    </row>
    <row r="223" spans="2:12" ht="23" x14ac:dyDescent="0.35">
      <c r="B223" s="6" t="s">
        <v>74</v>
      </c>
      <c r="C223" s="6" t="s">
        <v>75</v>
      </c>
      <c r="D223" s="7" t="s">
        <v>12</v>
      </c>
      <c r="E223" s="7">
        <v>41974</v>
      </c>
      <c r="F223" s="5" t="s">
        <v>47</v>
      </c>
      <c r="G223" s="11"/>
      <c r="H223" s="12">
        <v>130960</v>
      </c>
      <c r="I223" s="12">
        <v>130960</v>
      </c>
      <c r="J223" s="10" t="s">
        <v>76</v>
      </c>
      <c r="K223" s="10" t="s">
        <v>77</v>
      </c>
      <c r="L223" s="9"/>
    </row>
    <row r="224" spans="2:12" ht="23" x14ac:dyDescent="0.35">
      <c r="B224" s="6" t="s">
        <v>74</v>
      </c>
      <c r="C224" s="6" t="s">
        <v>75</v>
      </c>
      <c r="D224" s="7" t="s">
        <v>12</v>
      </c>
      <c r="E224" s="7">
        <v>41975</v>
      </c>
      <c r="F224" s="5" t="s">
        <v>47</v>
      </c>
      <c r="G224" s="11"/>
      <c r="H224" s="12">
        <v>60440</v>
      </c>
      <c r="I224" s="12">
        <v>60440</v>
      </c>
      <c r="J224" s="10" t="s">
        <v>76</v>
      </c>
      <c r="K224" s="10" t="s">
        <v>77</v>
      </c>
      <c r="L224" s="9"/>
    </row>
    <row r="225" spans="2:12" ht="23" x14ac:dyDescent="0.35">
      <c r="B225" s="6" t="s">
        <v>74</v>
      </c>
      <c r="C225" s="6" t="s">
        <v>75</v>
      </c>
      <c r="D225" s="7" t="s">
        <v>12</v>
      </c>
      <c r="E225" s="7">
        <v>44305</v>
      </c>
      <c r="F225" s="5" t="s">
        <v>48</v>
      </c>
      <c r="G225" s="11"/>
      <c r="H225" s="12">
        <v>86350</v>
      </c>
      <c r="I225" s="12">
        <v>86350</v>
      </c>
      <c r="J225" s="10" t="s">
        <v>76</v>
      </c>
      <c r="K225" s="10" t="s">
        <v>77</v>
      </c>
      <c r="L225" s="9"/>
    </row>
    <row r="226" spans="2:12" ht="23" x14ac:dyDescent="0.35">
      <c r="B226" s="6" t="s">
        <v>74</v>
      </c>
      <c r="C226" s="6" t="s">
        <v>75</v>
      </c>
      <c r="D226" s="7" t="s">
        <v>12</v>
      </c>
      <c r="E226" s="7">
        <v>44307</v>
      </c>
      <c r="F226" s="5" t="s">
        <v>48</v>
      </c>
      <c r="G226" s="11"/>
      <c r="H226" s="12">
        <v>75370</v>
      </c>
      <c r="I226" s="12">
        <v>75370</v>
      </c>
      <c r="J226" s="10" t="s">
        <v>76</v>
      </c>
      <c r="K226" s="10" t="s">
        <v>77</v>
      </c>
      <c r="L226" s="9"/>
    </row>
    <row r="227" spans="2:12" ht="23" x14ac:dyDescent="0.35">
      <c r="B227" s="6" t="s">
        <v>74</v>
      </c>
      <c r="C227" s="6" t="s">
        <v>75</v>
      </c>
      <c r="D227" s="7" t="s">
        <v>12</v>
      </c>
      <c r="E227" s="7">
        <v>44313</v>
      </c>
      <c r="F227" s="5" t="s">
        <v>48</v>
      </c>
      <c r="G227" s="11"/>
      <c r="H227" s="12">
        <v>65720</v>
      </c>
      <c r="I227" s="12">
        <v>65720</v>
      </c>
      <c r="J227" s="10" t="s">
        <v>76</v>
      </c>
      <c r="K227" s="10" t="s">
        <v>77</v>
      </c>
      <c r="L227" s="9"/>
    </row>
    <row r="228" spans="2:12" ht="23" x14ac:dyDescent="0.35">
      <c r="B228" s="6" t="s">
        <v>74</v>
      </c>
      <c r="C228" s="6" t="s">
        <v>75</v>
      </c>
      <c r="D228" s="7" t="s">
        <v>12</v>
      </c>
      <c r="E228" s="7">
        <v>44314</v>
      </c>
      <c r="F228" s="5" t="s">
        <v>48</v>
      </c>
      <c r="G228" s="11"/>
      <c r="H228" s="12">
        <v>56510</v>
      </c>
      <c r="I228" s="12">
        <v>56510</v>
      </c>
      <c r="J228" s="10" t="s">
        <v>76</v>
      </c>
      <c r="K228" s="10" t="s">
        <v>77</v>
      </c>
      <c r="L228" s="9"/>
    </row>
    <row r="229" spans="2:12" ht="23" x14ac:dyDescent="0.35">
      <c r="B229" s="6" t="s">
        <v>74</v>
      </c>
      <c r="C229" s="6" t="s">
        <v>75</v>
      </c>
      <c r="D229" s="7" t="s">
        <v>12</v>
      </c>
      <c r="E229" s="7">
        <v>44315</v>
      </c>
      <c r="F229" s="5" t="s">
        <v>48</v>
      </c>
      <c r="G229" s="11"/>
      <c r="H229" s="12">
        <v>5000</v>
      </c>
      <c r="I229" s="12">
        <v>5000</v>
      </c>
      <c r="J229" s="10" t="s">
        <v>76</v>
      </c>
      <c r="K229" s="10" t="s">
        <v>77</v>
      </c>
      <c r="L229" s="9"/>
    </row>
    <row r="230" spans="2:12" ht="23" x14ac:dyDescent="0.35">
      <c r="B230" s="6" t="s">
        <v>74</v>
      </c>
      <c r="C230" s="6" t="s">
        <v>75</v>
      </c>
      <c r="D230" s="7" t="s">
        <v>12</v>
      </c>
      <c r="E230" s="7">
        <v>44316</v>
      </c>
      <c r="F230" s="5" t="s">
        <v>48</v>
      </c>
      <c r="G230" s="11"/>
      <c r="H230" s="12">
        <v>20000</v>
      </c>
      <c r="I230" s="12">
        <v>20000</v>
      </c>
      <c r="J230" s="10" t="s">
        <v>76</v>
      </c>
      <c r="K230" s="10" t="s">
        <v>77</v>
      </c>
      <c r="L230" s="9"/>
    </row>
    <row r="231" spans="2:12" ht="23" x14ac:dyDescent="0.35">
      <c r="B231" s="6" t="s">
        <v>74</v>
      </c>
      <c r="C231" s="6" t="s">
        <v>75</v>
      </c>
      <c r="D231" s="7" t="s">
        <v>12</v>
      </c>
      <c r="E231" s="7">
        <v>47132</v>
      </c>
      <c r="F231" s="5" t="s">
        <v>49</v>
      </c>
      <c r="G231" s="11"/>
      <c r="H231" s="12">
        <v>66190</v>
      </c>
      <c r="I231" s="12">
        <v>66190</v>
      </c>
      <c r="J231" s="10" t="s">
        <v>76</v>
      </c>
      <c r="K231" s="10" t="s">
        <v>77</v>
      </c>
      <c r="L231" s="9"/>
    </row>
    <row r="232" spans="2:12" ht="23" x14ac:dyDescent="0.35">
      <c r="B232" s="6" t="s">
        <v>74</v>
      </c>
      <c r="C232" s="6" t="s">
        <v>75</v>
      </c>
      <c r="D232" s="7" t="s">
        <v>12</v>
      </c>
      <c r="E232" s="7">
        <v>51979</v>
      </c>
      <c r="F232" s="5" t="s">
        <v>50</v>
      </c>
      <c r="G232" s="11"/>
      <c r="H232" s="12">
        <v>10600</v>
      </c>
      <c r="I232" s="12">
        <v>10600</v>
      </c>
      <c r="J232" s="10" t="s">
        <v>76</v>
      </c>
      <c r="K232" s="10" t="s">
        <v>77</v>
      </c>
      <c r="L232" s="9"/>
    </row>
    <row r="233" spans="2:12" ht="23" x14ac:dyDescent="0.35">
      <c r="B233" s="6" t="s">
        <v>74</v>
      </c>
      <c r="C233" s="6" t="s">
        <v>75</v>
      </c>
      <c r="D233" s="7" t="s">
        <v>11</v>
      </c>
      <c r="E233" s="7">
        <v>1078</v>
      </c>
      <c r="F233" s="5" t="s">
        <v>51</v>
      </c>
      <c r="G233" s="11"/>
      <c r="H233" s="12">
        <v>398300</v>
      </c>
      <c r="I233" s="12">
        <v>398300</v>
      </c>
      <c r="J233" s="10" t="s">
        <v>76</v>
      </c>
      <c r="K233" s="10" t="s">
        <v>77</v>
      </c>
      <c r="L233" s="9"/>
    </row>
    <row r="234" spans="2:12" ht="23" x14ac:dyDescent="0.35">
      <c r="B234" s="6" t="s">
        <v>74</v>
      </c>
      <c r="C234" s="6" t="s">
        <v>75</v>
      </c>
      <c r="D234" s="7" t="s">
        <v>11</v>
      </c>
      <c r="E234" s="7">
        <v>552</v>
      </c>
      <c r="F234" s="5" t="s">
        <v>52</v>
      </c>
      <c r="G234" s="11"/>
      <c r="H234" s="12">
        <v>446400</v>
      </c>
      <c r="I234" s="12">
        <v>446400</v>
      </c>
      <c r="J234" s="10" t="s">
        <v>76</v>
      </c>
      <c r="K234" s="10" t="s">
        <v>77</v>
      </c>
      <c r="L234" s="9"/>
    </row>
    <row r="235" spans="2:12" ht="23" x14ac:dyDescent="0.35">
      <c r="B235" s="6" t="s">
        <v>74</v>
      </c>
      <c r="C235" s="6" t="s">
        <v>75</v>
      </c>
      <c r="D235" s="7" t="s">
        <v>11</v>
      </c>
      <c r="E235" s="7">
        <v>4343</v>
      </c>
      <c r="F235" s="5" t="s">
        <v>53</v>
      </c>
      <c r="G235" s="11"/>
      <c r="H235" s="12">
        <v>24650</v>
      </c>
      <c r="I235" s="12">
        <v>24650</v>
      </c>
      <c r="J235" s="10" t="s">
        <v>76</v>
      </c>
      <c r="K235" s="10" t="s">
        <v>77</v>
      </c>
      <c r="L235" s="9"/>
    </row>
    <row r="236" spans="2:12" ht="23" x14ac:dyDescent="0.35">
      <c r="B236" s="6" t="s">
        <v>74</v>
      </c>
      <c r="C236" s="6" t="s">
        <v>75</v>
      </c>
      <c r="D236" s="7" t="s">
        <v>11</v>
      </c>
      <c r="E236" s="7">
        <v>4738</v>
      </c>
      <c r="F236" s="5" t="s">
        <v>53</v>
      </c>
      <c r="G236" s="11"/>
      <c r="H236" s="12">
        <v>130890</v>
      </c>
      <c r="I236" s="12">
        <v>130890</v>
      </c>
      <c r="J236" s="10" t="s">
        <v>76</v>
      </c>
      <c r="K236" s="10" t="s">
        <v>77</v>
      </c>
      <c r="L236" s="9"/>
    </row>
    <row r="237" spans="2:12" ht="23" x14ac:dyDescent="0.35">
      <c r="B237" s="6" t="s">
        <v>74</v>
      </c>
      <c r="C237" s="6" t="s">
        <v>75</v>
      </c>
      <c r="D237" s="7" t="s">
        <v>11</v>
      </c>
      <c r="E237" s="7">
        <v>4741</v>
      </c>
      <c r="F237" s="5" t="s">
        <v>53</v>
      </c>
      <c r="G237" s="11"/>
      <c r="H237" s="12">
        <v>205020</v>
      </c>
      <c r="I237" s="12">
        <v>205020</v>
      </c>
      <c r="J237" s="10" t="s">
        <v>76</v>
      </c>
      <c r="K237" s="10" t="s">
        <v>77</v>
      </c>
      <c r="L237" s="9"/>
    </row>
    <row r="238" spans="2:12" ht="23" x14ac:dyDescent="0.35">
      <c r="B238" s="6" t="s">
        <v>74</v>
      </c>
      <c r="C238" s="6" t="s">
        <v>75</v>
      </c>
      <c r="D238" s="7" t="s">
        <v>11</v>
      </c>
      <c r="E238" s="7">
        <v>8074</v>
      </c>
      <c r="F238" s="5" t="s">
        <v>54</v>
      </c>
      <c r="G238" s="11"/>
      <c r="H238" s="12">
        <v>10890</v>
      </c>
      <c r="I238" s="12">
        <v>10890</v>
      </c>
      <c r="J238" s="10" t="s">
        <v>76</v>
      </c>
      <c r="K238" s="10" t="s">
        <v>77</v>
      </c>
      <c r="L238" s="9"/>
    </row>
    <row r="239" spans="2:12" ht="23" x14ac:dyDescent="0.35">
      <c r="B239" s="6" t="s">
        <v>74</v>
      </c>
      <c r="C239" s="6" t="s">
        <v>75</v>
      </c>
      <c r="D239" s="7" t="s">
        <v>11</v>
      </c>
      <c r="E239" s="7">
        <v>8075</v>
      </c>
      <c r="F239" s="5" t="s">
        <v>54</v>
      </c>
      <c r="G239" s="11"/>
      <c r="H239" s="12">
        <v>32140</v>
      </c>
      <c r="I239" s="12">
        <v>32140</v>
      </c>
      <c r="J239" s="10" t="s">
        <v>76</v>
      </c>
      <c r="K239" s="10" t="s">
        <v>77</v>
      </c>
      <c r="L239" s="9"/>
    </row>
    <row r="240" spans="2:12" ht="23" x14ac:dyDescent="0.35">
      <c r="B240" s="6" t="s">
        <v>74</v>
      </c>
      <c r="C240" s="6" t="s">
        <v>75</v>
      </c>
      <c r="D240" s="7" t="s">
        <v>11</v>
      </c>
      <c r="E240" s="7">
        <v>8076</v>
      </c>
      <c r="F240" s="5" t="s">
        <v>54</v>
      </c>
      <c r="G240" s="11"/>
      <c r="H240" s="12">
        <v>80170</v>
      </c>
      <c r="I240" s="12">
        <v>80170</v>
      </c>
      <c r="J240" s="10" t="s">
        <v>76</v>
      </c>
      <c r="K240" s="10" t="s">
        <v>77</v>
      </c>
      <c r="L240" s="9"/>
    </row>
    <row r="241" spans="2:12" ht="23" x14ac:dyDescent="0.35">
      <c r="B241" s="6" t="s">
        <v>74</v>
      </c>
      <c r="C241" s="6" t="s">
        <v>75</v>
      </c>
      <c r="D241" s="7" t="s">
        <v>11</v>
      </c>
      <c r="E241" s="7">
        <v>9401</v>
      </c>
      <c r="F241" s="5" t="s">
        <v>55</v>
      </c>
      <c r="G241" s="11"/>
      <c r="H241" s="12">
        <v>36330</v>
      </c>
      <c r="I241" s="12">
        <v>36330</v>
      </c>
      <c r="J241" s="10" t="s">
        <v>76</v>
      </c>
      <c r="K241" s="10" t="s">
        <v>77</v>
      </c>
      <c r="L241" s="9"/>
    </row>
    <row r="242" spans="2:12" ht="23" x14ac:dyDescent="0.35">
      <c r="B242" s="6" t="s">
        <v>74</v>
      </c>
      <c r="C242" s="6" t="s">
        <v>75</v>
      </c>
      <c r="D242" s="7" t="s">
        <v>11</v>
      </c>
      <c r="E242" s="7">
        <v>9402</v>
      </c>
      <c r="F242" s="5" t="s">
        <v>56</v>
      </c>
      <c r="G242" s="11"/>
      <c r="H242" s="12">
        <v>82406</v>
      </c>
      <c r="I242" s="12">
        <v>82406</v>
      </c>
      <c r="J242" s="10" t="s">
        <v>76</v>
      </c>
      <c r="K242" s="10" t="s">
        <v>77</v>
      </c>
      <c r="L242" s="9"/>
    </row>
    <row r="243" spans="2:12" ht="23" x14ac:dyDescent="0.35">
      <c r="B243" s="6" t="s">
        <v>74</v>
      </c>
      <c r="C243" s="6" t="s">
        <v>75</v>
      </c>
      <c r="D243" s="7" t="s">
        <v>11</v>
      </c>
      <c r="E243" s="7">
        <v>9403</v>
      </c>
      <c r="F243" s="5" t="s">
        <v>56</v>
      </c>
      <c r="G243" s="11"/>
      <c r="H243" s="12">
        <v>36330</v>
      </c>
      <c r="I243" s="12">
        <v>36330</v>
      </c>
      <c r="J243" s="10" t="s">
        <v>76</v>
      </c>
      <c r="K243" s="10" t="s">
        <v>77</v>
      </c>
      <c r="L243" s="9"/>
    </row>
    <row r="244" spans="2:12" ht="23" x14ac:dyDescent="0.35">
      <c r="B244" s="6" t="s">
        <v>74</v>
      </c>
      <c r="C244" s="6" t="s">
        <v>75</v>
      </c>
      <c r="D244" s="7" t="s">
        <v>11</v>
      </c>
      <c r="E244" s="7">
        <v>9404</v>
      </c>
      <c r="F244" s="5" t="s">
        <v>56</v>
      </c>
      <c r="G244" s="11"/>
      <c r="H244" s="12">
        <v>82406</v>
      </c>
      <c r="I244" s="12">
        <v>82406</v>
      </c>
      <c r="J244" s="10" t="s">
        <v>76</v>
      </c>
      <c r="K244" s="10" t="s">
        <v>77</v>
      </c>
      <c r="L244" s="9"/>
    </row>
    <row r="245" spans="2:12" ht="23" x14ac:dyDescent="0.35">
      <c r="B245" s="6" t="s">
        <v>74</v>
      </c>
      <c r="C245" s="6" t="s">
        <v>75</v>
      </c>
      <c r="D245" s="7" t="s">
        <v>11</v>
      </c>
      <c r="E245" s="7">
        <v>9456</v>
      </c>
      <c r="F245" s="5" t="s">
        <v>56</v>
      </c>
      <c r="G245" s="11"/>
      <c r="H245" s="12">
        <v>82406</v>
      </c>
      <c r="I245" s="12">
        <v>82406</v>
      </c>
      <c r="J245" s="10" t="s">
        <v>76</v>
      </c>
      <c r="K245" s="10" t="s">
        <v>77</v>
      </c>
      <c r="L245" s="9"/>
    </row>
    <row r="246" spans="2:12" ht="23" x14ac:dyDescent="0.35">
      <c r="B246" s="6" t="s">
        <v>74</v>
      </c>
      <c r="C246" s="6" t="s">
        <v>75</v>
      </c>
      <c r="D246" s="7" t="s">
        <v>11</v>
      </c>
      <c r="E246" s="7">
        <v>9531</v>
      </c>
      <c r="F246" s="5" t="s">
        <v>56</v>
      </c>
      <c r="G246" s="11"/>
      <c r="H246" s="12">
        <v>2400</v>
      </c>
      <c r="I246" s="12">
        <v>2400</v>
      </c>
      <c r="J246" s="10" t="s">
        <v>76</v>
      </c>
      <c r="K246" s="10" t="s">
        <v>77</v>
      </c>
      <c r="L246" s="9"/>
    </row>
    <row r="247" spans="2:12" ht="23" x14ac:dyDescent="0.35">
      <c r="B247" s="6" t="s">
        <v>74</v>
      </c>
      <c r="C247" s="6" t="s">
        <v>75</v>
      </c>
      <c r="D247" s="7" t="s">
        <v>11</v>
      </c>
      <c r="E247" s="7">
        <v>12208</v>
      </c>
      <c r="F247" s="5" t="s">
        <v>57</v>
      </c>
      <c r="G247" s="11"/>
      <c r="H247" s="12">
        <v>10940</v>
      </c>
      <c r="I247" s="12">
        <v>10940</v>
      </c>
      <c r="J247" s="10" t="s">
        <v>76</v>
      </c>
      <c r="K247" s="10" t="s">
        <v>77</v>
      </c>
      <c r="L247" s="9"/>
    </row>
    <row r="248" spans="2:12" ht="23" x14ac:dyDescent="0.35">
      <c r="B248" s="6" t="s">
        <v>74</v>
      </c>
      <c r="C248" s="6" t="s">
        <v>75</v>
      </c>
      <c r="D248" s="7" t="s">
        <v>11</v>
      </c>
      <c r="E248" s="7">
        <v>12328</v>
      </c>
      <c r="F248" s="5" t="s">
        <v>57</v>
      </c>
      <c r="G248" s="11"/>
      <c r="H248" s="12">
        <v>5470</v>
      </c>
      <c r="I248" s="12">
        <v>5470</v>
      </c>
      <c r="J248" s="10" t="s">
        <v>76</v>
      </c>
      <c r="K248" s="10" t="s">
        <v>77</v>
      </c>
      <c r="L248" s="9"/>
    </row>
    <row r="249" spans="2:12" ht="23" x14ac:dyDescent="0.35">
      <c r="B249" s="6" t="s">
        <v>74</v>
      </c>
      <c r="C249" s="6" t="s">
        <v>75</v>
      </c>
      <c r="D249" s="7" t="s">
        <v>11</v>
      </c>
      <c r="E249" s="7">
        <v>12329</v>
      </c>
      <c r="F249" s="5" t="s">
        <v>57</v>
      </c>
      <c r="G249" s="11"/>
      <c r="H249" s="12">
        <v>5470</v>
      </c>
      <c r="I249" s="12">
        <v>5470</v>
      </c>
      <c r="J249" s="10" t="s">
        <v>76</v>
      </c>
      <c r="K249" s="10" t="s">
        <v>77</v>
      </c>
      <c r="L249" s="9"/>
    </row>
    <row r="250" spans="2:12" ht="23" x14ac:dyDescent="0.35">
      <c r="B250" s="6" t="s">
        <v>74</v>
      </c>
      <c r="C250" s="6" t="s">
        <v>75</v>
      </c>
      <c r="D250" s="7" t="s">
        <v>11</v>
      </c>
      <c r="E250" s="7">
        <v>12330</v>
      </c>
      <c r="F250" s="5" t="s">
        <v>57</v>
      </c>
      <c r="G250" s="11"/>
      <c r="H250" s="12">
        <v>36330</v>
      </c>
      <c r="I250" s="12">
        <v>36330</v>
      </c>
      <c r="J250" s="10" t="s">
        <v>76</v>
      </c>
      <c r="K250" s="10" t="s">
        <v>77</v>
      </c>
      <c r="L250" s="9"/>
    </row>
    <row r="251" spans="2:12" ht="23" x14ac:dyDescent="0.35">
      <c r="B251" s="6" t="s">
        <v>74</v>
      </c>
      <c r="C251" s="6" t="s">
        <v>75</v>
      </c>
      <c r="D251" s="7" t="s">
        <v>11</v>
      </c>
      <c r="E251" s="7">
        <v>12602</v>
      </c>
      <c r="F251" s="5" t="s">
        <v>57</v>
      </c>
      <c r="G251" s="11"/>
      <c r="H251" s="12">
        <v>36330</v>
      </c>
      <c r="I251" s="12">
        <v>36330</v>
      </c>
      <c r="J251" s="10" t="s">
        <v>76</v>
      </c>
      <c r="K251" s="10" t="s">
        <v>77</v>
      </c>
      <c r="L251" s="9"/>
    </row>
    <row r="252" spans="2:12" ht="23" x14ac:dyDescent="0.35">
      <c r="B252" s="6" t="s">
        <v>74</v>
      </c>
      <c r="C252" s="6" t="s">
        <v>75</v>
      </c>
      <c r="D252" s="7" t="s">
        <v>11</v>
      </c>
      <c r="E252" s="7">
        <v>12967</v>
      </c>
      <c r="F252" s="5" t="s">
        <v>57</v>
      </c>
      <c r="G252" s="11"/>
      <c r="H252" s="12">
        <v>5470</v>
      </c>
      <c r="I252" s="12">
        <v>5470</v>
      </c>
      <c r="J252" s="10" t="s">
        <v>76</v>
      </c>
      <c r="K252" s="10" t="s">
        <v>77</v>
      </c>
      <c r="L252" s="9"/>
    </row>
    <row r="253" spans="2:12" ht="23" x14ac:dyDescent="0.35">
      <c r="B253" s="6" t="s">
        <v>74</v>
      </c>
      <c r="C253" s="6" t="s">
        <v>75</v>
      </c>
      <c r="D253" s="7" t="s">
        <v>11</v>
      </c>
      <c r="E253" s="7">
        <v>12973</v>
      </c>
      <c r="F253" s="5" t="s">
        <v>57</v>
      </c>
      <c r="G253" s="11"/>
      <c r="H253" s="12">
        <v>5470</v>
      </c>
      <c r="I253" s="12">
        <v>5470</v>
      </c>
      <c r="J253" s="10" t="s">
        <v>76</v>
      </c>
      <c r="K253" s="10" t="s">
        <v>77</v>
      </c>
      <c r="L253" s="9"/>
    </row>
    <row r="254" spans="2:12" ht="23" x14ac:dyDescent="0.35">
      <c r="B254" s="6" t="s">
        <v>74</v>
      </c>
      <c r="C254" s="6" t="s">
        <v>75</v>
      </c>
      <c r="D254" s="7" t="s">
        <v>11</v>
      </c>
      <c r="E254" s="7">
        <v>13160</v>
      </c>
      <c r="F254" s="5" t="s">
        <v>57</v>
      </c>
      <c r="G254" s="11"/>
      <c r="H254" s="12">
        <v>5470</v>
      </c>
      <c r="I254" s="12">
        <v>5470</v>
      </c>
      <c r="J254" s="10" t="s">
        <v>76</v>
      </c>
      <c r="K254" s="10" t="s">
        <v>77</v>
      </c>
      <c r="L254" s="9"/>
    </row>
    <row r="255" spans="2:12" ht="23" x14ac:dyDescent="0.35">
      <c r="B255" s="6" t="s">
        <v>74</v>
      </c>
      <c r="C255" s="6" t="s">
        <v>75</v>
      </c>
      <c r="D255" s="7" t="s">
        <v>11</v>
      </c>
      <c r="E255" s="7">
        <v>13392</v>
      </c>
      <c r="F255" s="5" t="s">
        <v>57</v>
      </c>
      <c r="G255" s="11"/>
      <c r="H255" s="12">
        <v>37136</v>
      </c>
      <c r="I255" s="12">
        <v>37136</v>
      </c>
      <c r="J255" s="10" t="s">
        <v>76</v>
      </c>
      <c r="K255" s="10" t="s">
        <v>77</v>
      </c>
      <c r="L255" s="9"/>
    </row>
    <row r="256" spans="2:12" ht="23" x14ac:dyDescent="0.35">
      <c r="B256" s="6" t="s">
        <v>74</v>
      </c>
      <c r="C256" s="6" t="s">
        <v>75</v>
      </c>
      <c r="D256" s="7" t="s">
        <v>11</v>
      </c>
      <c r="E256" s="7">
        <v>13937</v>
      </c>
      <c r="F256" s="5" t="s">
        <v>57</v>
      </c>
      <c r="G256" s="11"/>
      <c r="H256" s="12">
        <v>5470</v>
      </c>
      <c r="I256" s="12">
        <v>5470</v>
      </c>
      <c r="J256" s="10" t="s">
        <v>76</v>
      </c>
      <c r="K256" s="10" t="s">
        <v>77</v>
      </c>
      <c r="L256" s="9"/>
    </row>
    <row r="257" spans="2:12" ht="23" x14ac:dyDescent="0.35">
      <c r="B257" s="6" t="s">
        <v>74</v>
      </c>
      <c r="C257" s="6" t="s">
        <v>75</v>
      </c>
      <c r="D257" s="7" t="s">
        <v>11</v>
      </c>
      <c r="E257" s="7">
        <v>14082</v>
      </c>
      <c r="F257" s="5" t="s">
        <v>57</v>
      </c>
      <c r="G257" s="11"/>
      <c r="H257" s="12">
        <v>36330</v>
      </c>
      <c r="I257" s="12">
        <v>36330</v>
      </c>
      <c r="J257" s="10" t="s">
        <v>76</v>
      </c>
      <c r="K257" s="10" t="s">
        <v>77</v>
      </c>
      <c r="L257" s="9"/>
    </row>
    <row r="258" spans="2:12" ht="23" x14ac:dyDescent="0.35">
      <c r="B258" s="6" t="s">
        <v>74</v>
      </c>
      <c r="C258" s="6" t="s">
        <v>75</v>
      </c>
      <c r="D258" s="7" t="s">
        <v>11</v>
      </c>
      <c r="E258" s="7">
        <v>14083</v>
      </c>
      <c r="F258" s="5" t="s">
        <v>57</v>
      </c>
      <c r="G258" s="11"/>
      <c r="H258" s="12">
        <v>80830</v>
      </c>
      <c r="I258" s="12">
        <v>80830</v>
      </c>
      <c r="J258" s="10" t="s">
        <v>76</v>
      </c>
      <c r="K258" s="10" t="s">
        <v>77</v>
      </c>
      <c r="L258" s="9"/>
    </row>
    <row r="259" spans="2:12" ht="23" x14ac:dyDescent="0.35">
      <c r="B259" s="6" t="s">
        <v>74</v>
      </c>
      <c r="C259" s="6" t="s">
        <v>75</v>
      </c>
      <c r="D259" s="7" t="s">
        <v>11</v>
      </c>
      <c r="E259" s="7">
        <v>14319</v>
      </c>
      <c r="F259" s="5" t="s">
        <v>57</v>
      </c>
      <c r="G259" s="11"/>
      <c r="H259" s="12">
        <v>36330</v>
      </c>
      <c r="I259" s="12">
        <v>36330</v>
      </c>
      <c r="J259" s="10" t="s">
        <v>76</v>
      </c>
      <c r="K259" s="10" t="s">
        <v>77</v>
      </c>
      <c r="L259" s="9"/>
    </row>
    <row r="260" spans="2:12" ht="23" x14ac:dyDescent="0.35">
      <c r="B260" s="6" t="s">
        <v>74</v>
      </c>
      <c r="C260" s="6" t="s">
        <v>75</v>
      </c>
      <c r="D260" s="7" t="s">
        <v>11</v>
      </c>
      <c r="E260" s="7">
        <v>12462</v>
      </c>
      <c r="F260" s="5" t="s">
        <v>58</v>
      </c>
      <c r="G260" s="11"/>
      <c r="H260" s="12">
        <v>99400</v>
      </c>
      <c r="I260" s="12">
        <v>99400</v>
      </c>
      <c r="J260" s="10" t="s">
        <v>76</v>
      </c>
      <c r="K260" s="10" t="s">
        <v>77</v>
      </c>
      <c r="L260" s="9"/>
    </row>
    <row r="261" spans="2:12" ht="23" x14ac:dyDescent="0.35">
      <c r="B261" s="6" t="s">
        <v>74</v>
      </c>
      <c r="C261" s="6" t="s">
        <v>75</v>
      </c>
      <c r="D261" s="7" t="s">
        <v>11</v>
      </c>
      <c r="E261" s="7">
        <v>15035</v>
      </c>
      <c r="F261" s="5" t="s">
        <v>58</v>
      </c>
      <c r="G261" s="11"/>
      <c r="H261" s="12">
        <v>80830</v>
      </c>
      <c r="I261" s="12">
        <v>80830</v>
      </c>
      <c r="J261" s="10" t="s">
        <v>76</v>
      </c>
      <c r="K261" s="10" t="s">
        <v>77</v>
      </c>
      <c r="L261" s="9"/>
    </row>
    <row r="262" spans="2:12" ht="23" x14ac:dyDescent="0.35">
      <c r="B262" s="6" t="s">
        <v>74</v>
      </c>
      <c r="C262" s="6" t="s">
        <v>75</v>
      </c>
      <c r="D262" s="7" t="s">
        <v>11</v>
      </c>
      <c r="E262" s="7">
        <v>15071</v>
      </c>
      <c r="F262" s="5" t="s">
        <v>58</v>
      </c>
      <c r="G262" s="11"/>
      <c r="H262" s="12">
        <v>5470</v>
      </c>
      <c r="I262" s="12">
        <v>5470</v>
      </c>
      <c r="J262" s="10" t="s">
        <v>76</v>
      </c>
      <c r="K262" s="10" t="s">
        <v>77</v>
      </c>
      <c r="L262" s="9"/>
    </row>
    <row r="263" spans="2:12" ht="23" x14ac:dyDescent="0.35">
      <c r="B263" s="6" t="s">
        <v>74</v>
      </c>
      <c r="C263" s="6" t="s">
        <v>75</v>
      </c>
      <c r="D263" s="7" t="s">
        <v>11</v>
      </c>
      <c r="E263" s="7">
        <v>15098</v>
      </c>
      <c r="F263" s="5" t="s">
        <v>58</v>
      </c>
      <c r="G263" s="11"/>
      <c r="H263" s="12">
        <v>80830</v>
      </c>
      <c r="I263" s="12">
        <v>80830</v>
      </c>
      <c r="J263" s="10" t="s">
        <v>76</v>
      </c>
      <c r="K263" s="10" t="s">
        <v>77</v>
      </c>
      <c r="L263" s="9"/>
    </row>
    <row r="264" spans="2:12" ht="23" x14ac:dyDescent="0.35">
      <c r="B264" s="6" t="s">
        <v>74</v>
      </c>
      <c r="C264" s="6" t="s">
        <v>75</v>
      </c>
      <c r="D264" s="7" t="s">
        <v>11</v>
      </c>
      <c r="E264" s="7">
        <v>15369</v>
      </c>
      <c r="F264" s="5" t="s">
        <v>58</v>
      </c>
      <c r="G264" s="11"/>
      <c r="H264" s="12">
        <v>5470</v>
      </c>
      <c r="I264" s="12">
        <v>5470</v>
      </c>
      <c r="J264" s="10" t="s">
        <v>76</v>
      </c>
      <c r="K264" s="10" t="s">
        <v>77</v>
      </c>
      <c r="L264" s="9"/>
    </row>
    <row r="265" spans="2:12" ht="23" x14ac:dyDescent="0.35">
      <c r="B265" s="6" t="s">
        <v>74</v>
      </c>
      <c r="C265" s="6" t="s">
        <v>75</v>
      </c>
      <c r="D265" s="7" t="s">
        <v>11</v>
      </c>
      <c r="E265" s="7">
        <v>15948</v>
      </c>
      <c r="F265" s="5" t="s">
        <v>58</v>
      </c>
      <c r="G265" s="11"/>
      <c r="H265" s="12">
        <v>60710</v>
      </c>
      <c r="I265" s="12">
        <v>60710</v>
      </c>
      <c r="J265" s="10" t="s">
        <v>76</v>
      </c>
      <c r="K265" s="10" t="s">
        <v>77</v>
      </c>
      <c r="L265" s="9"/>
    </row>
    <row r="266" spans="2:12" ht="23" x14ac:dyDescent="0.35">
      <c r="B266" s="6" t="s">
        <v>74</v>
      </c>
      <c r="C266" s="6" t="s">
        <v>75</v>
      </c>
      <c r="D266" s="7" t="s">
        <v>11</v>
      </c>
      <c r="E266" s="7">
        <v>16033</v>
      </c>
      <c r="F266" s="5" t="s">
        <v>58</v>
      </c>
      <c r="G266" s="11"/>
      <c r="H266" s="12">
        <v>5420</v>
      </c>
      <c r="I266" s="12">
        <v>5420</v>
      </c>
      <c r="J266" s="10" t="s">
        <v>76</v>
      </c>
      <c r="K266" s="10" t="s">
        <v>77</v>
      </c>
      <c r="L266" s="9"/>
    </row>
    <row r="267" spans="2:12" ht="23" x14ac:dyDescent="0.35">
      <c r="B267" s="6" t="s">
        <v>74</v>
      </c>
      <c r="C267" s="6" t="s">
        <v>75</v>
      </c>
      <c r="D267" s="7" t="s">
        <v>11</v>
      </c>
      <c r="E267" s="7">
        <v>16509</v>
      </c>
      <c r="F267" s="5" t="s">
        <v>58</v>
      </c>
      <c r="G267" s="11"/>
      <c r="H267" s="12">
        <v>5420</v>
      </c>
      <c r="I267" s="12">
        <v>5420</v>
      </c>
      <c r="J267" s="10" t="s">
        <v>76</v>
      </c>
      <c r="K267" s="10" t="s">
        <v>77</v>
      </c>
      <c r="L267" s="9"/>
    </row>
    <row r="268" spans="2:12" ht="23" x14ac:dyDescent="0.35">
      <c r="B268" s="6" t="s">
        <v>74</v>
      </c>
      <c r="C268" s="6" t="s">
        <v>75</v>
      </c>
      <c r="D268" s="7" t="s">
        <v>11</v>
      </c>
      <c r="E268" s="7">
        <v>19367</v>
      </c>
      <c r="F268" s="5" t="s">
        <v>58</v>
      </c>
      <c r="G268" s="11"/>
      <c r="H268" s="12">
        <v>99400</v>
      </c>
      <c r="I268" s="12">
        <v>99400</v>
      </c>
      <c r="J268" s="10" t="s">
        <v>76</v>
      </c>
      <c r="K268" s="10" t="s">
        <v>77</v>
      </c>
      <c r="L268" s="9"/>
    </row>
    <row r="269" spans="2:12" ht="23" x14ac:dyDescent="0.35">
      <c r="B269" s="6" t="s">
        <v>74</v>
      </c>
      <c r="C269" s="6" t="s">
        <v>75</v>
      </c>
      <c r="D269" s="7" t="s">
        <v>11</v>
      </c>
      <c r="E269" s="7">
        <v>19263</v>
      </c>
      <c r="F269" s="5" t="s">
        <v>59</v>
      </c>
      <c r="G269" s="11"/>
      <c r="H269" s="12">
        <v>99400</v>
      </c>
      <c r="I269" s="12">
        <v>99400</v>
      </c>
      <c r="J269" s="10" t="s">
        <v>76</v>
      </c>
      <c r="K269" s="10" t="s">
        <v>77</v>
      </c>
      <c r="L269" s="9"/>
    </row>
    <row r="270" spans="2:12" ht="23" x14ac:dyDescent="0.35">
      <c r="B270" s="6" t="s">
        <v>74</v>
      </c>
      <c r="C270" s="6" t="s">
        <v>75</v>
      </c>
      <c r="D270" s="7" t="s">
        <v>11</v>
      </c>
      <c r="E270" s="7">
        <v>20418</v>
      </c>
      <c r="F270" s="5" t="s">
        <v>59</v>
      </c>
      <c r="G270" s="11"/>
      <c r="H270" s="12">
        <v>99400</v>
      </c>
      <c r="I270" s="12">
        <v>99400</v>
      </c>
      <c r="J270" s="10" t="s">
        <v>76</v>
      </c>
      <c r="K270" s="10" t="s">
        <v>77</v>
      </c>
      <c r="L270" s="9"/>
    </row>
    <row r="271" spans="2:12" ht="23" x14ac:dyDescent="0.35">
      <c r="B271" s="6" t="s">
        <v>74</v>
      </c>
      <c r="C271" s="6" t="s">
        <v>75</v>
      </c>
      <c r="D271" s="7" t="s">
        <v>11</v>
      </c>
      <c r="E271" s="7">
        <v>20603</v>
      </c>
      <c r="F271" s="5" t="s">
        <v>59</v>
      </c>
      <c r="G271" s="11"/>
      <c r="H271" s="12">
        <v>5470</v>
      </c>
      <c r="I271" s="12">
        <v>5470</v>
      </c>
      <c r="J271" s="10" t="s">
        <v>76</v>
      </c>
      <c r="K271" s="10" t="s">
        <v>77</v>
      </c>
      <c r="L271" s="9"/>
    </row>
    <row r="272" spans="2:12" ht="23" x14ac:dyDescent="0.35">
      <c r="B272" s="6" t="s">
        <v>74</v>
      </c>
      <c r="C272" s="6" t="s">
        <v>75</v>
      </c>
      <c r="D272" s="7" t="s">
        <v>11</v>
      </c>
      <c r="E272" s="7">
        <v>20692</v>
      </c>
      <c r="F272" s="5" t="s">
        <v>59</v>
      </c>
      <c r="G272" s="11"/>
      <c r="H272" s="12">
        <v>5420</v>
      </c>
      <c r="I272" s="12">
        <v>5420</v>
      </c>
      <c r="J272" s="10" t="s">
        <v>76</v>
      </c>
      <c r="K272" s="10" t="s">
        <v>77</v>
      </c>
      <c r="L272" s="9"/>
    </row>
    <row r="273" spans="2:12" ht="23" x14ac:dyDescent="0.35">
      <c r="B273" s="6" t="s">
        <v>74</v>
      </c>
      <c r="C273" s="6" t="s">
        <v>75</v>
      </c>
      <c r="D273" s="7" t="s">
        <v>11</v>
      </c>
      <c r="E273" s="7">
        <v>20698</v>
      </c>
      <c r="F273" s="5" t="s">
        <v>59</v>
      </c>
      <c r="G273" s="11"/>
      <c r="H273" s="12">
        <v>10940</v>
      </c>
      <c r="I273" s="12">
        <v>10940</v>
      </c>
      <c r="J273" s="10" t="s">
        <v>76</v>
      </c>
      <c r="K273" s="10" t="s">
        <v>77</v>
      </c>
      <c r="L273" s="9"/>
    </row>
    <row r="274" spans="2:12" ht="23" x14ac:dyDescent="0.35">
      <c r="B274" s="6" t="s">
        <v>74</v>
      </c>
      <c r="C274" s="6" t="s">
        <v>75</v>
      </c>
      <c r="D274" s="7" t="s">
        <v>11</v>
      </c>
      <c r="E274" s="7">
        <v>20775</v>
      </c>
      <c r="F274" s="5" t="s">
        <v>59</v>
      </c>
      <c r="G274" s="11"/>
      <c r="H274" s="12">
        <v>99400</v>
      </c>
      <c r="I274" s="12">
        <v>99400</v>
      </c>
      <c r="J274" s="10" t="s">
        <v>76</v>
      </c>
      <c r="K274" s="10" t="s">
        <v>77</v>
      </c>
      <c r="L274" s="9"/>
    </row>
    <row r="275" spans="2:12" ht="23" x14ac:dyDescent="0.35">
      <c r="B275" s="6" t="s">
        <v>74</v>
      </c>
      <c r="C275" s="6" t="s">
        <v>75</v>
      </c>
      <c r="D275" s="7" t="s">
        <v>11</v>
      </c>
      <c r="E275" s="7">
        <v>20845</v>
      </c>
      <c r="F275" s="5" t="s">
        <v>59</v>
      </c>
      <c r="G275" s="11"/>
      <c r="H275" s="12">
        <v>99400</v>
      </c>
      <c r="I275" s="12">
        <v>99400</v>
      </c>
      <c r="J275" s="10" t="s">
        <v>76</v>
      </c>
      <c r="K275" s="10" t="s">
        <v>77</v>
      </c>
      <c r="L275" s="9"/>
    </row>
    <row r="276" spans="2:12" ht="23" x14ac:dyDescent="0.35">
      <c r="B276" s="6" t="s">
        <v>74</v>
      </c>
      <c r="C276" s="6" t="s">
        <v>75</v>
      </c>
      <c r="D276" s="7" t="s">
        <v>11</v>
      </c>
      <c r="E276" s="7">
        <v>20846</v>
      </c>
      <c r="F276" s="5" t="s">
        <v>59</v>
      </c>
      <c r="G276" s="11"/>
      <c r="H276" s="12">
        <v>99400</v>
      </c>
      <c r="I276" s="12">
        <v>99400</v>
      </c>
      <c r="J276" s="10" t="s">
        <v>76</v>
      </c>
      <c r="K276" s="10" t="s">
        <v>77</v>
      </c>
      <c r="L276" s="9"/>
    </row>
    <row r="277" spans="2:12" ht="23" x14ac:dyDescent="0.35">
      <c r="B277" s="6" t="s">
        <v>74</v>
      </c>
      <c r="C277" s="6" t="s">
        <v>75</v>
      </c>
      <c r="D277" s="7" t="s">
        <v>11</v>
      </c>
      <c r="E277" s="7">
        <v>20903</v>
      </c>
      <c r="F277" s="5" t="s">
        <v>59</v>
      </c>
      <c r="G277" s="11"/>
      <c r="H277" s="12">
        <v>147760</v>
      </c>
      <c r="I277" s="12">
        <v>147760</v>
      </c>
      <c r="J277" s="10" t="s">
        <v>76</v>
      </c>
      <c r="K277" s="10" t="s">
        <v>77</v>
      </c>
      <c r="L277" s="9"/>
    </row>
    <row r="278" spans="2:12" ht="23" x14ac:dyDescent="0.35">
      <c r="B278" s="6" t="s">
        <v>74</v>
      </c>
      <c r="C278" s="6" t="s">
        <v>75</v>
      </c>
      <c r="D278" s="7" t="s">
        <v>11</v>
      </c>
      <c r="E278" s="7">
        <v>20922</v>
      </c>
      <c r="F278" s="5" t="s">
        <v>59</v>
      </c>
      <c r="G278" s="11"/>
      <c r="H278" s="12">
        <v>149150</v>
      </c>
      <c r="I278" s="12">
        <v>149150</v>
      </c>
      <c r="J278" s="10" t="s">
        <v>76</v>
      </c>
      <c r="K278" s="10" t="s">
        <v>77</v>
      </c>
      <c r="L278" s="9"/>
    </row>
    <row r="279" spans="2:12" ht="23" x14ac:dyDescent="0.35">
      <c r="B279" s="6" t="s">
        <v>74</v>
      </c>
      <c r="C279" s="6" t="s">
        <v>75</v>
      </c>
      <c r="D279" s="7" t="s">
        <v>11</v>
      </c>
      <c r="E279" s="7">
        <v>21280</v>
      </c>
      <c r="F279" s="5" t="s">
        <v>60</v>
      </c>
      <c r="G279" s="11"/>
      <c r="H279" s="12">
        <v>12040</v>
      </c>
      <c r="I279" s="12">
        <v>12040</v>
      </c>
      <c r="J279" s="10" t="s">
        <v>76</v>
      </c>
      <c r="K279" s="10" t="s">
        <v>77</v>
      </c>
      <c r="L279" s="9"/>
    </row>
    <row r="280" spans="2:12" ht="23" x14ac:dyDescent="0.35">
      <c r="B280" s="6" t="s">
        <v>74</v>
      </c>
      <c r="C280" s="6" t="s">
        <v>75</v>
      </c>
      <c r="D280" s="7" t="s">
        <v>11</v>
      </c>
      <c r="E280" s="7">
        <v>21283</v>
      </c>
      <c r="F280" s="5" t="s">
        <v>60</v>
      </c>
      <c r="G280" s="11"/>
      <c r="H280" s="12">
        <v>6020</v>
      </c>
      <c r="I280" s="12">
        <v>6020</v>
      </c>
      <c r="J280" s="10" t="s">
        <v>76</v>
      </c>
      <c r="K280" s="10" t="s">
        <v>77</v>
      </c>
      <c r="L280" s="9"/>
    </row>
    <row r="281" spans="2:12" ht="23" x14ac:dyDescent="0.35">
      <c r="B281" s="6" t="s">
        <v>74</v>
      </c>
      <c r="C281" s="6" t="s">
        <v>75</v>
      </c>
      <c r="D281" s="7" t="s">
        <v>11</v>
      </c>
      <c r="E281" s="7">
        <v>21453</v>
      </c>
      <c r="F281" s="5" t="s">
        <v>60</v>
      </c>
      <c r="G281" s="11"/>
      <c r="H281" s="12">
        <v>99400</v>
      </c>
      <c r="I281" s="12">
        <v>99400</v>
      </c>
      <c r="J281" s="10" t="s">
        <v>76</v>
      </c>
      <c r="K281" s="10" t="s">
        <v>77</v>
      </c>
      <c r="L281" s="9"/>
    </row>
    <row r="282" spans="2:12" ht="23" x14ac:dyDescent="0.35">
      <c r="B282" s="6" t="s">
        <v>74</v>
      </c>
      <c r="C282" s="6" t="s">
        <v>75</v>
      </c>
      <c r="D282" s="7" t="s">
        <v>11</v>
      </c>
      <c r="E282" s="7">
        <v>21454</v>
      </c>
      <c r="F282" s="5" t="s">
        <v>60</v>
      </c>
      <c r="G282" s="11"/>
      <c r="H282" s="12">
        <v>39990</v>
      </c>
      <c r="I282" s="12">
        <v>39990</v>
      </c>
      <c r="J282" s="10" t="s">
        <v>76</v>
      </c>
      <c r="K282" s="10" t="s">
        <v>77</v>
      </c>
      <c r="L282" s="9"/>
    </row>
    <row r="283" spans="2:12" ht="23" x14ac:dyDescent="0.35">
      <c r="B283" s="6" t="s">
        <v>74</v>
      </c>
      <c r="C283" s="6" t="s">
        <v>75</v>
      </c>
      <c r="D283" s="7" t="s">
        <v>11</v>
      </c>
      <c r="E283" s="7">
        <v>21546</v>
      </c>
      <c r="F283" s="5" t="s">
        <v>60</v>
      </c>
      <c r="G283" s="11"/>
      <c r="H283" s="12">
        <v>99400</v>
      </c>
      <c r="I283" s="12">
        <v>99400</v>
      </c>
      <c r="J283" s="10" t="s">
        <v>76</v>
      </c>
      <c r="K283" s="10" t="s">
        <v>77</v>
      </c>
      <c r="L283" s="9"/>
    </row>
    <row r="284" spans="2:12" ht="23" x14ac:dyDescent="0.35">
      <c r="B284" s="6" t="s">
        <v>74</v>
      </c>
      <c r="C284" s="6" t="s">
        <v>75</v>
      </c>
      <c r="D284" s="7" t="s">
        <v>11</v>
      </c>
      <c r="E284" s="7">
        <v>21547</v>
      </c>
      <c r="F284" s="5" t="s">
        <v>60</v>
      </c>
      <c r="G284" s="11"/>
      <c r="H284" s="12">
        <v>99400</v>
      </c>
      <c r="I284" s="12">
        <v>99400</v>
      </c>
      <c r="J284" s="10" t="s">
        <v>76</v>
      </c>
      <c r="K284" s="10" t="s">
        <v>77</v>
      </c>
      <c r="L284" s="9"/>
    </row>
    <row r="285" spans="2:12" ht="23" x14ac:dyDescent="0.35">
      <c r="B285" s="6" t="s">
        <v>74</v>
      </c>
      <c r="C285" s="6" t="s">
        <v>75</v>
      </c>
      <c r="D285" s="7" t="s">
        <v>11</v>
      </c>
      <c r="E285" s="7">
        <v>21548</v>
      </c>
      <c r="F285" s="5" t="s">
        <v>60</v>
      </c>
      <c r="G285" s="11"/>
      <c r="H285" s="12">
        <v>99400</v>
      </c>
      <c r="I285" s="12">
        <v>99400</v>
      </c>
      <c r="J285" s="10" t="s">
        <v>76</v>
      </c>
      <c r="K285" s="10" t="s">
        <v>77</v>
      </c>
      <c r="L285" s="9"/>
    </row>
    <row r="286" spans="2:12" ht="23" x14ac:dyDescent="0.35">
      <c r="B286" s="6" t="s">
        <v>74</v>
      </c>
      <c r="C286" s="6" t="s">
        <v>75</v>
      </c>
      <c r="D286" s="7" t="s">
        <v>11</v>
      </c>
      <c r="E286" s="7">
        <v>21613</v>
      </c>
      <c r="F286" s="5" t="s">
        <v>60</v>
      </c>
      <c r="G286" s="11"/>
      <c r="H286" s="12">
        <v>91970</v>
      </c>
      <c r="I286" s="12">
        <v>91970</v>
      </c>
      <c r="J286" s="10" t="s">
        <v>76</v>
      </c>
      <c r="K286" s="10" t="s">
        <v>77</v>
      </c>
      <c r="L286" s="9"/>
    </row>
    <row r="287" spans="2:12" ht="23" x14ac:dyDescent="0.35">
      <c r="B287" s="6" t="s">
        <v>74</v>
      </c>
      <c r="C287" s="6" t="s">
        <v>75</v>
      </c>
      <c r="D287" s="7" t="s">
        <v>11</v>
      </c>
      <c r="E287" s="7">
        <v>21692</v>
      </c>
      <c r="F287" s="5" t="s">
        <v>60</v>
      </c>
      <c r="G287" s="11"/>
      <c r="H287" s="12">
        <v>99400</v>
      </c>
      <c r="I287" s="12">
        <v>99400</v>
      </c>
      <c r="J287" s="10" t="s">
        <v>76</v>
      </c>
      <c r="K287" s="10" t="s">
        <v>77</v>
      </c>
      <c r="L287" s="9"/>
    </row>
    <row r="288" spans="2:12" ht="23" x14ac:dyDescent="0.35">
      <c r="B288" s="6" t="s">
        <v>74</v>
      </c>
      <c r="C288" s="6" t="s">
        <v>75</v>
      </c>
      <c r="D288" s="7" t="s">
        <v>11</v>
      </c>
      <c r="E288" s="7">
        <v>21700</v>
      </c>
      <c r="F288" s="5" t="s">
        <v>60</v>
      </c>
      <c r="G288" s="11"/>
      <c r="H288" s="12">
        <v>77050</v>
      </c>
      <c r="I288" s="12">
        <v>77050</v>
      </c>
      <c r="J288" s="10" t="s">
        <v>76</v>
      </c>
      <c r="K288" s="10" t="s">
        <v>77</v>
      </c>
      <c r="L288" s="9"/>
    </row>
    <row r="289" spans="2:12" ht="23" x14ac:dyDescent="0.35">
      <c r="B289" s="6" t="s">
        <v>74</v>
      </c>
      <c r="C289" s="6" t="s">
        <v>75</v>
      </c>
      <c r="D289" s="7" t="s">
        <v>11</v>
      </c>
      <c r="E289" s="7">
        <v>21826</v>
      </c>
      <c r="F289" s="5" t="s">
        <v>60</v>
      </c>
      <c r="G289" s="11"/>
      <c r="H289" s="12">
        <v>66910</v>
      </c>
      <c r="I289" s="12">
        <v>66910</v>
      </c>
      <c r="J289" s="10" t="s">
        <v>76</v>
      </c>
      <c r="K289" s="10" t="s">
        <v>77</v>
      </c>
      <c r="L289" s="9"/>
    </row>
    <row r="290" spans="2:12" ht="23" x14ac:dyDescent="0.35">
      <c r="B290" s="6" t="s">
        <v>74</v>
      </c>
      <c r="C290" s="6" t="s">
        <v>75</v>
      </c>
      <c r="D290" s="7" t="s">
        <v>11</v>
      </c>
      <c r="E290" s="7">
        <v>21881</v>
      </c>
      <c r="F290" s="5" t="s">
        <v>60</v>
      </c>
      <c r="G290" s="11"/>
      <c r="H290" s="12">
        <v>6020</v>
      </c>
      <c r="I290" s="12">
        <v>6020</v>
      </c>
      <c r="J290" s="10" t="s">
        <v>76</v>
      </c>
      <c r="K290" s="10" t="s">
        <v>77</v>
      </c>
      <c r="L290" s="9"/>
    </row>
    <row r="291" spans="2:12" ht="23" x14ac:dyDescent="0.35">
      <c r="B291" s="6" t="s">
        <v>74</v>
      </c>
      <c r="C291" s="6" t="s">
        <v>75</v>
      </c>
      <c r="D291" s="7" t="s">
        <v>11</v>
      </c>
      <c r="E291" s="7">
        <v>21971</v>
      </c>
      <c r="F291" s="5" t="s">
        <v>60</v>
      </c>
      <c r="G291" s="11"/>
      <c r="H291" s="12">
        <v>65610</v>
      </c>
      <c r="I291" s="12">
        <v>65610</v>
      </c>
      <c r="J291" s="10" t="s">
        <v>76</v>
      </c>
      <c r="K291" s="10" t="s">
        <v>77</v>
      </c>
      <c r="L291" s="9"/>
    </row>
    <row r="292" spans="2:12" ht="23" x14ac:dyDescent="0.35">
      <c r="B292" s="6" t="s">
        <v>74</v>
      </c>
      <c r="C292" s="6" t="s">
        <v>75</v>
      </c>
      <c r="D292" s="7" t="s">
        <v>11</v>
      </c>
      <c r="E292" s="7">
        <v>22056</v>
      </c>
      <c r="F292" s="5" t="s">
        <v>60</v>
      </c>
      <c r="G292" s="11"/>
      <c r="H292" s="12">
        <v>6020</v>
      </c>
      <c r="I292" s="12">
        <v>6020</v>
      </c>
      <c r="J292" s="10" t="s">
        <v>76</v>
      </c>
      <c r="K292" s="10" t="s">
        <v>77</v>
      </c>
      <c r="L292" s="9"/>
    </row>
    <row r="293" spans="2:12" ht="23" x14ac:dyDescent="0.35">
      <c r="B293" s="6" t="s">
        <v>74</v>
      </c>
      <c r="C293" s="6" t="s">
        <v>75</v>
      </c>
      <c r="D293" s="7" t="s">
        <v>11</v>
      </c>
      <c r="E293" s="7">
        <v>22087</v>
      </c>
      <c r="F293" s="5" t="s">
        <v>60</v>
      </c>
      <c r="G293" s="11"/>
      <c r="H293" s="12">
        <v>93670</v>
      </c>
      <c r="I293" s="12">
        <v>93670</v>
      </c>
      <c r="J293" s="10" t="s">
        <v>76</v>
      </c>
      <c r="K293" s="10" t="s">
        <v>77</v>
      </c>
      <c r="L293" s="9"/>
    </row>
    <row r="294" spans="2:12" ht="23" x14ac:dyDescent="0.35">
      <c r="B294" s="6" t="s">
        <v>74</v>
      </c>
      <c r="C294" s="6" t="s">
        <v>75</v>
      </c>
      <c r="D294" s="7" t="s">
        <v>11</v>
      </c>
      <c r="E294" s="7">
        <v>22131</v>
      </c>
      <c r="F294" s="5" t="s">
        <v>60</v>
      </c>
      <c r="G294" s="11"/>
      <c r="H294" s="12">
        <v>99400</v>
      </c>
      <c r="I294" s="12">
        <v>99400</v>
      </c>
      <c r="J294" s="10" t="s">
        <v>76</v>
      </c>
      <c r="K294" s="10" t="s">
        <v>77</v>
      </c>
      <c r="L294" s="9"/>
    </row>
    <row r="295" spans="2:12" ht="23" x14ac:dyDescent="0.35">
      <c r="B295" s="6" t="s">
        <v>74</v>
      </c>
      <c r="C295" s="6" t="s">
        <v>75</v>
      </c>
      <c r="D295" s="7" t="s">
        <v>11</v>
      </c>
      <c r="E295" s="7">
        <v>22166</v>
      </c>
      <c r="F295" s="5" t="s">
        <v>60</v>
      </c>
      <c r="G295" s="11"/>
      <c r="H295" s="12">
        <v>6020</v>
      </c>
      <c r="I295" s="12">
        <v>6020</v>
      </c>
      <c r="J295" s="10" t="s">
        <v>76</v>
      </c>
      <c r="K295" s="10" t="s">
        <v>77</v>
      </c>
      <c r="L295" s="9"/>
    </row>
    <row r="296" spans="2:12" ht="23" x14ac:dyDescent="0.35">
      <c r="B296" s="6" t="s">
        <v>74</v>
      </c>
      <c r="C296" s="6" t="s">
        <v>75</v>
      </c>
      <c r="D296" s="7" t="s">
        <v>11</v>
      </c>
      <c r="E296" s="7">
        <v>22199</v>
      </c>
      <c r="F296" s="5" t="s">
        <v>60</v>
      </c>
      <c r="G296" s="11"/>
      <c r="H296" s="12">
        <v>116165</v>
      </c>
      <c r="I296" s="12">
        <v>116165</v>
      </c>
      <c r="J296" s="10" t="s">
        <v>76</v>
      </c>
      <c r="K296" s="10" t="s">
        <v>77</v>
      </c>
      <c r="L296" s="9"/>
    </row>
    <row r="297" spans="2:12" ht="23" x14ac:dyDescent="0.35">
      <c r="B297" s="6" t="s">
        <v>74</v>
      </c>
      <c r="C297" s="6" t="s">
        <v>75</v>
      </c>
      <c r="D297" s="7" t="s">
        <v>11</v>
      </c>
      <c r="E297" s="7">
        <v>22595</v>
      </c>
      <c r="F297" s="5" t="s">
        <v>60</v>
      </c>
      <c r="G297" s="11"/>
      <c r="H297" s="12">
        <v>99400</v>
      </c>
      <c r="I297" s="12">
        <v>99400</v>
      </c>
      <c r="J297" s="10" t="s">
        <v>76</v>
      </c>
      <c r="K297" s="10" t="s">
        <v>77</v>
      </c>
      <c r="L297" s="9"/>
    </row>
    <row r="298" spans="2:12" ht="23" x14ac:dyDescent="0.35">
      <c r="B298" s="6" t="s">
        <v>74</v>
      </c>
      <c r="C298" s="6" t="s">
        <v>75</v>
      </c>
      <c r="D298" s="7" t="s">
        <v>11</v>
      </c>
      <c r="E298" s="7">
        <v>22692</v>
      </c>
      <c r="F298" s="5" t="s">
        <v>60</v>
      </c>
      <c r="G298" s="11"/>
      <c r="H298" s="12">
        <v>99800</v>
      </c>
      <c r="I298" s="12">
        <v>99800</v>
      </c>
      <c r="J298" s="10" t="s">
        <v>76</v>
      </c>
      <c r="K298" s="10" t="s">
        <v>77</v>
      </c>
      <c r="L298" s="9"/>
    </row>
    <row r="299" spans="2:12" ht="23" x14ac:dyDescent="0.35">
      <c r="B299" s="6" t="s">
        <v>74</v>
      </c>
      <c r="C299" s="6" t="s">
        <v>75</v>
      </c>
      <c r="D299" s="7" t="s">
        <v>11</v>
      </c>
      <c r="E299" s="7">
        <v>23918</v>
      </c>
      <c r="F299" s="5" t="s">
        <v>60</v>
      </c>
      <c r="G299" s="11"/>
      <c r="H299" s="12">
        <v>99400</v>
      </c>
      <c r="I299" s="12">
        <v>99400</v>
      </c>
      <c r="J299" s="10" t="s">
        <v>76</v>
      </c>
      <c r="K299" s="10" t="s">
        <v>77</v>
      </c>
      <c r="L299" s="9"/>
    </row>
    <row r="300" spans="2:12" ht="23" x14ac:dyDescent="0.35">
      <c r="B300" s="6" t="s">
        <v>74</v>
      </c>
      <c r="C300" s="6" t="s">
        <v>75</v>
      </c>
      <c r="D300" s="7" t="s">
        <v>11</v>
      </c>
      <c r="E300" s="7">
        <v>24612</v>
      </c>
      <c r="F300" s="5" t="s">
        <v>60</v>
      </c>
      <c r="G300" s="11"/>
      <c r="H300" s="12">
        <v>6020</v>
      </c>
      <c r="I300" s="12">
        <v>6020</v>
      </c>
      <c r="J300" s="10" t="s">
        <v>76</v>
      </c>
      <c r="K300" s="10" t="s">
        <v>77</v>
      </c>
      <c r="L300" s="9"/>
    </row>
    <row r="301" spans="2:12" ht="23" x14ac:dyDescent="0.35">
      <c r="B301" s="6" t="s">
        <v>74</v>
      </c>
      <c r="C301" s="6" t="s">
        <v>75</v>
      </c>
      <c r="D301" s="7" t="s">
        <v>11</v>
      </c>
      <c r="E301" s="7">
        <v>25150</v>
      </c>
      <c r="F301" s="5" t="s">
        <v>60</v>
      </c>
      <c r="G301" s="11"/>
      <c r="H301" s="12">
        <v>6020</v>
      </c>
      <c r="I301" s="12">
        <v>6020</v>
      </c>
      <c r="J301" s="10" t="s">
        <v>76</v>
      </c>
      <c r="K301" s="10" t="s">
        <v>77</v>
      </c>
      <c r="L301" s="9"/>
    </row>
    <row r="302" spans="2:12" ht="23" x14ac:dyDescent="0.35">
      <c r="B302" s="6" t="s">
        <v>74</v>
      </c>
      <c r="C302" s="6" t="s">
        <v>75</v>
      </c>
      <c r="D302" s="7" t="s">
        <v>11</v>
      </c>
      <c r="E302" s="7">
        <v>26401</v>
      </c>
      <c r="F302" s="5" t="s">
        <v>59</v>
      </c>
      <c r="G302" s="11"/>
      <c r="H302" s="12">
        <v>143740</v>
      </c>
      <c r="I302" s="12">
        <v>143740</v>
      </c>
      <c r="J302" s="10" t="s">
        <v>76</v>
      </c>
      <c r="K302" s="10" t="s">
        <v>77</v>
      </c>
      <c r="L302" s="9"/>
    </row>
    <row r="303" spans="2:12" ht="23" x14ac:dyDescent="0.35">
      <c r="B303" s="6" t="s">
        <v>74</v>
      </c>
      <c r="C303" s="6" t="s">
        <v>75</v>
      </c>
      <c r="D303" s="7" t="s">
        <v>11</v>
      </c>
      <c r="E303" s="7">
        <v>26503</v>
      </c>
      <c r="F303" s="5" t="s">
        <v>61</v>
      </c>
      <c r="G303" s="11"/>
      <c r="H303" s="12">
        <v>83380</v>
      </c>
      <c r="I303" s="12">
        <v>83380</v>
      </c>
      <c r="J303" s="10" t="s">
        <v>76</v>
      </c>
      <c r="K303" s="10" t="s">
        <v>77</v>
      </c>
      <c r="L303" s="9"/>
    </row>
    <row r="304" spans="2:12" ht="23" x14ac:dyDescent="0.35">
      <c r="B304" s="6" t="s">
        <v>74</v>
      </c>
      <c r="C304" s="6" t="s">
        <v>75</v>
      </c>
      <c r="D304" s="7" t="s">
        <v>11</v>
      </c>
      <c r="E304" s="7">
        <v>28461</v>
      </c>
      <c r="F304" s="5" t="s">
        <v>62</v>
      </c>
      <c r="G304" s="11"/>
      <c r="H304" s="12">
        <v>108000</v>
      </c>
      <c r="I304" s="12">
        <v>108000</v>
      </c>
      <c r="J304" s="10" t="s">
        <v>76</v>
      </c>
      <c r="K304" s="10" t="s">
        <v>77</v>
      </c>
      <c r="L304" s="9"/>
    </row>
    <row r="305" spans="2:12" ht="23" x14ac:dyDescent="0.35">
      <c r="B305" s="6" t="s">
        <v>74</v>
      </c>
      <c r="C305" s="6" t="s">
        <v>75</v>
      </c>
      <c r="D305" s="7" t="s">
        <v>11</v>
      </c>
      <c r="E305" s="7">
        <v>28468</v>
      </c>
      <c r="F305" s="5" t="s">
        <v>62</v>
      </c>
      <c r="G305" s="11"/>
      <c r="H305" s="12">
        <v>5960</v>
      </c>
      <c r="I305" s="12">
        <v>5960</v>
      </c>
      <c r="J305" s="10" t="s">
        <v>76</v>
      </c>
      <c r="K305" s="10" t="s">
        <v>77</v>
      </c>
      <c r="L305" s="9"/>
    </row>
    <row r="306" spans="2:12" ht="23" x14ac:dyDescent="0.35">
      <c r="B306" s="6" t="s">
        <v>74</v>
      </c>
      <c r="C306" s="6" t="s">
        <v>75</v>
      </c>
      <c r="D306" s="7" t="s">
        <v>11</v>
      </c>
      <c r="E306" s="7">
        <v>28779</v>
      </c>
      <c r="F306" s="5" t="s">
        <v>62</v>
      </c>
      <c r="G306" s="11"/>
      <c r="H306" s="12">
        <v>5960</v>
      </c>
      <c r="I306" s="12">
        <v>5960</v>
      </c>
      <c r="J306" s="10" t="s">
        <v>76</v>
      </c>
      <c r="K306" s="10" t="s">
        <v>77</v>
      </c>
      <c r="L306" s="9"/>
    </row>
    <row r="307" spans="2:12" ht="23" x14ac:dyDescent="0.35">
      <c r="B307" s="6" t="s">
        <v>74</v>
      </c>
      <c r="C307" s="6" t="s">
        <v>75</v>
      </c>
      <c r="D307" s="7" t="s">
        <v>11</v>
      </c>
      <c r="E307" s="7">
        <v>29002</v>
      </c>
      <c r="F307" s="5" t="s">
        <v>62</v>
      </c>
      <c r="G307" s="11"/>
      <c r="H307" s="12">
        <v>5960</v>
      </c>
      <c r="I307" s="12">
        <v>5960</v>
      </c>
      <c r="J307" s="10" t="s">
        <v>76</v>
      </c>
      <c r="K307" s="10" t="s">
        <v>77</v>
      </c>
      <c r="L307" s="9"/>
    </row>
    <row r="308" spans="2:12" ht="23" x14ac:dyDescent="0.35">
      <c r="B308" s="6" t="s">
        <v>74</v>
      </c>
      <c r="C308" s="6" t="s">
        <v>75</v>
      </c>
      <c r="D308" s="7" t="s">
        <v>11</v>
      </c>
      <c r="E308" s="7">
        <v>29056</v>
      </c>
      <c r="F308" s="5" t="s">
        <v>62</v>
      </c>
      <c r="G308" s="11"/>
      <c r="H308" s="12">
        <v>5960</v>
      </c>
      <c r="I308" s="12">
        <v>5960</v>
      </c>
      <c r="J308" s="10" t="s">
        <v>76</v>
      </c>
      <c r="K308" s="10" t="s">
        <v>77</v>
      </c>
      <c r="L308" s="9"/>
    </row>
    <row r="309" spans="2:12" ht="23" x14ac:dyDescent="0.35">
      <c r="B309" s="6" t="s">
        <v>74</v>
      </c>
      <c r="C309" s="6" t="s">
        <v>75</v>
      </c>
      <c r="D309" s="7" t="s">
        <v>11</v>
      </c>
      <c r="E309" s="7">
        <v>29572</v>
      </c>
      <c r="F309" s="5" t="s">
        <v>62</v>
      </c>
      <c r="G309" s="11"/>
      <c r="H309" s="12">
        <v>5960</v>
      </c>
      <c r="I309" s="12">
        <v>5960</v>
      </c>
      <c r="J309" s="10" t="s">
        <v>76</v>
      </c>
      <c r="K309" s="10" t="s">
        <v>77</v>
      </c>
      <c r="L309" s="9"/>
    </row>
    <row r="310" spans="2:12" ht="23" x14ac:dyDescent="0.35">
      <c r="B310" s="6" t="s">
        <v>74</v>
      </c>
      <c r="C310" s="6" t="s">
        <v>75</v>
      </c>
      <c r="D310" s="7" t="s">
        <v>11</v>
      </c>
      <c r="E310" s="7">
        <v>29868</v>
      </c>
      <c r="F310" s="5" t="s">
        <v>62</v>
      </c>
      <c r="G310" s="11"/>
      <c r="H310" s="12">
        <v>165970</v>
      </c>
      <c r="I310" s="12">
        <v>165970</v>
      </c>
      <c r="J310" s="10" t="s">
        <v>76</v>
      </c>
      <c r="K310" s="10" t="s">
        <v>77</v>
      </c>
      <c r="L310" s="9"/>
    </row>
    <row r="311" spans="2:12" ht="23" x14ac:dyDescent="0.35">
      <c r="B311" s="6" t="s">
        <v>74</v>
      </c>
      <c r="C311" s="6" t="s">
        <v>75</v>
      </c>
      <c r="D311" s="7" t="s">
        <v>11</v>
      </c>
      <c r="E311" s="7">
        <v>29911</v>
      </c>
      <c r="F311" s="5" t="s">
        <v>62</v>
      </c>
      <c r="G311" s="11"/>
      <c r="H311" s="12">
        <v>5960</v>
      </c>
      <c r="I311" s="12">
        <v>5960</v>
      </c>
      <c r="J311" s="10" t="s">
        <v>76</v>
      </c>
      <c r="K311" s="10" t="s">
        <v>77</v>
      </c>
      <c r="L311" s="9"/>
    </row>
    <row r="312" spans="2:12" ht="23" x14ac:dyDescent="0.35">
      <c r="B312" s="6" t="s">
        <v>74</v>
      </c>
      <c r="C312" s="6" t="s">
        <v>75</v>
      </c>
      <c r="D312" s="7" t="s">
        <v>11</v>
      </c>
      <c r="E312" s="7">
        <v>29960</v>
      </c>
      <c r="F312" s="5" t="s">
        <v>62</v>
      </c>
      <c r="G312" s="11"/>
      <c r="H312" s="12">
        <v>85820</v>
      </c>
      <c r="I312" s="12">
        <v>85820</v>
      </c>
      <c r="J312" s="10" t="s">
        <v>76</v>
      </c>
      <c r="K312" s="10" t="s">
        <v>77</v>
      </c>
      <c r="L312" s="9"/>
    </row>
    <row r="313" spans="2:12" ht="23" x14ac:dyDescent="0.35">
      <c r="B313" s="6" t="s">
        <v>74</v>
      </c>
      <c r="C313" s="6" t="s">
        <v>75</v>
      </c>
      <c r="D313" s="7" t="s">
        <v>11</v>
      </c>
      <c r="E313" s="7">
        <v>29973</v>
      </c>
      <c r="F313" s="5" t="s">
        <v>62</v>
      </c>
      <c r="G313" s="11"/>
      <c r="H313" s="12">
        <v>205480</v>
      </c>
      <c r="I313" s="12">
        <v>205480</v>
      </c>
      <c r="J313" s="10" t="s">
        <v>76</v>
      </c>
      <c r="K313" s="10" t="s">
        <v>77</v>
      </c>
      <c r="L313" s="9"/>
    </row>
    <row r="314" spans="2:12" ht="23" x14ac:dyDescent="0.35">
      <c r="B314" s="6" t="s">
        <v>74</v>
      </c>
      <c r="C314" s="6" t="s">
        <v>75</v>
      </c>
      <c r="D314" s="7" t="s">
        <v>11</v>
      </c>
      <c r="E314" s="7">
        <v>30031</v>
      </c>
      <c r="F314" s="5" t="s">
        <v>62</v>
      </c>
      <c r="G314" s="11"/>
      <c r="H314" s="12">
        <v>5960</v>
      </c>
      <c r="I314" s="12">
        <v>5960</v>
      </c>
      <c r="J314" s="10" t="s">
        <v>76</v>
      </c>
      <c r="K314" s="10" t="s">
        <v>77</v>
      </c>
      <c r="L314" s="9"/>
    </row>
    <row r="315" spans="2:12" ht="23" x14ac:dyDescent="0.35">
      <c r="B315" s="6" t="s">
        <v>74</v>
      </c>
      <c r="C315" s="6" t="s">
        <v>75</v>
      </c>
      <c r="D315" s="7" t="s">
        <v>11</v>
      </c>
      <c r="E315" s="7">
        <v>30101</v>
      </c>
      <c r="F315" s="5" t="s">
        <v>63</v>
      </c>
      <c r="G315" s="11"/>
      <c r="H315" s="12">
        <v>79210</v>
      </c>
      <c r="I315" s="12">
        <v>79210</v>
      </c>
      <c r="J315" s="10" t="s">
        <v>76</v>
      </c>
      <c r="K315" s="10" t="s">
        <v>77</v>
      </c>
      <c r="L315" s="9"/>
    </row>
    <row r="316" spans="2:12" ht="23" x14ac:dyDescent="0.35">
      <c r="B316" s="6" t="s">
        <v>74</v>
      </c>
      <c r="C316" s="6" t="s">
        <v>75</v>
      </c>
      <c r="D316" s="7" t="s">
        <v>11</v>
      </c>
      <c r="E316" s="7">
        <v>30111</v>
      </c>
      <c r="F316" s="5" t="s">
        <v>63</v>
      </c>
      <c r="G316" s="11"/>
      <c r="H316" s="12">
        <v>68010</v>
      </c>
      <c r="I316" s="12">
        <v>68010</v>
      </c>
      <c r="J316" s="10" t="s">
        <v>76</v>
      </c>
      <c r="K316" s="10" t="s">
        <v>77</v>
      </c>
      <c r="L316" s="9"/>
    </row>
    <row r="317" spans="2:12" ht="23" x14ac:dyDescent="0.35">
      <c r="B317" s="6" t="s">
        <v>74</v>
      </c>
      <c r="C317" s="6" t="s">
        <v>75</v>
      </c>
      <c r="D317" s="7" t="s">
        <v>11</v>
      </c>
      <c r="E317" s="7">
        <v>30116</v>
      </c>
      <c r="F317" s="5" t="s">
        <v>63</v>
      </c>
      <c r="G317" s="11"/>
      <c r="H317" s="12">
        <v>69650</v>
      </c>
      <c r="I317" s="12">
        <v>69650</v>
      </c>
      <c r="J317" s="10" t="s">
        <v>76</v>
      </c>
      <c r="K317" s="10" t="s">
        <v>77</v>
      </c>
      <c r="L317" s="9"/>
    </row>
    <row r="318" spans="2:12" ht="23" x14ac:dyDescent="0.35">
      <c r="B318" s="6" t="s">
        <v>74</v>
      </c>
      <c r="C318" s="6" t="s">
        <v>75</v>
      </c>
      <c r="D318" s="7" t="s">
        <v>11</v>
      </c>
      <c r="E318" s="7">
        <v>30170</v>
      </c>
      <c r="F318" s="5" t="s">
        <v>63</v>
      </c>
      <c r="G318" s="11"/>
      <c r="H318" s="12">
        <v>177450</v>
      </c>
      <c r="I318" s="12">
        <v>177450</v>
      </c>
      <c r="J318" s="10" t="s">
        <v>76</v>
      </c>
      <c r="K318" s="10" t="s">
        <v>77</v>
      </c>
      <c r="L318" s="9"/>
    </row>
    <row r="319" spans="2:12" ht="23" x14ac:dyDescent="0.35">
      <c r="B319" s="6" t="s">
        <v>74</v>
      </c>
      <c r="C319" s="6" t="s">
        <v>75</v>
      </c>
      <c r="D319" s="7" t="s">
        <v>11</v>
      </c>
      <c r="E319" s="7">
        <v>30243</v>
      </c>
      <c r="F319" s="5" t="s">
        <v>63</v>
      </c>
      <c r="G319" s="11"/>
      <c r="H319" s="12">
        <v>65610</v>
      </c>
      <c r="I319" s="12">
        <v>65610</v>
      </c>
      <c r="J319" s="10" t="s">
        <v>76</v>
      </c>
      <c r="K319" s="10" t="s">
        <v>77</v>
      </c>
      <c r="L319" s="9"/>
    </row>
    <row r="320" spans="2:12" ht="23" x14ac:dyDescent="0.35">
      <c r="B320" s="6" t="s">
        <v>74</v>
      </c>
      <c r="C320" s="6" t="s">
        <v>75</v>
      </c>
      <c r="D320" s="7" t="s">
        <v>11</v>
      </c>
      <c r="E320" s="7">
        <v>30355</v>
      </c>
      <c r="F320" s="5" t="s">
        <v>63</v>
      </c>
      <c r="G320" s="11"/>
      <c r="H320" s="12">
        <v>66960</v>
      </c>
      <c r="I320" s="12">
        <v>66960</v>
      </c>
      <c r="J320" s="10" t="s">
        <v>76</v>
      </c>
      <c r="K320" s="10" t="s">
        <v>77</v>
      </c>
      <c r="L320" s="9"/>
    </row>
    <row r="321" spans="2:12" ht="23" x14ac:dyDescent="0.35">
      <c r="B321" s="6" t="s">
        <v>74</v>
      </c>
      <c r="C321" s="6" t="s">
        <v>75</v>
      </c>
      <c r="D321" s="7" t="s">
        <v>11</v>
      </c>
      <c r="E321" s="7">
        <v>30443</v>
      </c>
      <c r="F321" s="5" t="s">
        <v>63</v>
      </c>
      <c r="G321" s="11"/>
      <c r="H321" s="12">
        <v>144430</v>
      </c>
      <c r="I321" s="12">
        <v>144430</v>
      </c>
      <c r="J321" s="10" t="s">
        <v>76</v>
      </c>
      <c r="K321" s="10" t="s">
        <v>77</v>
      </c>
      <c r="L321" s="9"/>
    </row>
    <row r="322" spans="2:12" ht="23" x14ac:dyDescent="0.35">
      <c r="B322" s="6" t="s">
        <v>74</v>
      </c>
      <c r="C322" s="6" t="s">
        <v>75</v>
      </c>
      <c r="D322" s="7" t="s">
        <v>11</v>
      </c>
      <c r="E322" s="7">
        <v>30461</v>
      </c>
      <c r="F322" s="5" t="s">
        <v>63</v>
      </c>
      <c r="G322" s="11"/>
      <c r="H322" s="12">
        <v>5960</v>
      </c>
      <c r="I322" s="12">
        <v>5960</v>
      </c>
      <c r="J322" s="10" t="s">
        <v>76</v>
      </c>
      <c r="K322" s="10" t="s">
        <v>77</v>
      </c>
      <c r="L322" s="9"/>
    </row>
    <row r="323" spans="2:12" ht="23" x14ac:dyDescent="0.35">
      <c r="B323" s="6" t="s">
        <v>74</v>
      </c>
      <c r="C323" s="6" t="s">
        <v>75</v>
      </c>
      <c r="D323" s="7" t="s">
        <v>11</v>
      </c>
      <c r="E323" s="7">
        <v>30487</v>
      </c>
      <c r="F323" s="5" t="s">
        <v>63</v>
      </c>
      <c r="G323" s="11"/>
      <c r="H323" s="12">
        <v>99400</v>
      </c>
      <c r="I323" s="12">
        <v>99400</v>
      </c>
      <c r="J323" s="10" t="s">
        <v>76</v>
      </c>
      <c r="K323" s="10" t="s">
        <v>77</v>
      </c>
      <c r="L323" s="9"/>
    </row>
    <row r="324" spans="2:12" ht="23" x14ac:dyDescent="0.35">
      <c r="B324" s="6" t="s">
        <v>74</v>
      </c>
      <c r="C324" s="6" t="s">
        <v>75</v>
      </c>
      <c r="D324" s="7" t="s">
        <v>11</v>
      </c>
      <c r="E324" s="7">
        <v>30503</v>
      </c>
      <c r="F324" s="5" t="s">
        <v>63</v>
      </c>
      <c r="G324" s="11"/>
      <c r="H324" s="12">
        <v>65610</v>
      </c>
      <c r="I324" s="12">
        <v>65610</v>
      </c>
      <c r="J324" s="10" t="s">
        <v>76</v>
      </c>
      <c r="K324" s="10" t="s">
        <v>77</v>
      </c>
      <c r="L324" s="9"/>
    </row>
    <row r="325" spans="2:12" ht="23" x14ac:dyDescent="0.35">
      <c r="B325" s="6" t="s">
        <v>74</v>
      </c>
      <c r="C325" s="6" t="s">
        <v>75</v>
      </c>
      <c r="D325" s="7" t="s">
        <v>11</v>
      </c>
      <c r="E325" s="7">
        <v>30589</v>
      </c>
      <c r="F325" s="5" t="s">
        <v>63</v>
      </c>
      <c r="G325" s="11"/>
      <c r="H325" s="12">
        <v>5960</v>
      </c>
      <c r="I325" s="12">
        <v>5960</v>
      </c>
      <c r="J325" s="10" t="s">
        <v>76</v>
      </c>
      <c r="K325" s="10" t="s">
        <v>77</v>
      </c>
      <c r="L325" s="9"/>
    </row>
    <row r="326" spans="2:12" ht="23" x14ac:dyDescent="0.35">
      <c r="B326" s="6" t="s">
        <v>74</v>
      </c>
      <c r="C326" s="6" t="s">
        <v>75</v>
      </c>
      <c r="D326" s="7" t="s">
        <v>11</v>
      </c>
      <c r="E326" s="7">
        <v>30639</v>
      </c>
      <c r="F326" s="5" t="s">
        <v>63</v>
      </c>
      <c r="G326" s="11"/>
      <c r="H326" s="12">
        <v>6020</v>
      </c>
      <c r="I326" s="12">
        <v>6020</v>
      </c>
      <c r="J326" s="10" t="s">
        <v>76</v>
      </c>
      <c r="K326" s="10" t="s">
        <v>77</v>
      </c>
      <c r="L326" s="9"/>
    </row>
    <row r="327" spans="2:12" ht="23" x14ac:dyDescent="0.35">
      <c r="B327" s="6" t="s">
        <v>74</v>
      </c>
      <c r="C327" s="6" t="s">
        <v>75</v>
      </c>
      <c r="D327" s="7" t="s">
        <v>11</v>
      </c>
      <c r="E327" s="7">
        <v>30660</v>
      </c>
      <c r="F327" s="5" t="s">
        <v>63</v>
      </c>
      <c r="G327" s="11"/>
      <c r="H327" s="12">
        <v>5960</v>
      </c>
      <c r="I327" s="12">
        <v>5960</v>
      </c>
      <c r="J327" s="10" t="s">
        <v>76</v>
      </c>
      <c r="K327" s="10" t="s">
        <v>77</v>
      </c>
      <c r="L327" s="9"/>
    </row>
    <row r="328" spans="2:12" ht="23" x14ac:dyDescent="0.35">
      <c r="B328" s="6" t="s">
        <v>74</v>
      </c>
      <c r="C328" s="6" t="s">
        <v>75</v>
      </c>
      <c r="D328" s="7" t="s">
        <v>11</v>
      </c>
      <c r="E328" s="7">
        <v>30720</v>
      </c>
      <c r="F328" s="5" t="s">
        <v>63</v>
      </c>
      <c r="G328" s="11"/>
      <c r="H328" s="12">
        <v>24080</v>
      </c>
      <c r="I328" s="12">
        <v>24080</v>
      </c>
      <c r="J328" s="10" t="s">
        <v>76</v>
      </c>
      <c r="K328" s="10" t="s">
        <v>77</v>
      </c>
      <c r="L328" s="9"/>
    </row>
    <row r="329" spans="2:12" ht="23" x14ac:dyDescent="0.35">
      <c r="B329" s="6" t="s">
        <v>74</v>
      </c>
      <c r="C329" s="6" t="s">
        <v>75</v>
      </c>
      <c r="D329" s="7" t="s">
        <v>11</v>
      </c>
      <c r="E329" s="7">
        <v>30830</v>
      </c>
      <c r="F329" s="5" t="s">
        <v>63</v>
      </c>
      <c r="G329" s="11"/>
      <c r="H329" s="12">
        <v>5960</v>
      </c>
      <c r="I329" s="12">
        <v>5960</v>
      </c>
      <c r="J329" s="10" t="s">
        <v>76</v>
      </c>
      <c r="K329" s="10" t="s">
        <v>77</v>
      </c>
      <c r="L329" s="9"/>
    </row>
    <row r="330" spans="2:12" ht="23" x14ac:dyDescent="0.35">
      <c r="B330" s="6" t="s">
        <v>74</v>
      </c>
      <c r="C330" s="6" t="s">
        <v>75</v>
      </c>
      <c r="D330" s="7" t="s">
        <v>11</v>
      </c>
      <c r="E330" s="7">
        <v>30834</v>
      </c>
      <c r="F330" s="5" t="s">
        <v>63</v>
      </c>
      <c r="G330" s="11"/>
      <c r="H330" s="12">
        <v>5960</v>
      </c>
      <c r="I330" s="12">
        <v>5960</v>
      </c>
      <c r="J330" s="10" t="s">
        <v>76</v>
      </c>
      <c r="K330" s="10" t="s">
        <v>77</v>
      </c>
      <c r="L330" s="9"/>
    </row>
    <row r="331" spans="2:12" ht="23" x14ac:dyDescent="0.35">
      <c r="B331" s="6" t="s">
        <v>74</v>
      </c>
      <c r="C331" s="6" t="s">
        <v>75</v>
      </c>
      <c r="D331" s="7" t="s">
        <v>11</v>
      </c>
      <c r="E331" s="7">
        <v>30938</v>
      </c>
      <c r="F331" s="5" t="s">
        <v>63</v>
      </c>
      <c r="G331" s="11"/>
      <c r="H331" s="12">
        <v>150350</v>
      </c>
      <c r="I331" s="12">
        <v>150350</v>
      </c>
      <c r="J331" s="10" t="s">
        <v>76</v>
      </c>
      <c r="K331" s="10" t="s">
        <v>77</v>
      </c>
      <c r="L331" s="9"/>
    </row>
    <row r="332" spans="2:12" ht="23" x14ac:dyDescent="0.35">
      <c r="B332" s="6" t="s">
        <v>74</v>
      </c>
      <c r="C332" s="6" t="s">
        <v>75</v>
      </c>
      <c r="D332" s="7" t="s">
        <v>11</v>
      </c>
      <c r="E332" s="7">
        <v>30955</v>
      </c>
      <c r="F332" s="5" t="s">
        <v>63</v>
      </c>
      <c r="G332" s="11"/>
      <c r="H332" s="12">
        <v>161540</v>
      </c>
      <c r="I332" s="12">
        <v>161540</v>
      </c>
      <c r="J332" s="10" t="s">
        <v>76</v>
      </c>
      <c r="K332" s="10" t="s">
        <v>77</v>
      </c>
      <c r="L332" s="9"/>
    </row>
    <row r="333" spans="2:12" ht="23" x14ac:dyDescent="0.35">
      <c r="B333" s="6" t="s">
        <v>74</v>
      </c>
      <c r="C333" s="6" t="s">
        <v>75</v>
      </c>
      <c r="D333" s="7" t="s">
        <v>11</v>
      </c>
      <c r="E333" s="7">
        <v>31149</v>
      </c>
      <c r="F333" s="5" t="s">
        <v>63</v>
      </c>
      <c r="G333" s="11"/>
      <c r="H333" s="12">
        <v>71070</v>
      </c>
      <c r="I333" s="12">
        <v>71070</v>
      </c>
      <c r="J333" s="10" t="s">
        <v>76</v>
      </c>
      <c r="K333" s="10" t="s">
        <v>77</v>
      </c>
      <c r="L333" s="9"/>
    </row>
    <row r="334" spans="2:12" ht="23" x14ac:dyDescent="0.35">
      <c r="B334" s="6" t="s">
        <v>74</v>
      </c>
      <c r="C334" s="6" t="s">
        <v>75</v>
      </c>
      <c r="D334" s="7" t="s">
        <v>11</v>
      </c>
      <c r="E334" s="7">
        <v>31151</v>
      </c>
      <c r="F334" s="5" t="s">
        <v>63</v>
      </c>
      <c r="G334" s="11"/>
      <c r="H334" s="12">
        <v>121350</v>
      </c>
      <c r="I334" s="12">
        <v>121350</v>
      </c>
      <c r="J334" s="10" t="s">
        <v>76</v>
      </c>
      <c r="K334" s="10" t="s">
        <v>77</v>
      </c>
      <c r="L334" s="9"/>
    </row>
    <row r="335" spans="2:12" ht="23" x14ac:dyDescent="0.35">
      <c r="B335" s="6" t="s">
        <v>74</v>
      </c>
      <c r="C335" s="6" t="s">
        <v>75</v>
      </c>
      <c r="D335" s="7" t="s">
        <v>11</v>
      </c>
      <c r="E335" s="7">
        <v>31178</v>
      </c>
      <c r="F335" s="5" t="s">
        <v>63</v>
      </c>
      <c r="G335" s="11"/>
      <c r="H335" s="12">
        <v>30040</v>
      </c>
      <c r="I335" s="12">
        <v>30040</v>
      </c>
      <c r="J335" s="10" t="s">
        <v>76</v>
      </c>
      <c r="K335" s="10" t="s">
        <v>77</v>
      </c>
      <c r="L335" s="9"/>
    </row>
    <row r="336" spans="2:12" ht="23" x14ac:dyDescent="0.35">
      <c r="B336" s="6" t="s">
        <v>74</v>
      </c>
      <c r="C336" s="6" t="s">
        <v>75</v>
      </c>
      <c r="D336" s="7" t="s">
        <v>11</v>
      </c>
      <c r="E336" s="7">
        <v>31296</v>
      </c>
      <c r="F336" s="5" t="s">
        <v>63</v>
      </c>
      <c r="G336" s="11"/>
      <c r="H336" s="12">
        <v>5960</v>
      </c>
      <c r="I336" s="12">
        <v>5960</v>
      </c>
      <c r="J336" s="10" t="s">
        <v>76</v>
      </c>
      <c r="K336" s="10" t="s">
        <v>77</v>
      </c>
      <c r="L336" s="9"/>
    </row>
    <row r="337" spans="2:12" ht="23" x14ac:dyDescent="0.35">
      <c r="B337" s="6" t="s">
        <v>74</v>
      </c>
      <c r="C337" s="6" t="s">
        <v>75</v>
      </c>
      <c r="D337" s="7" t="s">
        <v>11</v>
      </c>
      <c r="E337" s="7">
        <v>31347</v>
      </c>
      <c r="F337" s="5" t="s">
        <v>63</v>
      </c>
      <c r="G337" s="11"/>
      <c r="H337" s="12">
        <v>702470</v>
      </c>
      <c r="I337" s="12">
        <v>702470</v>
      </c>
      <c r="J337" s="10" t="s">
        <v>76</v>
      </c>
      <c r="K337" s="10" t="s">
        <v>77</v>
      </c>
      <c r="L337" s="9"/>
    </row>
    <row r="338" spans="2:12" ht="23" x14ac:dyDescent="0.35">
      <c r="B338" s="6" t="s">
        <v>74</v>
      </c>
      <c r="C338" s="6" t="s">
        <v>75</v>
      </c>
      <c r="D338" s="7" t="s">
        <v>11</v>
      </c>
      <c r="E338" s="7">
        <v>31416</v>
      </c>
      <c r="F338" s="5" t="s">
        <v>63</v>
      </c>
      <c r="G338" s="11"/>
      <c r="H338" s="12">
        <v>157300</v>
      </c>
      <c r="I338" s="12">
        <v>157300</v>
      </c>
      <c r="J338" s="10" t="s">
        <v>76</v>
      </c>
      <c r="K338" s="10" t="s">
        <v>77</v>
      </c>
      <c r="L338" s="9"/>
    </row>
    <row r="339" spans="2:12" ht="23" x14ac:dyDescent="0.35">
      <c r="B339" s="6" t="s">
        <v>74</v>
      </c>
      <c r="C339" s="6" t="s">
        <v>75</v>
      </c>
      <c r="D339" s="7" t="s">
        <v>11</v>
      </c>
      <c r="E339" s="7">
        <v>31464</v>
      </c>
      <c r="F339" s="5" t="s">
        <v>63</v>
      </c>
      <c r="G339" s="11"/>
      <c r="H339" s="12">
        <v>161580</v>
      </c>
      <c r="I339" s="12">
        <v>161580</v>
      </c>
      <c r="J339" s="10" t="s">
        <v>76</v>
      </c>
      <c r="K339" s="10" t="s">
        <v>77</v>
      </c>
      <c r="L339" s="9"/>
    </row>
    <row r="340" spans="2:12" ht="23" x14ac:dyDescent="0.35">
      <c r="B340" s="6" t="s">
        <v>74</v>
      </c>
      <c r="C340" s="6" t="s">
        <v>75</v>
      </c>
      <c r="D340" s="7" t="s">
        <v>11</v>
      </c>
      <c r="E340" s="7">
        <v>31553</v>
      </c>
      <c r="F340" s="5" t="s">
        <v>63</v>
      </c>
      <c r="G340" s="11"/>
      <c r="H340" s="12">
        <v>6040</v>
      </c>
      <c r="I340" s="12">
        <v>6040</v>
      </c>
      <c r="J340" s="10" t="s">
        <v>76</v>
      </c>
      <c r="K340" s="10" t="s">
        <v>77</v>
      </c>
      <c r="L340" s="9"/>
    </row>
    <row r="341" spans="2:12" ht="23" x14ac:dyDescent="0.35">
      <c r="B341" s="6" t="s">
        <v>74</v>
      </c>
      <c r="C341" s="6" t="s">
        <v>75</v>
      </c>
      <c r="D341" s="7" t="s">
        <v>11</v>
      </c>
      <c r="E341" s="7">
        <v>31636</v>
      </c>
      <c r="F341" s="5" t="s">
        <v>63</v>
      </c>
      <c r="G341" s="11"/>
      <c r="H341" s="12">
        <v>5960</v>
      </c>
      <c r="I341" s="12">
        <v>5960</v>
      </c>
      <c r="J341" s="10" t="s">
        <v>76</v>
      </c>
      <c r="K341" s="10" t="s">
        <v>77</v>
      </c>
      <c r="L341" s="9"/>
    </row>
    <row r="342" spans="2:12" ht="23" x14ac:dyDescent="0.35">
      <c r="B342" s="6" t="s">
        <v>74</v>
      </c>
      <c r="C342" s="6" t="s">
        <v>75</v>
      </c>
      <c r="D342" s="7" t="s">
        <v>11</v>
      </c>
      <c r="E342" s="7">
        <v>31659</v>
      </c>
      <c r="F342" s="5" t="s">
        <v>63</v>
      </c>
      <c r="G342" s="11"/>
      <c r="H342" s="12">
        <v>446030</v>
      </c>
      <c r="I342" s="12">
        <v>446030</v>
      </c>
      <c r="J342" s="10" t="s">
        <v>76</v>
      </c>
      <c r="K342" s="10" t="s">
        <v>77</v>
      </c>
      <c r="L342" s="9"/>
    </row>
    <row r="343" spans="2:12" ht="23" x14ac:dyDescent="0.35">
      <c r="B343" s="6" t="s">
        <v>74</v>
      </c>
      <c r="C343" s="6" t="s">
        <v>75</v>
      </c>
      <c r="D343" s="7" t="s">
        <v>11</v>
      </c>
      <c r="E343" s="7">
        <v>31776</v>
      </c>
      <c r="F343" s="5" t="s">
        <v>63</v>
      </c>
      <c r="G343" s="11"/>
      <c r="H343" s="12">
        <v>6040</v>
      </c>
      <c r="I343" s="12">
        <v>6040</v>
      </c>
      <c r="J343" s="10" t="s">
        <v>76</v>
      </c>
      <c r="K343" s="10" t="s">
        <v>77</v>
      </c>
      <c r="L343" s="9"/>
    </row>
    <row r="344" spans="2:12" ht="23" x14ac:dyDescent="0.35">
      <c r="B344" s="6" t="s">
        <v>74</v>
      </c>
      <c r="C344" s="6" t="s">
        <v>75</v>
      </c>
      <c r="D344" s="7" t="s">
        <v>11</v>
      </c>
      <c r="E344" s="7">
        <v>32463</v>
      </c>
      <c r="F344" s="5" t="s">
        <v>63</v>
      </c>
      <c r="G344" s="11"/>
      <c r="H344" s="12">
        <v>99400</v>
      </c>
      <c r="I344" s="12">
        <v>99400</v>
      </c>
      <c r="J344" s="10" t="s">
        <v>76</v>
      </c>
      <c r="K344" s="10" t="s">
        <v>77</v>
      </c>
      <c r="L344" s="9"/>
    </row>
    <row r="345" spans="2:12" ht="23" x14ac:dyDescent="0.35">
      <c r="B345" s="6" t="s">
        <v>74</v>
      </c>
      <c r="C345" s="6" t="s">
        <v>75</v>
      </c>
      <c r="D345" s="7" t="s">
        <v>11</v>
      </c>
      <c r="E345" s="7">
        <v>32630</v>
      </c>
      <c r="F345" s="5" t="s">
        <v>63</v>
      </c>
      <c r="G345" s="11"/>
      <c r="H345" s="12">
        <v>5960</v>
      </c>
      <c r="I345" s="12">
        <v>5960</v>
      </c>
      <c r="J345" s="10" t="s">
        <v>76</v>
      </c>
      <c r="K345" s="10" t="s">
        <v>77</v>
      </c>
      <c r="L345" s="9"/>
    </row>
    <row r="346" spans="2:12" ht="23" x14ac:dyDescent="0.35">
      <c r="B346" s="6" t="s">
        <v>74</v>
      </c>
      <c r="C346" s="6" t="s">
        <v>75</v>
      </c>
      <c r="D346" s="7" t="s">
        <v>11</v>
      </c>
      <c r="E346" s="7">
        <v>33185</v>
      </c>
      <c r="F346" s="5" t="s">
        <v>63</v>
      </c>
      <c r="G346" s="11"/>
      <c r="H346" s="12">
        <v>5960</v>
      </c>
      <c r="I346" s="12">
        <v>5960</v>
      </c>
      <c r="J346" s="10" t="s">
        <v>76</v>
      </c>
      <c r="K346" s="10" t="s">
        <v>77</v>
      </c>
      <c r="L346" s="9"/>
    </row>
    <row r="347" spans="2:12" ht="23" x14ac:dyDescent="0.35">
      <c r="B347" s="6" t="s">
        <v>74</v>
      </c>
      <c r="C347" s="6" t="s">
        <v>75</v>
      </c>
      <c r="D347" s="7" t="s">
        <v>11</v>
      </c>
      <c r="E347" s="7">
        <v>33285</v>
      </c>
      <c r="F347" s="5" t="s">
        <v>63</v>
      </c>
      <c r="G347" s="11"/>
      <c r="H347" s="12">
        <v>5960</v>
      </c>
      <c r="I347" s="12">
        <v>5960</v>
      </c>
      <c r="J347" s="10" t="s">
        <v>76</v>
      </c>
      <c r="K347" s="10" t="s">
        <v>77</v>
      </c>
      <c r="L347" s="9"/>
    </row>
    <row r="348" spans="2:12" ht="23" x14ac:dyDescent="0.35">
      <c r="B348" s="6" t="s">
        <v>74</v>
      </c>
      <c r="C348" s="6" t="s">
        <v>75</v>
      </c>
      <c r="D348" s="7" t="s">
        <v>11</v>
      </c>
      <c r="E348" s="7">
        <v>33523</v>
      </c>
      <c r="F348" s="5" t="s">
        <v>64</v>
      </c>
      <c r="G348" s="11"/>
      <c r="H348" s="12">
        <v>5960</v>
      </c>
      <c r="I348" s="12">
        <v>5960</v>
      </c>
      <c r="J348" s="10" t="s">
        <v>76</v>
      </c>
      <c r="K348" s="10" t="s">
        <v>77</v>
      </c>
      <c r="L348" s="9"/>
    </row>
    <row r="349" spans="2:12" ht="23" x14ac:dyDescent="0.35">
      <c r="B349" s="6" t="s">
        <v>74</v>
      </c>
      <c r="C349" s="6" t="s">
        <v>75</v>
      </c>
      <c r="D349" s="7" t="s">
        <v>11</v>
      </c>
      <c r="E349" s="7">
        <v>34094</v>
      </c>
      <c r="F349" s="5" t="s">
        <v>64</v>
      </c>
      <c r="G349" s="11"/>
      <c r="H349" s="12">
        <v>5960</v>
      </c>
      <c r="I349" s="12">
        <v>5960</v>
      </c>
      <c r="J349" s="10" t="s">
        <v>76</v>
      </c>
      <c r="K349" s="10" t="s">
        <v>77</v>
      </c>
      <c r="L349" s="9"/>
    </row>
    <row r="350" spans="2:12" ht="23" x14ac:dyDescent="0.35">
      <c r="B350" s="6" t="s">
        <v>74</v>
      </c>
      <c r="C350" s="6" t="s">
        <v>75</v>
      </c>
      <c r="D350" s="7" t="s">
        <v>11</v>
      </c>
      <c r="E350" s="7">
        <v>34635</v>
      </c>
      <c r="F350" s="5" t="s">
        <v>64</v>
      </c>
      <c r="G350" s="11"/>
      <c r="H350" s="12">
        <v>11620</v>
      </c>
      <c r="I350" s="12">
        <v>11620</v>
      </c>
      <c r="J350" s="10" t="s">
        <v>76</v>
      </c>
      <c r="K350" s="10" t="s">
        <v>77</v>
      </c>
      <c r="L350" s="9"/>
    </row>
    <row r="351" spans="2:12" ht="23" x14ac:dyDescent="0.35">
      <c r="B351" s="6" t="s">
        <v>74</v>
      </c>
      <c r="C351" s="6" t="s">
        <v>75</v>
      </c>
      <c r="D351" s="7" t="s">
        <v>11</v>
      </c>
      <c r="E351" s="7">
        <v>35534</v>
      </c>
      <c r="F351" s="5" t="s">
        <v>64</v>
      </c>
      <c r="G351" s="11"/>
      <c r="H351" s="12">
        <v>24080</v>
      </c>
      <c r="I351" s="12">
        <v>24080</v>
      </c>
      <c r="J351" s="10" t="s">
        <v>76</v>
      </c>
      <c r="K351" s="10" t="s">
        <v>77</v>
      </c>
      <c r="L351" s="9"/>
    </row>
    <row r="352" spans="2:12" ht="23" x14ac:dyDescent="0.35">
      <c r="B352" s="6" t="s">
        <v>74</v>
      </c>
      <c r="C352" s="6" t="s">
        <v>75</v>
      </c>
      <c r="D352" s="7" t="s">
        <v>11</v>
      </c>
      <c r="E352" s="7">
        <v>35699</v>
      </c>
      <c r="F352" s="5" t="s">
        <v>64</v>
      </c>
      <c r="G352" s="11"/>
      <c r="H352" s="12">
        <v>5960</v>
      </c>
      <c r="I352" s="12">
        <v>5960</v>
      </c>
      <c r="J352" s="10" t="s">
        <v>76</v>
      </c>
      <c r="K352" s="10" t="s">
        <v>77</v>
      </c>
      <c r="L352" s="9"/>
    </row>
    <row r="353" spans="2:12" ht="23" x14ac:dyDescent="0.35">
      <c r="B353" s="6" t="s">
        <v>74</v>
      </c>
      <c r="C353" s="6" t="s">
        <v>75</v>
      </c>
      <c r="D353" s="7" t="s">
        <v>11</v>
      </c>
      <c r="E353" s="7">
        <v>36204</v>
      </c>
      <c r="F353" s="5" t="s">
        <v>64</v>
      </c>
      <c r="G353" s="11"/>
      <c r="H353" s="12">
        <v>24080</v>
      </c>
      <c r="I353" s="12">
        <v>24080</v>
      </c>
      <c r="J353" s="10" t="s">
        <v>76</v>
      </c>
      <c r="K353" s="10" t="s">
        <v>77</v>
      </c>
      <c r="L353" s="9"/>
    </row>
    <row r="354" spans="2:12" ht="23" x14ac:dyDescent="0.35">
      <c r="B354" s="6" t="s">
        <v>74</v>
      </c>
      <c r="C354" s="6" t="s">
        <v>75</v>
      </c>
      <c r="D354" s="7" t="s">
        <v>11</v>
      </c>
      <c r="E354" s="7">
        <v>36518</v>
      </c>
      <c r="F354" s="5" t="s">
        <v>64</v>
      </c>
      <c r="G354" s="11"/>
      <c r="H354" s="12">
        <v>5960</v>
      </c>
      <c r="I354" s="12">
        <v>5960</v>
      </c>
      <c r="J354" s="10" t="s">
        <v>76</v>
      </c>
      <c r="K354" s="10" t="s">
        <v>77</v>
      </c>
      <c r="L354" s="9"/>
    </row>
    <row r="355" spans="2:12" ht="23" x14ac:dyDescent="0.35">
      <c r="B355" s="6" t="s">
        <v>74</v>
      </c>
      <c r="C355" s="6" t="s">
        <v>75</v>
      </c>
      <c r="D355" s="7" t="s">
        <v>11</v>
      </c>
      <c r="E355" s="7">
        <v>37002</v>
      </c>
      <c r="F355" s="5" t="s">
        <v>64</v>
      </c>
      <c r="G355" s="11"/>
      <c r="H355" s="12">
        <v>5960</v>
      </c>
      <c r="I355" s="12">
        <v>5960</v>
      </c>
      <c r="J355" s="10" t="s">
        <v>76</v>
      </c>
      <c r="K355" s="10" t="s">
        <v>77</v>
      </c>
      <c r="L355" s="9"/>
    </row>
    <row r="356" spans="2:12" ht="23" x14ac:dyDescent="0.35">
      <c r="B356" s="6" t="s">
        <v>74</v>
      </c>
      <c r="C356" s="6" t="s">
        <v>75</v>
      </c>
      <c r="D356" s="7" t="s">
        <v>11</v>
      </c>
      <c r="E356" s="7">
        <v>37004</v>
      </c>
      <c r="F356" s="5" t="s">
        <v>64</v>
      </c>
      <c r="G356" s="11"/>
      <c r="H356" s="12">
        <v>5960</v>
      </c>
      <c r="I356" s="12">
        <v>5960</v>
      </c>
      <c r="J356" s="10" t="s">
        <v>76</v>
      </c>
      <c r="K356" s="10" t="s">
        <v>77</v>
      </c>
      <c r="L356" s="9"/>
    </row>
    <row r="357" spans="2:12" ht="23" x14ac:dyDescent="0.35">
      <c r="B357" s="6" t="s">
        <v>74</v>
      </c>
      <c r="C357" s="6" t="s">
        <v>75</v>
      </c>
      <c r="D357" s="7" t="s">
        <v>11</v>
      </c>
      <c r="E357" s="7">
        <v>37005</v>
      </c>
      <c r="F357" s="5" t="s">
        <v>64</v>
      </c>
      <c r="G357" s="11"/>
      <c r="H357" s="12">
        <v>5960</v>
      </c>
      <c r="I357" s="12">
        <v>5960</v>
      </c>
      <c r="J357" s="10" t="s">
        <v>76</v>
      </c>
      <c r="K357" s="10" t="s">
        <v>77</v>
      </c>
      <c r="L357" s="9"/>
    </row>
    <row r="358" spans="2:12" ht="23" x14ac:dyDescent="0.35">
      <c r="B358" s="6" t="s">
        <v>74</v>
      </c>
      <c r="C358" s="6" t="s">
        <v>75</v>
      </c>
      <c r="D358" s="7" t="s">
        <v>11</v>
      </c>
      <c r="E358" s="7">
        <v>37146</v>
      </c>
      <c r="F358" s="5" t="s">
        <v>64</v>
      </c>
      <c r="G358" s="11"/>
      <c r="H358" s="12">
        <v>5960</v>
      </c>
      <c r="I358" s="12">
        <v>5960</v>
      </c>
      <c r="J358" s="10" t="s">
        <v>76</v>
      </c>
      <c r="K358" s="10" t="s">
        <v>77</v>
      </c>
      <c r="L358" s="9"/>
    </row>
    <row r="359" spans="2:12" ht="23" x14ac:dyDescent="0.35">
      <c r="B359" s="6" t="s">
        <v>74</v>
      </c>
      <c r="C359" s="6" t="s">
        <v>75</v>
      </c>
      <c r="D359" s="7" t="s">
        <v>11</v>
      </c>
      <c r="E359" s="7">
        <v>37161</v>
      </c>
      <c r="F359" s="5" t="s">
        <v>64</v>
      </c>
      <c r="G359" s="11"/>
      <c r="H359" s="12">
        <v>5960</v>
      </c>
      <c r="I359" s="12">
        <v>5960</v>
      </c>
      <c r="J359" s="10" t="s">
        <v>76</v>
      </c>
      <c r="K359" s="10" t="s">
        <v>77</v>
      </c>
      <c r="L359" s="9"/>
    </row>
    <row r="360" spans="2:12" ht="23" x14ac:dyDescent="0.35">
      <c r="B360" s="6" t="s">
        <v>74</v>
      </c>
      <c r="C360" s="6" t="s">
        <v>75</v>
      </c>
      <c r="D360" s="7" t="s">
        <v>11</v>
      </c>
      <c r="E360" s="7">
        <v>37162</v>
      </c>
      <c r="F360" s="5" t="s">
        <v>64</v>
      </c>
      <c r="G360" s="11"/>
      <c r="H360" s="12">
        <v>6040</v>
      </c>
      <c r="I360" s="12">
        <v>6040</v>
      </c>
      <c r="J360" s="10" t="s">
        <v>76</v>
      </c>
      <c r="K360" s="10" t="s">
        <v>77</v>
      </c>
      <c r="L360" s="9"/>
    </row>
    <row r="361" spans="2:12" ht="23" x14ac:dyDescent="0.35">
      <c r="B361" s="6" t="s">
        <v>74</v>
      </c>
      <c r="C361" s="6" t="s">
        <v>75</v>
      </c>
      <c r="D361" s="7" t="s">
        <v>11</v>
      </c>
      <c r="E361" s="7">
        <v>37427</v>
      </c>
      <c r="F361" s="5" t="s">
        <v>64</v>
      </c>
      <c r="G361" s="11"/>
      <c r="H361" s="12">
        <v>5960</v>
      </c>
      <c r="I361" s="12">
        <v>5960</v>
      </c>
      <c r="J361" s="10" t="s">
        <v>76</v>
      </c>
      <c r="K361" s="10" t="s">
        <v>77</v>
      </c>
      <c r="L361" s="9"/>
    </row>
    <row r="362" spans="2:12" ht="23" x14ac:dyDescent="0.35">
      <c r="B362" s="6" t="s">
        <v>74</v>
      </c>
      <c r="C362" s="6" t="s">
        <v>75</v>
      </c>
      <c r="D362" s="7" t="s">
        <v>11</v>
      </c>
      <c r="E362" s="7">
        <v>37576</v>
      </c>
      <c r="F362" s="5" t="s">
        <v>64</v>
      </c>
      <c r="G362" s="11"/>
      <c r="H362" s="12">
        <v>5960</v>
      </c>
      <c r="I362" s="12">
        <v>5960</v>
      </c>
      <c r="J362" s="10" t="s">
        <v>76</v>
      </c>
      <c r="K362" s="10" t="s">
        <v>77</v>
      </c>
      <c r="L362" s="9"/>
    </row>
    <row r="363" spans="2:12" ht="23" x14ac:dyDescent="0.35">
      <c r="B363" s="6" t="s">
        <v>74</v>
      </c>
      <c r="C363" s="6" t="s">
        <v>75</v>
      </c>
      <c r="D363" s="7" t="s">
        <v>11</v>
      </c>
      <c r="E363" s="7">
        <v>39016</v>
      </c>
      <c r="F363" s="5" t="s">
        <v>65</v>
      </c>
      <c r="G363" s="11"/>
      <c r="H363" s="12">
        <v>1121430</v>
      </c>
      <c r="I363" s="12">
        <v>1121430</v>
      </c>
      <c r="J363" s="10" t="s">
        <v>76</v>
      </c>
      <c r="K363" s="10" t="s">
        <v>77</v>
      </c>
      <c r="L363" s="9"/>
    </row>
    <row r="364" spans="2:12" ht="23" x14ac:dyDescent="0.35">
      <c r="B364" s="6" t="s">
        <v>74</v>
      </c>
      <c r="C364" s="6" t="s">
        <v>75</v>
      </c>
      <c r="D364" s="7" t="s">
        <v>11</v>
      </c>
      <c r="E364" s="7">
        <v>39110</v>
      </c>
      <c r="F364" s="5" t="s">
        <v>65</v>
      </c>
      <c r="G364" s="11"/>
      <c r="H364" s="12">
        <v>101750</v>
      </c>
      <c r="I364" s="12">
        <v>101750</v>
      </c>
      <c r="J364" s="10" t="s">
        <v>76</v>
      </c>
      <c r="K364" s="10" t="s">
        <v>77</v>
      </c>
      <c r="L364" s="9"/>
    </row>
    <row r="365" spans="2:12" ht="23" x14ac:dyDescent="0.35">
      <c r="B365" s="6" t="s">
        <v>74</v>
      </c>
      <c r="C365" s="6" t="s">
        <v>75</v>
      </c>
      <c r="D365" s="7" t="s">
        <v>11</v>
      </c>
      <c r="E365" s="7">
        <v>39253</v>
      </c>
      <c r="F365" s="5" t="s">
        <v>65</v>
      </c>
      <c r="G365" s="11"/>
      <c r="H365" s="12">
        <v>132830</v>
      </c>
      <c r="I365" s="12">
        <v>132830</v>
      </c>
      <c r="J365" s="10" t="s">
        <v>76</v>
      </c>
      <c r="K365" s="10" t="s">
        <v>77</v>
      </c>
      <c r="L365" s="9"/>
    </row>
    <row r="366" spans="2:12" ht="23" x14ac:dyDescent="0.35">
      <c r="B366" s="6" t="s">
        <v>74</v>
      </c>
      <c r="C366" s="6" t="s">
        <v>75</v>
      </c>
      <c r="D366" s="7" t="s">
        <v>11</v>
      </c>
      <c r="E366" s="7">
        <v>39417</v>
      </c>
      <c r="F366" s="5" t="s">
        <v>65</v>
      </c>
      <c r="G366" s="11"/>
      <c r="H366" s="12">
        <v>42300</v>
      </c>
      <c r="I366" s="12">
        <v>42300</v>
      </c>
      <c r="J366" s="10" t="s">
        <v>76</v>
      </c>
      <c r="K366" s="10" t="s">
        <v>77</v>
      </c>
      <c r="L366" s="9"/>
    </row>
    <row r="367" spans="2:12" ht="23" x14ac:dyDescent="0.35">
      <c r="B367" s="6" t="s">
        <v>74</v>
      </c>
      <c r="C367" s="6" t="s">
        <v>75</v>
      </c>
      <c r="D367" s="7" t="s">
        <v>11</v>
      </c>
      <c r="E367" s="7">
        <v>39554</v>
      </c>
      <c r="F367" s="5" t="s">
        <v>65</v>
      </c>
      <c r="G367" s="11"/>
      <c r="H367" s="12">
        <v>93180</v>
      </c>
      <c r="I367" s="12">
        <v>93180</v>
      </c>
      <c r="J367" s="10" t="s">
        <v>76</v>
      </c>
      <c r="K367" s="10" t="s">
        <v>77</v>
      </c>
      <c r="L367" s="9"/>
    </row>
    <row r="368" spans="2:12" ht="23" x14ac:dyDescent="0.35">
      <c r="B368" s="6" t="s">
        <v>74</v>
      </c>
      <c r="C368" s="6" t="s">
        <v>75</v>
      </c>
      <c r="D368" s="7" t="s">
        <v>11</v>
      </c>
      <c r="E368" s="7">
        <v>39820</v>
      </c>
      <c r="F368" s="5" t="s">
        <v>65</v>
      </c>
      <c r="G368" s="11"/>
      <c r="H368" s="12">
        <v>11980</v>
      </c>
      <c r="I368" s="12">
        <v>11980</v>
      </c>
      <c r="J368" s="10" t="s">
        <v>76</v>
      </c>
      <c r="K368" s="10" t="s">
        <v>77</v>
      </c>
      <c r="L368" s="9"/>
    </row>
    <row r="369" spans="2:12" ht="23" x14ac:dyDescent="0.35">
      <c r="B369" s="6" t="s">
        <v>74</v>
      </c>
      <c r="C369" s="6" t="s">
        <v>75</v>
      </c>
      <c r="D369" s="7" t="s">
        <v>11</v>
      </c>
      <c r="E369" s="7">
        <v>39821</v>
      </c>
      <c r="F369" s="5" t="s">
        <v>65</v>
      </c>
      <c r="G369" s="11"/>
      <c r="H369" s="12">
        <v>146970</v>
      </c>
      <c r="I369" s="12">
        <v>146970</v>
      </c>
      <c r="J369" s="10" t="s">
        <v>76</v>
      </c>
      <c r="K369" s="10" t="s">
        <v>77</v>
      </c>
      <c r="L369" s="9"/>
    </row>
    <row r="370" spans="2:12" ht="23" x14ac:dyDescent="0.35">
      <c r="B370" s="6" t="s">
        <v>74</v>
      </c>
      <c r="C370" s="6" t="s">
        <v>75</v>
      </c>
      <c r="D370" s="7" t="s">
        <v>11</v>
      </c>
      <c r="E370" s="7">
        <v>39822</v>
      </c>
      <c r="F370" s="5" t="s">
        <v>65</v>
      </c>
      <c r="G370" s="11"/>
      <c r="H370" s="12">
        <v>239620</v>
      </c>
      <c r="I370" s="12">
        <v>239620</v>
      </c>
      <c r="J370" s="10" t="s">
        <v>76</v>
      </c>
      <c r="K370" s="10" t="s">
        <v>77</v>
      </c>
      <c r="L370" s="9"/>
    </row>
    <row r="371" spans="2:12" ht="23" x14ac:dyDescent="0.35">
      <c r="B371" s="6" t="s">
        <v>74</v>
      </c>
      <c r="C371" s="6" t="s">
        <v>75</v>
      </c>
      <c r="D371" s="7" t="s">
        <v>11</v>
      </c>
      <c r="E371" s="7">
        <v>39823</v>
      </c>
      <c r="F371" s="5" t="s">
        <v>65</v>
      </c>
      <c r="G371" s="11"/>
      <c r="H371" s="12">
        <v>93400</v>
      </c>
      <c r="I371" s="12">
        <v>93400</v>
      </c>
      <c r="J371" s="10" t="s">
        <v>76</v>
      </c>
      <c r="K371" s="10" t="s">
        <v>77</v>
      </c>
      <c r="L371" s="9"/>
    </row>
    <row r="372" spans="2:12" ht="23" x14ac:dyDescent="0.35">
      <c r="B372" s="6" t="s">
        <v>74</v>
      </c>
      <c r="C372" s="6" t="s">
        <v>75</v>
      </c>
      <c r="D372" s="7" t="s">
        <v>11</v>
      </c>
      <c r="E372" s="7">
        <v>39824</v>
      </c>
      <c r="F372" s="5" t="s">
        <v>65</v>
      </c>
      <c r="G372" s="11"/>
      <c r="H372" s="12">
        <v>93200</v>
      </c>
      <c r="I372" s="12">
        <v>93200</v>
      </c>
      <c r="J372" s="10" t="s">
        <v>76</v>
      </c>
      <c r="K372" s="10" t="s">
        <v>77</v>
      </c>
      <c r="L372" s="9"/>
    </row>
    <row r="373" spans="2:12" ht="23" x14ac:dyDescent="0.35">
      <c r="B373" s="6" t="s">
        <v>74</v>
      </c>
      <c r="C373" s="6" t="s">
        <v>75</v>
      </c>
      <c r="D373" s="7" t="s">
        <v>11</v>
      </c>
      <c r="E373" s="7">
        <v>39825</v>
      </c>
      <c r="F373" s="5" t="s">
        <v>65</v>
      </c>
      <c r="G373" s="11"/>
      <c r="H373" s="12">
        <v>66770</v>
      </c>
      <c r="I373" s="12">
        <v>66770</v>
      </c>
      <c r="J373" s="10" t="s">
        <v>76</v>
      </c>
      <c r="K373" s="10" t="s">
        <v>77</v>
      </c>
      <c r="L373" s="9"/>
    </row>
    <row r="374" spans="2:12" ht="23" x14ac:dyDescent="0.35">
      <c r="B374" s="6" t="s">
        <v>74</v>
      </c>
      <c r="C374" s="6" t="s">
        <v>75</v>
      </c>
      <c r="D374" s="7" t="s">
        <v>11</v>
      </c>
      <c r="E374" s="7">
        <v>39826</v>
      </c>
      <c r="F374" s="5" t="s">
        <v>65</v>
      </c>
      <c r="G374" s="11"/>
      <c r="H374" s="12">
        <v>586680</v>
      </c>
      <c r="I374" s="12">
        <v>586680</v>
      </c>
      <c r="J374" s="10" t="s">
        <v>76</v>
      </c>
      <c r="K374" s="10" t="s">
        <v>77</v>
      </c>
      <c r="L374" s="9"/>
    </row>
    <row r="375" spans="2:12" ht="23" x14ac:dyDescent="0.35">
      <c r="B375" s="6" t="s">
        <v>74</v>
      </c>
      <c r="C375" s="6" t="s">
        <v>75</v>
      </c>
      <c r="D375" s="7" t="s">
        <v>11</v>
      </c>
      <c r="E375" s="7">
        <v>40046</v>
      </c>
      <c r="F375" s="5" t="s">
        <v>65</v>
      </c>
      <c r="G375" s="11"/>
      <c r="H375" s="12">
        <v>152100</v>
      </c>
      <c r="I375" s="12">
        <v>152100</v>
      </c>
      <c r="J375" s="10" t="s">
        <v>76</v>
      </c>
      <c r="K375" s="10" t="s">
        <v>77</v>
      </c>
      <c r="L375" s="9"/>
    </row>
    <row r="376" spans="2:12" ht="23" x14ac:dyDescent="0.35">
      <c r="B376" s="6" t="s">
        <v>74</v>
      </c>
      <c r="C376" s="6" t="s">
        <v>75</v>
      </c>
      <c r="D376" s="7" t="s">
        <v>11</v>
      </c>
      <c r="E376" s="7">
        <v>40877</v>
      </c>
      <c r="F376" s="5" t="s">
        <v>66</v>
      </c>
      <c r="G376" s="11"/>
      <c r="H376" s="12">
        <v>465820</v>
      </c>
      <c r="I376" s="12">
        <v>465820</v>
      </c>
      <c r="J376" s="10" t="s">
        <v>76</v>
      </c>
      <c r="K376" s="10" t="s">
        <v>77</v>
      </c>
      <c r="L376" s="9"/>
    </row>
    <row r="377" spans="2:12" ht="23" x14ac:dyDescent="0.35">
      <c r="B377" s="6" t="s">
        <v>74</v>
      </c>
      <c r="C377" s="6" t="s">
        <v>75</v>
      </c>
      <c r="D377" s="7" t="s">
        <v>11</v>
      </c>
      <c r="E377" s="7">
        <v>41098</v>
      </c>
      <c r="F377" s="5" t="s">
        <v>66</v>
      </c>
      <c r="G377" s="11"/>
      <c r="H377" s="12">
        <v>93320</v>
      </c>
      <c r="I377" s="12">
        <v>93320</v>
      </c>
      <c r="J377" s="10" t="s">
        <v>76</v>
      </c>
      <c r="K377" s="10" t="s">
        <v>77</v>
      </c>
      <c r="L377" s="9"/>
    </row>
    <row r="378" spans="2:12" ht="23" x14ac:dyDescent="0.35">
      <c r="B378" s="6" t="s">
        <v>74</v>
      </c>
      <c r="C378" s="6" t="s">
        <v>75</v>
      </c>
      <c r="D378" s="7" t="s">
        <v>11</v>
      </c>
      <c r="E378" s="7">
        <v>41158</v>
      </c>
      <c r="F378" s="5" t="s">
        <v>66</v>
      </c>
      <c r="G378" s="11"/>
      <c r="H378" s="12">
        <v>28000</v>
      </c>
      <c r="I378" s="12">
        <v>28000</v>
      </c>
      <c r="J378" s="10" t="s">
        <v>76</v>
      </c>
      <c r="K378" s="10" t="s">
        <v>77</v>
      </c>
      <c r="L378" s="9"/>
    </row>
    <row r="379" spans="2:12" ht="23" x14ac:dyDescent="0.35">
      <c r="B379" s="6" t="s">
        <v>74</v>
      </c>
      <c r="C379" s="6" t="s">
        <v>75</v>
      </c>
      <c r="D379" s="7" t="s">
        <v>11</v>
      </c>
      <c r="E379" s="7">
        <v>41269</v>
      </c>
      <c r="F379" s="5" t="s">
        <v>66</v>
      </c>
      <c r="G379" s="11"/>
      <c r="H379" s="12">
        <v>77460</v>
      </c>
      <c r="I379" s="12">
        <v>77460</v>
      </c>
      <c r="J379" s="10" t="s">
        <v>76</v>
      </c>
      <c r="K379" s="10" t="s">
        <v>77</v>
      </c>
      <c r="L379" s="9"/>
    </row>
    <row r="380" spans="2:12" ht="23" x14ac:dyDescent="0.35">
      <c r="B380" s="6" t="s">
        <v>74</v>
      </c>
      <c r="C380" s="6" t="s">
        <v>75</v>
      </c>
      <c r="D380" s="7" t="s">
        <v>11</v>
      </c>
      <c r="E380" s="7">
        <v>41435</v>
      </c>
      <c r="F380" s="5" t="s">
        <v>66</v>
      </c>
      <c r="G380" s="11"/>
      <c r="H380" s="12">
        <v>224340</v>
      </c>
      <c r="I380" s="12">
        <v>224340</v>
      </c>
      <c r="J380" s="10" t="s">
        <v>76</v>
      </c>
      <c r="K380" s="10" t="s">
        <v>77</v>
      </c>
      <c r="L380" s="9"/>
    </row>
    <row r="381" spans="2:12" ht="23" x14ac:dyDescent="0.35">
      <c r="B381" s="6" t="s">
        <v>74</v>
      </c>
      <c r="C381" s="6" t="s">
        <v>75</v>
      </c>
      <c r="D381" s="7" t="s">
        <v>11</v>
      </c>
      <c r="E381" s="7">
        <v>41524</v>
      </c>
      <c r="F381" s="5" t="s">
        <v>66</v>
      </c>
      <c r="G381" s="11"/>
      <c r="H381" s="12">
        <v>104170</v>
      </c>
      <c r="I381" s="12">
        <v>104170</v>
      </c>
      <c r="J381" s="10" t="s">
        <v>76</v>
      </c>
      <c r="K381" s="10" t="s">
        <v>77</v>
      </c>
      <c r="L381" s="9"/>
    </row>
    <row r="382" spans="2:12" ht="23" x14ac:dyDescent="0.35">
      <c r="B382" s="6" t="s">
        <v>74</v>
      </c>
      <c r="C382" s="6" t="s">
        <v>75</v>
      </c>
      <c r="D382" s="7" t="s">
        <v>11</v>
      </c>
      <c r="E382" s="7">
        <v>41612</v>
      </c>
      <c r="F382" s="5" t="s">
        <v>66</v>
      </c>
      <c r="G382" s="11"/>
      <c r="H382" s="12">
        <v>478210</v>
      </c>
      <c r="I382" s="12">
        <v>478210</v>
      </c>
      <c r="J382" s="10" t="s">
        <v>76</v>
      </c>
      <c r="K382" s="10" t="s">
        <v>77</v>
      </c>
      <c r="L382" s="9"/>
    </row>
    <row r="383" spans="2:12" ht="23" x14ac:dyDescent="0.35">
      <c r="B383" s="6" t="s">
        <v>74</v>
      </c>
      <c r="C383" s="6" t="s">
        <v>75</v>
      </c>
      <c r="D383" s="7" t="s">
        <v>11</v>
      </c>
      <c r="E383" s="7">
        <v>41773</v>
      </c>
      <c r="F383" s="5" t="s">
        <v>66</v>
      </c>
      <c r="G383" s="11"/>
      <c r="H383" s="12">
        <v>127420</v>
      </c>
      <c r="I383" s="12">
        <v>127420</v>
      </c>
      <c r="J383" s="10" t="s">
        <v>76</v>
      </c>
      <c r="K383" s="10" t="s">
        <v>77</v>
      </c>
      <c r="L383" s="9"/>
    </row>
    <row r="384" spans="2:12" ht="23" x14ac:dyDescent="0.35">
      <c r="B384" s="6" t="s">
        <v>74</v>
      </c>
      <c r="C384" s="6" t="s">
        <v>75</v>
      </c>
      <c r="D384" s="7" t="s">
        <v>11</v>
      </c>
      <c r="E384" s="7">
        <v>41904</v>
      </c>
      <c r="F384" s="5" t="s">
        <v>66</v>
      </c>
      <c r="G384" s="11"/>
      <c r="H384" s="12">
        <v>7000</v>
      </c>
      <c r="I384" s="12">
        <v>7000</v>
      </c>
      <c r="J384" s="10" t="s">
        <v>76</v>
      </c>
      <c r="K384" s="10" t="s">
        <v>77</v>
      </c>
      <c r="L384" s="9"/>
    </row>
    <row r="385" spans="2:12" ht="23" x14ac:dyDescent="0.35">
      <c r="B385" s="6" t="s">
        <v>74</v>
      </c>
      <c r="C385" s="6" t="s">
        <v>75</v>
      </c>
      <c r="D385" s="7" t="s">
        <v>11</v>
      </c>
      <c r="E385" s="7">
        <v>42479</v>
      </c>
      <c r="F385" s="5" t="s">
        <v>67</v>
      </c>
      <c r="G385" s="11"/>
      <c r="H385" s="12">
        <v>13600</v>
      </c>
      <c r="I385" s="12">
        <v>13600</v>
      </c>
      <c r="J385" s="10" t="s">
        <v>76</v>
      </c>
      <c r="K385" s="10" t="s">
        <v>77</v>
      </c>
      <c r="L385" s="9"/>
    </row>
    <row r="386" spans="2:12" ht="23" x14ac:dyDescent="0.35">
      <c r="B386" s="6" t="s">
        <v>74</v>
      </c>
      <c r="C386" s="6" t="s">
        <v>75</v>
      </c>
      <c r="D386" s="7" t="s">
        <v>11</v>
      </c>
      <c r="E386" s="7">
        <v>46493</v>
      </c>
      <c r="F386" s="5" t="s">
        <v>67</v>
      </c>
      <c r="G386" s="11"/>
      <c r="H386" s="12">
        <v>7000</v>
      </c>
      <c r="I386" s="12">
        <v>7000</v>
      </c>
      <c r="J386" s="10" t="s">
        <v>76</v>
      </c>
      <c r="K386" s="10" t="s">
        <v>77</v>
      </c>
      <c r="L386" s="9"/>
    </row>
    <row r="387" spans="2:12" ht="23" x14ac:dyDescent="0.35">
      <c r="B387" s="6" t="s">
        <v>74</v>
      </c>
      <c r="C387" s="6" t="s">
        <v>75</v>
      </c>
      <c r="D387" s="7" t="s">
        <v>11</v>
      </c>
      <c r="E387" s="7">
        <v>50310</v>
      </c>
      <c r="F387" s="5" t="s">
        <v>68</v>
      </c>
      <c r="G387" s="11"/>
      <c r="H387" s="12">
        <v>7000</v>
      </c>
      <c r="I387" s="12">
        <v>7000</v>
      </c>
      <c r="J387" s="10" t="s">
        <v>76</v>
      </c>
      <c r="K387" s="10" t="s">
        <v>77</v>
      </c>
      <c r="L387" s="9"/>
    </row>
    <row r="388" spans="2:12" ht="23" x14ac:dyDescent="0.35">
      <c r="B388" s="6" t="s">
        <v>74</v>
      </c>
      <c r="C388" s="6" t="s">
        <v>75</v>
      </c>
      <c r="D388" s="7" t="s">
        <v>11</v>
      </c>
      <c r="E388" s="7">
        <v>50462</v>
      </c>
      <c r="F388" s="5" t="s">
        <v>68</v>
      </c>
      <c r="G388" s="11"/>
      <c r="H388" s="12">
        <v>166730</v>
      </c>
      <c r="I388" s="12">
        <v>166730</v>
      </c>
      <c r="J388" s="10" t="s">
        <v>76</v>
      </c>
      <c r="K388" s="10" t="s">
        <v>77</v>
      </c>
      <c r="L388" s="9"/>
    </row>
    <row r="389" spans="2:12" ht="23" x14ac:dyDescent="0.35">
      <c r="B389" s="6" t="s">
        <v>74</v>
      </c>
      <c r="C389" s="6" t="s">
        <v>75</v>
      </c>
      <c r="D389" s="7" t="s">
        <v>11</v>
      </c>
      <c r="E389" s="7">
        <v>50463</v>
      </c>
      <c r="F389" s="5" t="s">
        <v>68</v>
      </c>
      <c r="G389" s="11"/>
      <c r="H389" s="12">
        <v>132870</v>
      </c>
      <c r="I389" s="12">
        <v>132870</v>
      </c>
      <c r="J389" s="10" t="s">
        <v>76</v>
      </c>
      <c r="K389" s="10" t="s">
        <v>77</v>
      </c>
      <c r="L389" s="9"/>
    </row>
    <row r="390" spans="2:12" ht="23" x14ac:dyDescent="0.35">
      <c r="B390" s="6" t="s">
        <v>74</v>
      </c>
      <c r="C390" s="6" t="s">
        <v>75</v>
      </c>
      <c r="D390" s="7" t="s">
        <v>11</v>
      </c>
      <c r="E390" s="7">
        <v>50503</v>
      </c>
      <c r="F390" s="5" t="s">
        <v>68</v>
      </c>
      <c r="G390" s="11"/>
      <c r="H390" s="12">
        <v>185660</v>
      </c>
      <c r="I390" s="12">
        <v>185660</v>
      </c>
      <c r="J390" s="10" t="s">
        <v>76</v>
      </c>
      <c r="K390" s="10" t="s">
        <v>77</v>
      </c>
      <c r="L390" s="9"/>
    </row>
    <row r="391" spans="2:12" ht="23" x14ac:dyDescent="0.35">
      <c r="B391" s="6" t="s">
        <v>74</v>
      </c>
      <c r="C391" s="6" t="s">
        <v>75</v>
      </c>
      <c r="D391" s="7" t="s">
        <v>11</v>
      </c>
      <c r="E391" s="7">
        <v>50529</v>
      </c>
      <c r="F391" s="5" t="s">
        <v>68</v>
      </c>
      <c r="G391" s="11"/>
      <c r="H391" s="12">
        <v>110060</v>
      </c>
      <c r="I391" s="12">
        <v>110060</v>
      </c>
      <c r="J391" s="10" t="s">
        <v>76</v>
      </c>
      <c r="K391" s="10" t="s">
        <v>77</v>
      </c>
      <c r="L391" s="9"/>
    </row>
    <row r="392" spans="2:12" ht="23" x14ac:dyDescent="0.35">
      <c r="B392" s="6" t="s">
        <v>74</v>
      </c>
      <c r="C392" s="6" t="s">
        <v>75</v>
      </c>
      <c r="D392" s="7" t="s">
        <v>11</v>
      </c>
      <c r="E392" s="7">
        <v>50847</v>
      </c>
      <c r="F392" s="5" t="s">
        <v>68</v>
      </c>
      <c r="G392" s="11"/>
      <c r="H392" s="12">
        <v>175070</v>
      </c>
      <c r="I392" s="12">
        <v>175070</v>
      </c>
      <c r="J392" s="10" t="s">
        <v>76</v>
      </c>
      <c r="K392" s="10" t="s">
        <v>77</v>
      </c>
      <c r="L392" s="9"/>
    </row>
    <row r="393" spans="2:12" ht="23" x14ac:dyDescent="0.35">
      <c r="B393" s="6" t="s">
        <v>74</v>
      </c>
      <c r="C393" s="6" t="s">
        <v>75</v>
      </c>
      <c r="D393" s="7" t="s">
        <v>11</v>
      </c>
      <c r="E393" s="7">
        <v>51162</v>
      </c>
      <c r="F393" s="5" t="s">
        <v>68</v>
      </c>
      <c r="G393" s="11"/>
      <c r="H393" s="12">
        <v>145820</v>
      </c>
      <c r="I393" s="12">
        <v>145820</v>
      </c>
      <c r="J393" s="10" t="s">
        <v>76</v>
      </c>
      <c r="K393" s="10" t="s">
        <v>77</v>
      </c>
      <c r="L393" s="9"/>
    </row>
    <row r="394" spans="2:12" ht="23" x14ac:dyDescent="0.35">
      <c r="B394" s="6" t="s">
        <v>74</v>
      </c>
      <c r="C394" s="6" t="s">
        <v>75</v>
      </c>
      <c r="D394" s="7" t="s">
        <v>11</v>
      </c>
      <c r="E394" s="7">
        <v>51212</v>
      </c>
      <c r="F394" s="5" t="s">
        <v>68</v>
      </c>
      <c r="G394" s="11"/>
      <c r="H394" s="12">
        <v>108100</v>
      </c>
      <c r="I394" s="12">
        <v>108100</v>
      </c>
      <c r="J394" s="10" t="s">
        <v>76</v>
      </c>
      <c r="K394" s="10" t="s">
        <v>77</v>
      </c>
      <c r="L394" s="9"/>
    </row>
    <row r="395" spans="2:12" ht="23" x14ac:dyDescent="0.35">
      <c r="B395" s="6" t="s">
        <v>74</v>
      </c>
      <c r="C395" s="6" t="s">
        <v>75</v>
      </c>
      <c r="D395" s="7" t="s">
        <v>11</v>
      </c>
      <c r="E395" s="7">
        <v>51250</v>
      </c>
      <c r="F395" s="5" t="s">
        <v>68</v>
      </c>
      <c r="G395" s="11"/>
      <c r="H395" s="12">
        <v>118100</v>
      </c>
      <c r="I395" s="12">
        <v>118100</v>
      </c>
      <c r="J395" s="10" t="s">
        <v>76</v>
      </c>
      <c r="K395" s="10" t="s">
        <v>77</v>
      </c>
      <c r="L395" s="9"/>
    </row>
    <row r="396" spans="2:12" ht="23" x14ac:dyDescent="0.35">
      <c r="B396" s="6" t="s">
        <v>74</v>
      </c>
      <c r="C396" s="6" t="s">
        <v>75</v>
      </c>
      <c r="D396" s="7" t="s">
        <v>11</v>
      </c>
      <c r="E396" s="7">
        <v>51329</v>
      </c>
      <c r="F396" s="5" t="s">
        <v>68</v>
      </c>
      <c r="G396" s="11"/>
      <c r="H396" s="12">
        <v>225390</v>
      </c>
      <c r="I396" s="12">
        <v>225390</v>
      </c>
      <c r="J396" s="10" t="s">
        <v>76</v>
      </c>
      <c r="K396" s="10" t="s">
        <v>77</v>
      </c>
      <c r="L396" s="9"/>
    </row>
    <row r="397" spans="2:12" ht="23" x14ac:dyDescent="0.35">
      <c r="B397" s="6" t="s">
        <v>74</v>
      </c>
      <c r="C397" s="6" t="s">
        <v>75</v>
      </c>
      <c r="D397" s="7" t="s">
        <v>11</v>
      </c>
      <c r="E397" s="7">
        <v>51450</v>
      </c>
      <c r="F397" s="5" t="s">
        <v>68</v>
      </c>
      <c r="G397" s="11"/>
      <c r="H397" s="12">
        <v>7000</v>
      </c>
      <c r="I397" s="12">
        <v>7000</v>
      </c>
      <c r="J397" s="10" t="s">
        <v>76</v>
      </c>
      <c r="K397" s="10" t="s">
        <v>77</v>
      </c>
      <c r="L397" s="9"/>
    </row>
    <row r="398" spans="2:12" ht="23" x14ac:dyDescent="0.35">
      <c r="B398" s="6" t="s">
        <v>74</v>
      </c>
      <c r="C398" s="6" t="s">
        <v>75</v>
      </c>
      <c r="D398" s="7" t="s">
        <v>11</v>
      </c>
      <c r="E398" s="7">
        <v>51667</v>
      </c>
      <c r="F398" s="5" t="s">
        <v>68</v>
      </c>
      <c r="G398" s="11"/>
      <c r="H398" s="12">
        <v>142870</v>
      </c>
      <c r="I398" s="12">
        <v>142870</v>
      </c>
      <c r="J398" s="10" t="s">
        <v>76</v>
      </c>
      <c r="K398" s="10" t="s">
        <v>77</v>
      </c>
      <c r="L398" s="9"/>
    </row>
    <row r="399" spans="2:12" ht="23" x14ac:dyDescent="0.35">
      <c r="B399" s="6" t="s">
        <v>74</v>
      </c>
      <c r="C399" s="6" t="s">
        <v>75</v>
      </c>
      <c r="D399" s="7" t="s">
        <v>11</v>
      </c>
      <c r="E399" s="7">
        <v>51769</v>
      </c>
      <c r="F399" s="5" t="s">
        <v>68</v>
      </c>
      <c r="G399" s="11"/>
      <c r="H399" s="12">
        <v>604730</v>
      </c>
      <c r="I399" s="12">
        <v>604730</v>
      </c>
      <c r="J399" s="10" t="s">
        <v>76</v>
      </c>
      <c r="K399" s="10" t="s">
        <v>77</v>
      </c>
      <c r="L399" s="9"/>
    </row>
    <row r="400" spans="2:12" ht="23" x14ac:dyDescent="0.35">
      <c r="B400" s="6" t="s">
        <v>74</v>
      </c>
      <c r="C400" s="6" t="s">
        <v>75</v>
      </c>
      <c r="D400" s="7" t="s">
        <v>11</v>
      </c>
      <c r="E400" s="7">
        <v>41985</v>
      </c>
      <c r="F400" s="5" t="s">
        <v>69</v>
      </c>
      <c r="G400" s="11"/>
      <c r="H400" s="12">
        <v>120090</v>
      </c>
      <c r="I400" s="12">
        <v>120090</v>
      </c>
      <c r="J400" s="10" t="s">
        <v>76</v>
      </c>
      <c r="K400" s="10" t="s">
        <v>77</v>
      </c>
      <c r="L400" s="9"/>
    </row>
    <row r="401" spans="2:12" ht="23" x14ac:dyDescent="0.35">
      <c r="B401" s="6" t="s">
        <v>74</v>
      </c>
      <c r="C401" s="6" t="s">
        <v>75</v>
      </c>
      <c r="D401" s="7" t="s">
        <v>11</v>
      </c>
      <c r="E401" s="7">
        <v>42059</v>
      </c>
      <c r="F401" s="5" t="s">
        <v>69</v>
      </c>
      <c r="G401" s="11"/>
      <c r="H401" s="12">
        <v>28000</v>
      </c>
      <c r="I401" s="12">
        <v>28000</v>
      </c>
      <c r="J401" s="10" t="s">
        <v>76</v>
      </c>
      <c r="K401" s="10" t="s">
        <v>77</v>
      </c>
      <c r="L401" s="9"/>
    </row>
    <row r="402" spans="2:12" ht="23" x14ac:dyDescent="0.35">
      <c r="B402" s="6" t="s">
        <v>74</v>
      </c>
      <c r="C402" s="6" t="s">
        <v>75</v>
      </c>
      <c r="D402" s="7" t="s">
        <v>11</v>
      </c>
      <c r="E402" s="7">
        <v>46165</v>
      </c>
      <c r="F402" s="5" t="s">
        <v>69</v>
      </c>
      <c r="G402" s="11"/>
      <c r="H402" s="12">
        <v>7000</v>
      </c>
      <c r="I402" s="12">
        <v>7000</v>
      </c>
      <c r="J402" s="10" t="s">
        <v>76</v>
      </c>
      <c r="K402" s="10" t="s">
        <v>77</v>
      </c>
      <c r="L402" s="9"/>
    </row>
    <row r="403" spans="2:12" ht="23" x14ac:dyDescent="0.35">
      <c r="B403" s="6" t="s">
        <v>74</v>
      </c>
      <c r="C403" s="6" t="s">
        <v>75</v>
      </c>
      <c r="D403" s="7" t="s">
        <v>11</v>
      </c>
      <c r="E403" s="7">
        <v>46392</v>
      </c>
      <c r="F403" s="5" t="s">
        <v>69</v>
      </c>
      <c r="G403" s="11"/>
      <c r="H403" s="12">
        <v>6900</v>
      </c>
      <c r="I403" s="12">
        <v>6900</v>
      </c>
      <c r="J403" s="10" t="s">
        <v>76</v>
      </c>
      <c r="K403" s="10" t="s">
        <v>77</v>
      </c>
      <c r="L403" s="9"/>
    </row>
    <row r="404" spans="2:12" ht="23" x14ac:dyDescent="0.35">
      <c r="B404" s="6" t="s">
        <v>74</v>
      </c>
      <c r="C404" s="6" t="s">
        <v>75</v>
      </c>
      <c r="D404" s="7" t="s">
        <v>11</v>
      </c>
      <c r="E404" s="7">
        <v>46394</v>
      </c>
      <c r="F404" s="5" t="s">
        <v>69</v>
      </c>
      <c r="G404" s="11"/>
      <c r="H404" s="12">
        <v>6900</v>
      </c>
      <c r="I404" s="12">
        <v>6900</v>
      </c>
      <c r="J404" s="10" t="s">
        <v>76</v>
      </c>
      <c r="K404" s="10" t="s">
        <v>77</v>
      </c>
      <c r="L404" s="9"/>
    </row>
    <row r="405" spans="2:12" ht="23" x14ac:dyDescent="0.35">
      <c r="B405" s="6" t="s">
        <v>74</v>
      </c>
      <c r="C405" s="6" t="s">
        <v>75</v>
      </c>
      <c r="D405" s="7" t="s">
        <v>11</v>
      </c>
      <c r="E405" s="7">
        <v>47110</v>
      </c>
      <c r="F405" s="5" t="s">
        <v>69</v>
      </c>
      <c r="G405" s="11"/>
      <c r="H405" s="12">
        <v>100520</v>
      </c>
      <c r="I405" s="12">
        <v>100520</v>
      </c>
      <c r="J405" s="10" t="s">
        <v>76</v>
      </c>
      <c r="K405" s="10" t="s">
        <v>77</v>
      </c>
      <c r="L405" s="9"/>
    </row>
    <row r="406" spans="2:12" ht="23" x14ac:dyDescent="0.35">
      <c r="B406" s="6" t="s">
        <v>74</v>
      </c>
      <c r="C406" s="6" t="s">
        <v>75</v>
      </c>
      <c r="D406" s="7" t="s">
        <v>11</v>
      </c>
      <c r="E406" s="7">
        <v>47273</v>
      </c>
      <c r="F406" s="5" t="s">
        <v>69</v>
      </c>
      <c r="G406" s="11"/>
      <c r="H406" s="12">
        <v>91920</v>
      </c>
      <c r="I406" s="12">
        <v>91920</v>
      </c>
      <c r="J406" s="10" t="s">
        <v>76</v>
      </c>
      <c r="K406" s="10" t="s">
        <v>77</v>
      </c>
      <c r="L406" s="9"/>
    </row>
    <row r="407" spans="2:12" ht="23" x14ac:dyDescent="0.35">
      <c r="B407" s="6" t="s">
        <v>74</v>
      </c>
      <c r="C407" s="6" t="s">
        <v>75</v>
      </c>
      <c r="D407" s="7" t="s">
        <v>11</v>
      </c>
      <c r="E407" s="7">
        <v>47791</v>
      </c>
      <c r="F407" s="5" t="s">
        <v>69</v>
      </c>
      <c r="G407" s="11"/>
      <c r="H407" s="12">
        <v>129210</v>
      </c>
      <c r="I407" s="12">
        <v>129210</v>
      </c>
      <c r="J407" s="10" t="s">
        <v>76</v>
      </c>
      <c r="K407" s="10" t="s">
        <v>77</v>
      </c>
      <c r="L407" s="9"/>
    </row>
    <row r="408" spans="2:12" ht="23" x14ac:dyDescent="0.35">
      <c r="B408" s="6" t="s">
        <v>74</v>
      </c>
      <c r="C408" s="6" t="s">
        <v>75</v>
      </c>
      <c r="D408" s="7" t="s">
        <v>11</v>
      </c>
      <c r="E408" s="7">
        <v>47896</v>
      </c>
      <c r="F408" s="5" t="s">
        <v>69</v>
      </c>
      <c r="G408" s="11"/>
      <c r="H408" s="12">
        <v>543570</v>
      </c>
      <c r="I408" s="12">
        <v>543570</v>
      </c>
      <c r="J408" s="10" t="s">
        <v>76</v>
      </c>
      <c r="K408" s="10" t="s">
        <v>77</v>
      </c>
      <c r="L408" s="9"/>
    </row>
    <row r="409" spans="2:12" ht="23" x14ac:dyDescent="0.35">
      <c r="B409" s="6" t="s">
        <v>74</v>
      </c>
      <c r="C409" s="6" t="s">
        <v>75</v>
      </c>
      <c r="D409" s="7" t="s">
        <v>11</v>
      </c>
      <c r="E409" s="7">
        <v>48092</v>
      </c>
      <c r="F409" s="5" t="s">
        <v>69</v>
      </c>
      <c r="G409" s="11"/>
      <c r="H409" s="12">
        <v>173620</v>
      </c>
      <c r="I409" s="12">
        <v>173620</v>
      </c>
      <c r="J409" s="10" t="s">
        <v>76</v>
      </c>
      <c r="K409" s="10" t="s">
        <v>77</v>
      </c>
      <c r="L409" s="9"/>
    </row>
    <row r="410" spans="2:12" ht="23" x14ac:dyDescent="0.35">
      <c r="B410" s="6" t="s">
        <v>74</v>
      </c>
      <c r="C410" s="6" t="s">
        <v>75</v>
      </c>
      <c r="D410" s="7" t="s">
        <v>11</v>
      </c>
      <c r="E410" s="7">
        <v>48561</v>
      </c>
      <c r="F410" s="5" t="s">
        <v>69</v>
      </c>
      <c r="G410" s="11"/>
      <c r="H410" s="12">
        <v>267480</v>
      </c>
      <c r="I410" s="12">
        <v>267480</v>
      </c>
      <c r="J410" s="10" t="s">
        <v>76</v>
      </c>
      <c r="K410" s="10" t="s">
        <v>77</v>
      </c>
      <c r="L410" s="9"/>
    </row>
    <row r="411" spans="2:12" ht="23" x14ac:dyDescent="0.35">
      <c r="B411" s="6" t="s">
        <v>74</v>
      </c>
      <c r="C411" s="6" t="s">
        <v>75</v>
      </c>
      <c r="D411" s="7" t="s">
        <v>11</v>
      </c>
      <c r="E411" s="7">
        <v>48615</v>
      </c>
      <c r="F411" s="5" t="s">
        <v>69</v>
      </c>
      <c r="G411" s="11"/>
      <c r="H411" s="12">
        <v>786410</v>
      </c>
      <c r="I411" s="12">
        <v>786410</v>
      </c>
      <c r="J411" s="10" t="s">
        <v>76</v>
      </c>
      <c r="K411" s="10" t="s">
        <v>77</v>
      </c>
      <c r="L411" s="9"/>
    </row>
    <row r="412" spans="2:12" ht="23" x14ac:dyDescent="0.35">
      <c r="B412" s="6" t="s">
        <v>74</v>
      </c>
      <c r="C412" s="6" t="s">
        <v>75</v>
      </c>
      <c r="D412" s="7" t="s">
        <v>11</v>
      </c>
      <c r="E412" s="7">
        <v>48631</v>
      </c>
      <c r="F412" s="5" t="s">
        <v>69</v>
      </c>
      <c r="G412" s="11"/>
      <c r="H412" s="12">
        <v>76710</v>
      </c>
      <c r="I412" s="12">
        <v>76710</v>
      </c>
      <c r="J412" s="10" t="s">
        <v>76</v>
      </c>
      <c r="K412" s="10" t="s">
        <v>77</v>
      </c>
      <c r="L412" s="9"/>
    </row>
    <row r="413" spans="2:12" ht="23" x14ac:dyDescent="0.35">
      <c r="B413" s="6" t="s">
        <v>74</v>
      </c>
      <c r="C413" s="6" t="s">
        <v>75</v>
      </c>
      <c r="D413" s="7" t="s">
        <v>11</v>
      </c>
      <c r="E413" s="7">
        <v>48634</v>
      </c>
      <c r="F413" s="5" t="s">
        <v>69</v>
      </c>
      <c r="G413" s="11"/>
      <c r="H413" s="12">
        <v>90460</v>
      </c>
      <c r="I413" s="12">
        <v>90460</v>
      </c>
      <c r="J413" s="10" t="s">
        <v>76</v>
      </c>
      <c r="K413" s="10" t="s">
        <v>77</v>
      </c>
      <c r="L413" s="9"/>
    </row>
    <row r="414" spans="2:12" ht="23" x14ac:dyDescent="0.35">
      <c r="B414" s="6" t="s">
        <v>74</v>
      </c>
      <c r="C414" s="6" t="s">
        <v>75</v>
      </c>
      <c r="D414" s="7" t="s">
        <v>11</v>
      </c>
      <c r="E414" s="7">
        <v>48644</v>
      </c>
      <c r="F414" s="5" t="s">
        <v>69</v>
      </c>
      <c r="G414" s="11"/>
      <c r="H414" s="12">
        <v>103100</v>
      </c>
      <c r="I414" s="12">
        <v>103100</v>
      </c>
      <c r="J414" s="10" t="s">
        <v>76</v>
      </c>
      <c r="K414" s="10" t="s">
        <v>77</v>
      </c>
      <c r="L414" s="9"/>
    </row>
    <row r="415" spans="2:12" ht="23" x14ac:dyDescent="0.35">
      <c r="B415" s="6" t="s">
        <v>74</v>
      </c>
      <c r="C415" s="6" t="s">
        <v>75</v>
      </c>
      <c r="D415" s="7" t="s">
        <v>11</v>
      </c>
      <c r="E415" s="7">
        <v>48820</v>
      </c>
      <c r="F415" s="5" t="s">
        <v>69</v>
      </c>
      <c r="G415" s="11"/>
      <c r="H415" s="12">
        <v>110020</v>
      </c>
      <c r="I415" s="12">
        <v>110020</v>
      </c>
      <c r="J415" s="10" t="s">
        <v>76</v>
      </c>
      <c r="K415" s="10" t="s">
        <v>77</v>
      </c>
      <c r="L415" s="9"/>
    </row>
    <row r="416" spans="2:12" ht="23" x14ac:dyDescent="0.35">
      <c r="B416" s="6" t="s">
        <v>74</v>
      </c>
      <c r="C416" s="6" t="s">
        <v>75</v>
      </c>
      <c r="D416" s="7" t="s">
        <v>11</v>
      </c>
      <c r="E416" s="7">
        <v>48865</v>
      </c>
      <c r="F416" s="5" t="s">
        <v>69</v>
      </c>
      <c r="G416" s="11"/>
      <c r="H416" s="12">
        <v>101750</v>
      </c>
      <c r="I416" s="12">
        <v>101750</v>
      </c>
      <c r="J416" s="10" t="s">
        <v>76</v>
      </c>
      <c r="K416" s="10" t="s">
        <v>77</v>
      </c>
      <c r="L416" s="9"/>
    </row>
    <row r="417" spans="2:12" ht="23" x14ac:dyDescent="0.35">
      <c r="B417" s="6" t="s">
        <v>74</v>
      </c>
      <c r="C417" s="6" t="s">
        <v>75</v>
      </c>
      <c r="D417" s="7" t="s">
        <v>11</v>
      </c>
      <c r="E417" s="7">
        <v>49310</v>
      </c>
      <c r="F417" s="5" t="s">
        <v>69</v>
      </c>
      <c r="G417" s="11"/>
      <c r="H417" s="12">
        <v>188860</v>
      </c>
      <c r="I417" s="12">
        <v>188860</v>
      </c>
      <c r="J417" s="10" t="s">
        <v>76</v>
      </c>
      <c r="K417" s="10" t="s">
        <v>77</v>
      </c>
      <c r="L417" s="9"/>
    </row>
    <row r="418" spans="2:12" ht="23" x14ac:dyDescent="0.35">
      <c r="B418" s="6" t="s">
        <v>74</v>
      </c>
      <c r="C418" s="6" t="s">
        <v>75</v>
      </c>
      <c r="D418" s="7" t="s">
        <v>11</v>
      </c>
      <c r="E418" s="7">
        <v>49375</v>
      </c>
      <c r="F418" s="5" t="s">
        <v>69</v>
      </c>
      <c r="G418" s="11"/>
      <c r="H418" s="12">
        <v>539250</v>
      </c>
      <c r="I418" s="12">
        <v>539250</v>
      </c>
      <c r="J418" s="10" t="s">
        <v>76</v>
      </c>
      <c r="K418" s="10" t="s">
        <v>77</v>
      </c>
      <c r="L418" s="9"/>
    </row>
    <row r="419" spans="2:12" ht="23" x14ac:dyDescent="0.35">
      <c r="B419" s="6" t="s">
        <v>74</v>
      </c>
      <c r="C419" s="6" t="s">
        <v>75</v>
      </c>
      <c r="D419" s="7" t="s">
        <v>11</v>
      </c>
      <c r="E419" s="7">
        <v>49490</v>
      </c>
      <c r="F419" s="5" t="s">
        <v>69</v>
      </c>
      <c r="G419" s="11"/>
      <c r="H419" s="12">
        <v>91430</v>
      </c>
      <c r="I419" s="12">
        <v>91430</v>
      </c>
      <c r="J419" s="10" t="s">
        <v>76</v>
      </c>
      <c r="K419" s="10" t="s">
        <v>77</v>
      </c>
      <c r="L419" s="9"/>
    </row>
    <row r="420" spans="2:12" ht="23" x14ac:dyDescent="0.35">
      <c r="B420" s="6" t="s">
        <v>74</v>
      </c>
      <c r="C420" s="6" t="s">
        <v>75</v>
      </c>
      <c r="D420" s="7" t="s">
        <v>11</v>
      </c>
      <c r="E420" s="7">
        <v>49553</v>
      </c>
      <c r="F420" s="5" t="s">
        <v>69</v>
      </c>
      <c r="G420" s="11"/>
      <c r="H420" s="12">
        <v>580700</v>
      </c>
      <c r="I420" s="12">
        <v>580700</v>
      </c>
      <c r="J420" s="10" t="s">
        <v>76</v>
      </c>
      <c r="K420" s="10" t="s">
        <v>77</v>
      </c>
      <c r="L420" s="9"/>
    </row>
    <row r="421" spans="2:12" ht="23" x14ac:dyDescent="0.35">
      <c r="B421" s="6" t="s">
        <v>74</v>
      </c>
      <c r="C421" s="6" t="s">
        <v>75</v>
      </c>
      <c r="D421" s="7" t="s">
        <v>11</v>
      </c>
      <c r="E421" s="7">
        <v>49568</v>
      </c>
      <c r="F421" s="5" t="s">
        <v>69</v>
      </c>
      <c r="G421" s="11"/>
      <c r="H421" s="12">
        <v>146770</v>
      </c>
      <c r="I421" s="12">
        <v>146770</v>
      </c>
      <c r="J421" s="10" t="s">
        <v>76</v>
      </c>
      <c r="K421" s="10" t="s">
        <v>77</v>
      </c>
      <c r="L421" s="9"/>
    </row>
    <row r="422" spans="2:12" ht="23" x14ac:dyDescent="0.35">
      <c r="B422" s="6" t="s">
        <v>74</v>
      </c>
      <c r="C422" s="6" t="s">
        <v>75</v>
      </c>
      <c r="D422" s="7" t="s">
        <v>11</v>
      </c>
      <c r="E422" s="7">
        <v>49583</v>
      </c>
      <c r="F422" s="5" t="s">
        <v>69</v>
      </c>
      <c r="G422" s="11"/>
      <c r="H422" s="12">
        <v>91920</v>
      </c>
      <c r="I422" s="12">
        <v>91920</v>
      </c>
      <c r="J422" s="10" t="s">
        <v>76</v>
      </c>
      <c r="K422" s="10" t="s">
        <v>77</v>
      </c>
      <c r="L422" s="9"/>
    </row>
    <row r="423" spans="2:12" ht="23" x14ac:dyDescent="0.35">
      <c r="B423" s="6" t="s">
        <v>74</v>
      </c>
      <c r="C423" s="6" t="s">
        <v>75</v>
      </c>
      <c r="D423" s="7" t="s">
        <v>11</v>
      </c>
      <c r="E423" s="7">
        <v>49831</v>
      </c>
      <c r="F423" s="5" t="s">
        <v>69</v>
      </c>
      <c r="G423" s="11"/>
      <c r="H423" s="12">
        <v>94440</v>
      </c>
      <c r="I423" s="12">
        <v>94440</v>
      </c>
      <c r="J423" s="10" t="s">
        <v>76</v>
      </c>
      <c r="K423" s="10" t="s">
        <v>77</v>
      </c>
      <c r="L423" s="9"/>
    </row>
    <row r="424" spans="2:12" ht="23" x14ac:dyDescent="0.35">
      <c r="B424" s="6" t="s">
        <v>74</v>
      </c>
      <c r="C424" s="6" t="s">
        <v>75</v>
      </c>
      <c r="D424" s="7" t="s">
        <v>11</v>
      </c>
      <c r="E424" s="7">
        <v>49991</v>
      </c>
      <c r="F424" s="5" t="s">
        <v>69</v>
      </c>
      <c r="G424" s="11"/>
      <c r="H424" s="12">
        <v>202790</v>
      </c>
      <c r="I424" s="12">
        <v>202790</v>
      </c>
      <c r="J424" s="10" t="s">
        <v>76</v>
      </c>
      <c r="K424" s="10" t="s">
        <v>77</v>
      </c>
      <c r="L424" s="9"/>
    </row>
    <row r="425" spans="2:12" ht="23" x14ac:dyDescent="0.35">
      <c r="B425" s="6" t="s">
        <v>74</v>
      </c>
      <c r="C425" s="6" t="s">
        <v>75</v>
      </c>
      <c r="D425" s="7" t="s">
        <v>11</v>
      </c>
      <c r="E425" s="7">
        <v>50120</v>
      </c>
      <c r="F425" s="5" t="s">
        <v>69</v>
      </c>
      <c r="G425" s="11"/>
      <c r="H425" s="12">
        <v>476500</v>
      </c>
      <c r="I425" s="12">
        <v>476500</v>
      </c>
      <c r="J425" s="10" t="s">
        <v>76</v>
      </c>
      <c r="K425" s="10" t="s">
        <v>77</v>
      </c>
      <c r="L425" s="9"/>
    </row>
    <row r="426" spans="2:12" ht="23" x14ac:dyDescent="0.35">
      <c r="B426" s="6" t="s">
        <v>74</v>
      </c>
      <c r="C426" s="6" t="s">
        <v>75</v>
      </c>
      <c r="D426" s="7" t="s">
        <v>11</v>
      </c>
      <c r="E426" s="7">
        <v>50188</v>
      </c>
      <c r="F426" s="5" t="s">
        <v>69</v>
      </c>
      <c r="G426" s="11"/>
      <c r="H426" s="12">
        <v>482910</v>
      </c>
      <c r="I426" s="12">
        <v>482910</v>
      </c>
      <c r="J426" s="10" t="s">
        <v>76</v>
      </c>
      <c r="K426" s="10" t="s">
        <v>77</v>
      </c>
      <c r="L426" s="9"/>
    </row>
    <row r="427" spans="2:12" ht="23" x14ac:dyDescent="0.35">
      <c r="B427" s="6" t="s">
        <v>74</v>
      </c>
      <c r="C427" s="6" t="s">
        <v>75</v>
      </c>
      <c r="D427" s="7" t="s">
        <v>11</v>
      </c>
      <c r="E427" s="7">
        <v>51896</v>
      </c>
      <c r="F427" s="5" t="s">
        <v>69</v>
      </c>
      <c r="G427" s="11"/>
      <c r="H427" s="12">
        <v>78000</v>
      </c>
      <c r="I427" s="12">
        <v>78000</v>
      </c>
      <c r="J427" s="10" t="s">
        <v>76</v>
      </c>
      <c r="K427" s="10" t="s">
        <v>77</v>
      </c>
      <c r="L427" s="9"/>
    </row>
    <row r="428" spans="2:12" ht="23" x14ac:dyDescent="0.35">
      <c r="B428" s="6" t="s">
        <v>74</v>
      </c>
      <c r="C428" s="6" t="s">
        <v>75</v>
      </c>
      <c r="D428" s="7" t="s">
        <v>11</v>
      </c>
      <c r="E428" s="7">
        <v>51927</v>
      </c>
      <c r="F428" s="5" t="s">
        <v>69</v>
      </c>
      <c r="G428" s="11"/>
      <c r="H428" s="12">
        <v>193890</v>
      </c>
      <c r="I428" s="12">
        <v>193890</v>
      </c>
      <c r="J428" s="10" t="s">
        <v>76</v>
      </c>
      <c r="K428" s="10" t="s">
        <v>77</v>
      </c>
      <c r="L428" s="9"/>
    </row>
    <row r="429" spans="2:12" ht="23" x14ac:dyDescent="0.35">
      <c r="B429" s="6" t="s">
        <v>74</v>
      </c>
      <c r="C429" s="6" t="s">
        <v>75</v>
      </c>
      <c r="D429" s="7" t="s">
        <v>11</v>
      </c>
      <c r="E429" s="7">
        <v>51930</v>
      </c>
      <c r="F429" s="5" t="s">
        <v>69</v>
      </c>
      <c r="G429" s="11"/>
      <c r="H429" s="12">
        <v>101900</v>
      </c>
      <c r="I429" s="12">
        <v>101900</v>
      </c>
      <c r="J429" s="10" t="s">
        <v>76</v>
      </c>
      <c r="K429" s="10" t="s">
        <v>77</v>
      </c>
      <c r="L429" s="9"/>
    </row>
    <row r="430" spans="2:12" ht="23" x14ac:dyDescent="0.35">
      <c r="B430" s="6" t="s">
        <v>74</v>
      </c>
      <c r="C430" s="6" t="s">
        <v>75</v>
      </c>
      <c r="D430" s="7" t="s">
        <v>11</v>
      </c>
      <c r="E430" s="7">
        <v>52341</v>
      </c>
      <c r="F430" s="5" t="s">
        <v>69</v>
      </c>
      <c r="G430" s="11"/>
      <c r="H430" s="12">
        <v>77610</v>
      </c>
      <c r="I430" s="12">
        <v>77610</v>
      </c>
      <c r="J430" s="10" t="s">
        <v>76</v>
      </c>
      <c r="K430" s="10" t="s">
        <v>77</v>
      </c>
      <c r="L430" s="9"/>
    </row>
    <row r="431" spans="2:12" ht="23" x14ac:dyDescent="0.35">
      <c r="B431" s="6" t="s">
        <v>74</v>
      </c>
      <c r="C431" s="6" t="s">
        <v>75</v>
      </c>
      <c r="D431" s="7" t="s">
        <v>11</v>
      </c>
      <c r="E431" s="7">
        <v>52743</v>
      </c>
      <c r="F431" s="5" t="s">
        <v>69</v>
      </c>
      <c r="G431" s="11"/>
      <c r="H431" s="12">
        <v>186240</v>
      </c>
      <c r="I431" s="12">
        <v>186240</v>
      </c>
      <c r="J431" s="10" t="s">
        <v>76</v>
      </c>
      <c r="K431" s="10" t="s">
        <v>77</v>
      </c>
      <c r="L431" s="9"/>
    </row>
    <row r="432" spans="2:12" ht="23" x14ac:dyDescent="0.35">
      <c r="B432" s="6" t="s">
        <v>74</v>
      </c>
      <c r="C432" s="6" t="s">
        <v>75</v>
      </c>
      <c r="D432" s="7" t="s">
        <v>11</v>
      </c>
      <c r="E432" s="7">
        <v>52756</v>
      </c>
      <c r="F432" s="5" t="s">
        <v>69</v>
      </c>
      <c r="G432" s="11"/>
      <c r="H432" s="12">
        <v>77740</v>
      </c>
      <c r="I432" s="12">
        <v>77740</v>
      </c>
      <c r="J432" s="10" t="s">
        <v>76</v>
      </c>
      <c r="K432" s="10" t="s">
        <v>77</v>
      </c>
      <c r="L432" s="9"/>
    </row>
    <row r="433" spans="2:12" ht="23" x14ac:dyDescent="0.35">
      <c r="B433" s="6" t="s">
        <v>74</v>
      </c>
      <c r="C433" s="6" t="s">
        <v>75</v>
      </c>
      <c r="D433" s="7" t="s">
        <v>11</v>
      </c>
      <c r="E433" s="7">
        <v>52829</v>
      </c>
      <c r="F433" s="5" t="s">
        <v>69</v>
      </c>
      <c r="G433" s="11"/>
      <c r="H433" s="12">
        <v>191600</v>
      </c>
      <c r="I433" s="12">
        <v>191600</v>
      </c>
      <c r="J433" s="10" t="s">
        <v>76</v>
      </c>
      <c r="K433" s="10" t="s">
        <v>77</v>
      </c>
      <c r="L433" s="9"/>
    </row>
    <row r="434" spans="2:12" ht="23" x14ac:dyDescent="0.35">
      <c r="B434" s="6" t="s">
        <v>74</v>
      </c>
      <c r="C434" s="6" t="s">
        <v>75</v>
      </c>
      <c r="D434" s="7" t="s">
        <v>11</v>
      </c>
      <c r="E434" s="7">
        <v>52986</v>
      </c>
      <c r="F434" s="5" t="s">
        <v>69</v>
      </c>
      <c r="G434" s="11"/>
      <c r="H434" s="12">
        <v>123560</v>
      </c>
      <c r="I434" s="12">
        <v>123560</v>
      </c>
      <c r="J434" s="10" t="s">
        <v>76</v>
      </c>
      <c r="K434" s="10" t="s">
        <v>77</v>
      </c>
      <c r="L434" s="9"/>
    </row>
    <row r="435" spans="2:12" ht="23" x14ac:dyDescent="0.35">
      <c r="B435" s="6" t="s">
        <v>74</v>
      </c>
      <c r="C435" s="6" t="s">
        <v>75</v>
      </c>
      <c r="D435" s="7" t="s">
        <v>11</v>
      </c>
      <c r="E435" s="7">
        <v>53119</v>
      </c>
      <c r="F435" s="5" t="s">
        <v>69</v>
      </c>
      <c r="G435" s="11"/>
      <c r="H435" s="12">
        <v>101140</v>
      </c>
      <c r="I435" s="12">
        <v>101140</v>
      </c>
      <c r="J435" s="10" t="s">
        <v>76</v>
      </c>
      <c r="K435" s="10" t="s">
        <v>77</v>
      </c>
      <c r="L435" s="9"/>
    </row>
    <row r="436" spans="2:12" ht="23" x14ac:dyDescent="0.35">
      <c r="B436" s="6" t="s">
        <v>74</v>
      </c>
      <c r="C436" s="6" t="s">
        <v>75</v>
      </c>
      <c r="D436" s="7" t="s">
        <v>11</v>
      </c>
      <c r="E436" s="7">
        <v>53238</v>
      </c>
      <c r="F436" s="5" t="s">
        <v>69</v>
      </c>
      <c r="G436" s="11"/>
      <c r="H436" s="12">
        <v>154730</v>
      </c>
      <c r="I436" s="12">
        <v>154730</v>
      </c>
      <c r="J436" s="10" t="s">
        <v>76</v>
      </c>
      <c r="K436" s="10" t="s">
        <v>77</v>
      </c>
      <c r="L436" s="9"/>
    </row>
    <row r="437" spans="2:12" ht="23" x14ac:dyDescent="0.35">
      <c r="B437" s="6" t="s">
        <v>74</v>
      </c>
      <c r="C437" s="6" t="s">
        <v>75</v>
      </c>
      <c r="D437" s="7" t="s">
        <v>11</v>
      </c>
      <c r="E437" s="7">
        <v>46607</v>
      </c>
      <c r="F437" s="5" t="s">
        <v>69</v>
      </c>
      <c r="G437" s="11"/>
      <c r="H437" s="12">
        <v>6900</v>
      </c>
      <c r="I437" s="12">
        <v>6900</v>
      </c>
      <c r="J437" s="10" t="s">
        <v>76</v>
      </c>
      <c r="K437" s="10" t="s">
        <v>77</v>
      </c>
      <c r="L437" s="9"/>
    </row>
    <row r="438" spans="2:12" ht="23" x14ac:dyDescent="0.35">
      <c r="B438" s="6" t="s">
        <v>74</v>
      </c>
      <c r="C438" s="6" t="s">
        <v>75</v>
      </c>
      <c r="D438" s="7" t="s">
        <v>11</v>
      </c>
      <c r="E438" s="7">
        <v>46608</v>
      </c>
      <c r="F438" s="5" t="s">
        <v>69</v>
      </c>
      <c r="G438" s="11"/>
      <c r="H438" s="12">
        <v>6900</v>
      </c>
      <c r="I438" s="12">
        <v>6900</v>
      </c>
      <c r="J438" s="10" t="s">
        <v>76</v>
      </c>
      <c r="K438" s="10" t="s">
        <v>77</v>
      </c>
      <c r="L438" s="9"/>
    </row>
    <row r="439" spans="2:12" ht="23" x14ac:dyDescent="0.35">
      <c r="B439" s="6" t="s">
        <v>74</v>
      </c>
      <c r="C439" s="6" t="s">
        <v>75</v>
      </c>
      <c r="D439" s="7" t="s">
        <v>11</v>
      </c>
      <c r="E439" s="7">
        <v>46956</v>
      </c>
      <c r="F439" s="5" t="s">
        <v>69</v>
      </c>
      <c r="G439" s="11"/>
      <c r="H439" s="12">
        <v>76100</v>
      </c>
      <c r="I439" s="12">
        <v>76100</v>
      </c>
      <c r="J439" s="10" t="s">
        <v>76</v>
      </c>
      <c r="K439" s="10" t="s">
        <v>77</v>
      </c>
      <c r="L439" s="9"/>
    </row>
    <row r="440" spans="2:12" ht="23" x14ac:dyDescent="0.35">
      <c r="B440" s="6" t="s">
        <v>74</v>
      </c>
      <c r="C440" s="6" t="s">
        <v>75</v>
      </c>
      <c r="D440" s="7" t="s">
        <v>11</v>
      </c>
      <c r="E440" s="7">
        <v>46969</v>
      </c>
      <c r="F440" s="5" t="s">
        <v>69</v>
      </c>
      <c r="G440" s="11"/>
      <c r="H440" s="12">
        <v>6900</v>
      </c>
      <c r="I440" s="12">
        <v>6900</v>
      </c>
      <c r="J440" s="10" t="s">
        <v>76</v>
      </c>
      <c r="K440" s="10" t="s">
        <v>77</v>
      </c>
      <c r="L440" s="9"/>
    </row>
    <row r="441" spans="2:12" ht="23" x14ac:dyDescent="0.35">
      <c r="B441" s="6" t="s">
        <v>74</v>
      </c>
      <c r="C441" s="6" t="s">
        <v>75</v>
      </c>
      <c r="D441" s="7" t="s">
        <v>11</v>
      </c>
      <c r="E441" s="7">
        <v>46970</v>
      </c>
      <c r="F441" s="5" t="s">
        <v>69</v>
      </c>
      <c r="G441" s="11"/>
      <c r="H441" s="12">
        <v>6900</v>
      </c>
      <c r="I441" s="12">
        <v>6900</v>
      </c>
      <c r="J441" s="10" t="s">
        <v>76</v>
      </c>
      <c r="K441" s="10" t="s">
        <v>77</v>
      </c>
      <c r="L441" s="9"/>
    </row>
    <row r="442" spans="2:12" ht="23" x14ac:dyDescent="0.35">
      <c r="B442" s="6" t="s">
        <v>74</v>
      </c>
      <c r="C442" s="6" t="s">
        <v>75</v>
      </c>
      <c r="D442" s="7" t="s">
        <v>11</v>
      </c>
      <c r="E442" s="7">
        <v>47056</v>
      </c>
      <c r="F442" s="5" t="s">
        <v>69</v>
      </c>
      <c r="G442" s="11"/>
      <c r="H442" s="12">
        <v>98200</v>
      </c>
      <c r="I442" s="12">
        <v>98200</v>
      </c>
      <c r="J442" s="10" t="s">
        <v>76</v>
      </c>
      <c r="K442" s="10" t="s">
        <v>77</v>
      </c>
      <c r="L442" s="9"/>
    </row>
    <row r="443" spans="2:12" ht="23" x14ac:dyDescent="0.35">
      <c r="B443" s="6" t="s">
        <v>74</v>
      </c>
      <c r="C443" s="6" t="s">
        <v>75</v>
      </c>
      <c r="D443" s="7" t="s">
        <v>11</v>
      </c>
      <c r="E443" s="7">
        <v>47069</v>
      </c>
      <c r="F443" s="5" t="s">
        <v>69</v>
      </c>
      <c r="G443" s="11"/>
      <c r="H443" s="12">
        <v>166760</v>
      </c>
      <c r="I443" s="12">
        <v>166760</v>
      </c>
      <c r="J443" s="10" t="s">
        <v>76</v>
      </c>
      <c r="K443" s="10" t="s">
        <v>77</v>
      </c>
      <c r="L443" s="9"/>
    </row>
    <row r="444" spans="2:12" ht="23" x14ac:dyDescent="0.35">
      <c r="B444" s="6" t="s">
        <v>74</v>
      </c>
      <c r="C444" s="6" t="s">
        <v>75</v>
      </c>
      <c r="D444" s="7" t="s">
        <v>11</v>
      </c>
      <c r="E444" s="7">
        <v>47094</v>
      </c>
      <c r="F444" s="5" t="s">
        <v>69</v>
      </c>
      <c r="G444" s="11"/>
      <c r="H444" s="12">
        <v>226470</v>
      </c>
      <c r="I444" s="12">
        <v>226470</v>
      </c>
      <c r="J444" s="10" t="s">
        <v>76</v>
      </c>
      <c r="K444" s="10" t="s">
        <v>77</v>
      </c>
      <c r="L444" s="9"/>
    </row>
    <row r="445" spans="2:12" ht="23" x14ac:dyDescent="0.35">
      <c r="B445" s="6" t="s">
        <v>74</v>
      </c>
      <c r="C445" s="6" t="s">
        <v>75</v>
      </c>
      <c r="D445" s="7" t="s">
        <v>11</v>
      </c>
      <c r="E445" s="7">
        <v>47321</v>
      </c>
      <c r="F445" s="5" t="s">
        <v>69</v>
      </c>
      <c r="G445" s="11"/>
      <c r="H445" s="12">
        <v>222370</v>
      </c>
      <c r="I445" s="12">
        <v>222370</v>
      </c>
      <c r="J445" s="10" t="s">
        <v>76</v>
      </c>
      <c r="K445" s="10" t="s">
        <v>77</v>
      </c>
      <c r="L445" s="9"/>
    </row>
    <row r="446" spans="2:12" ht="23" x14ac:dyDescent="0.35">
      <c r="B446" s="6" t="s">
        <v>74</v>
      </c>
      <c r="C446" s="6" t="s">
        <v>75</v>
      </c>
      <c r="D446" s="7" t="s">
        <v>11</v>
      </c>
      <c r="E446" s="7">
        <v>53711</v>
      </c>
      <c r="F446" s="5" t="s">
        <v>70</v>
      </c>
      <c r="G446" s="11"/>
      <c r="H446" s="12">
        <v>92790</v>
      </c>
      <c r="I446" s="12">
        <v>92790</v>
      </c>
      <c r="J446" s="10" t="s">
        <v>76</v>
      </c>
      <c r="K446" s="10" t="s">
        <v>77</v>
      </c>
      <c r="L446" s="9"/>
    </row>
    <row r="447" spans="2:12" ht="23" x14ac:dyDescent="0.35">
      <c r="B447" s="6" t="s">
        <v>74</v>
      </c>
      <c r="C447" s="6" t="s">
        <v>75</v>
      </c>
      <c r="D447" s="7" t="s">
        <v>11</v>
      </c>
      <c r="E447" s="7">
        <v>53713</v>
      </c>
      <c r="F447" s="5" t="s">
        <v>70</v>
      </c>
      <c r="G447" s="11"/>
      <c r="H447" s="12">
        <v>106690</v>
      </c>
      <c r="I447" s="12">
        <v>106690</v>
      </c>
      <c r="J447" s="10" t="s">
        <v>76</v>
      </c>
      <c r="K447" s="10" t="s">
        <v>77</v>
      </c>
      <c r="L447" s="9"/>
    </row>
    <row r="448" spans="2:12" ht="23" x14ac:dyDescent="0.35">
      <c r="B448" s="6" t="s">
        <v>74</v>
      </c>
      <c r="C448" s="6" t="s">
        <v>75</v>
      </c>
      <c r="D448" s="7" t="s">
        <v>11</v>
      </c>
      <c r="E448" s="7">
        <v>54198</v>
      </c>
      <c r="F448" s="5" t="s">
        <v>70</v>
      </c>
      <c r="G448" s="11"/>
      <c r="H448" s="12">
        <v>83050</v>
      </c>
      <c r="I448" s="12">
        <v>83050</v>
      </c>
      <c r="J448" s="10" t="s">
        <v>76</v>
      </c>
      <c r="K448" s="10" t="s">
        <v>77</v>
      </c>
      <c r="L448" s="9"/>
    </row>
    <row r="449" spans="2:12" ht="23" x14ac:dyDescent="0.35">
      <c r="B449" s="6" t="s">
        <v>74</v>
      </c>
      <c r="C449" s="6" t="s">
        <v>75</v>
      </c>
      <c r="D449" s="7" t="s">
        <v>11</v>
      </c>
      <c r="E449" s="7">
        <v>54205</v>
      </c>
      <c r="F449" s="5" t="s">
        <v>70</v>
      </c>
      <c r="G449" s="11"/>
      <c r="H449" s="12">
        <v>100580</v>
      </c>
      <c r="I449" s="12">
        <v>100580</v>
      </c>
      <c r="J449" s="10" t="s">
        <v>76</v>
      </c>
      <c r="K449" s="10" t="s">
        <v>77</v>
      </c>
      <c r="L449" s="9"/>
    </row>
    <row r="450" spans="2:12" ht="23" x14ac:dyDescent="0.35">
      <c r="B450" s="6" t="s">
        <v>74</v>
      </c>
      <c r="C450" s="6" t="s">
        <v>75</v>
      </c>
      <c r="D450" s="7" t="s">
        <v>11</v>
      </c>
      <c r="E450" s="7">
        <v>54218</v>
      </c>
      <c r="F450" s="5" t="s">
        <v>70</v>
      </c>
      <c r="G450" s="11"/>
      <c r="H450" s="12">
        <v>162220</v>
      </c>
      <c r="I450" s="12">
        <v>162220</v>
      </c>
      <c r="J450" s="10" t="s">
        <v>76</v>
      </c>
      <c r="K450" s="10" t="s">
        <v>77</v>
      </c>
      <c r="L450" s="9"/>
    </row>
    <row r="451" spans="2:12" ht="23" x14ac:dyDescent="0.35">
      <c r="B451" s="6" t="s">
        <v>74</v>
      </c>
      <c r="C451" s="6" t="s">
        <v>75</v>
      </c>
      <c r="D451" s="7" t="s">
        <v>11</v>
      </c>
      <c r="E451" s="7">
        <v>54221</v>
      </c>
      <c r="F451" s="5" t="s">
        <v>70</v>
      </c>
      <c r="G451" s="11"/>
      <c r="H451" s="12">
        <v>85980</v>
      </c>
      <c r="I451" s="12">
        <v>85980</v>
      </c>
      <c r="J451" s="10" t="s">
        <v>76</v>
      </c>
      <c r="K451" s="10" t="s">
        <v>77</v>
      </c>
      <c r="L451" s="9"/>
    </row>
    <row r="452" spans="2:12" ht="23" x14ac:dyDescent="0.35">
      <c r="B452" s="6" t="s">
        <v>74</v>
      </c>
      <c r="C452" s="6" t="s">
        <v>75</v>
      </c>
      <c r="D452" s="7" t="s">
        <v>11</v>
      </c>
      <c r="E452" s="7">
        <v>54404</v>
      </c>
      <c r="F452" s="5" t="s">
        <v>70</v>
      </c>
      <c r="G452" s="11"/>
      <c r="H452" s="12">
        <v>123770</v>
      </c>
      <c r="I452" s="12">
        <v>123770</v>
      </c>
      <c r="J452" s="10" t="s">
        <v>76</v>
      </c>
      <c r="K452" s="10" t="s">
        <v>77</v>
      </c>
      <c r="L452" s="9"/>
    </row>
    <row r="453" spans="2:12" ht="23" x14ac:dyDescent="0.35">
      <c r="B453" s="6" t="s">
        <v>74</v>
      </c>
      <c r="C453" s="6" t="s">
        <v>75</v>
      </c>
      <c r="D453" s="7" t="s">
        <v>11</v>
      </c>
      <c r="E453" s="7">
        <v>54585</v>
      </c>
      <c r="F453" s="5" t="s">
        <v>70</v>
      </c>
      <c r="G453" s="11"/>
      <c r="H453" s="12">
        <v>86880</v>
      </c>
      <c r="I453" s="12">
        <v>86880</v>
      </c>
      <c r="J453" s="10" t="s">
        <v>76</v>
      </c>
      <c r="K453" s="10" t="s">
        <v>77</v>
      </c>
      <c r="L453" s="9"/>
    </row>
    <row r="454" spans="2:12" ht="23" x14ac:dyDescent="0.35">
      <c r="B454" s="6" t="s">
        <v>74</v>
      </c>
      <c r="C454" s="6" t="s">
        <v>75</v>
      </c>
      <c r="D454" s="7" t="s">
        <v>11</v>
      </c>
      <c r="E454" s="7">
        <v>54676</v>
      </c>
      <c r="F454" s="5" t="s">
        <v>70</v>
      </c>
      <c r="G454" s="11"/>
      <c r="H454" s="12">
        <v>139500</v>
      </c>
      <c r="I454" s="12">
        <v>139500</v>
      </c>
      <c r="J454" s="10" t="s">
        <v>76</v>
      </c>
      <c r="K454" s="10" t="s">
        <v>77</v>
      </c>
      <c r="L454" s="9"/>
    </row>
    <row r="455" spans="2:12" ht="23" x14ac:dyDescent="0.35">
      <c r="B455" s="6" t="s">
        <v>74</v>
      </c>
      <c r="C455" s="6" t="s">
        <v>75</v>
      </c>
      <c r="D455" s="7" t="s">
        <v>11</v>
      </c>
      <c r="E455" s="7">
        <v>54834</v>
      </c>
      <c r="F455" s="5" t="s">
        <v>70</v>
      </c>
      <c r="G455" s="11"/>
      <c r="H455" s="12">
        <v>79170</v>
      </c>
      <c r="I455" s="12">
        <v>79170</v>
      </c>
      <c r="J455" s="10" t="s">
        <v>76</v>
      </c>
      <c r="K455" s="10" t="s">
        <v>77</v>
      </c>
      <c r="L455" s="9"/>
    </row>
    <row r="456" spans="2:12" ht="23" x14ac:dyDescent="0.35">
      <c r="B456" s="6" t="s">
        <v>74</v>
      </c>
      <c r="C456" s="6" t="s">
        <v>75</v>
      </c>
      <c r="D456" s="7" t="s">
        <v>11</v>
      </c>
      <c r="E456" s="7">
        <v>54835</v>
      </c>
      <c r="F456" s="5" t="s">
        <v>70</v>
      </c>
      <c r="G456" s="11"/>
      <c r="H456" s="12">
        <v>97890</v>
      </c>
      <c r="I456" s="12">
        <v>97890</v>
      </c>
      <c r="J456" s="10" t="s">
        <v>76</v>
      </c>
      <c r="K456" s="10" t="s">
        <v>77</v>
      </c>
      <c r="L456" s="9"/>
    </row>
    <row r="457" spans="2:12" ht="23" x14ac:dyDescent="0.35">
      <c r="B457" s="6" t="s">
        <v>74</v>
      </c>
      <c r="C457" s="6" t="s">
        <v>75</v>
      </c>
      <c r="D457" s="7" t="s">
        <v>11</v>
      </c>
      <c r="E457" s="7">
        <v>54892</v>
      </c>
      <c r="F457" s="5" t="s">
        <v>70</v>
      </c>
      <c r="G457" s="11"/>
      <c r="H457" s="12">
        <v>107180</v>
      </c>
      <c r="I457" s="12">
        <v>107180</v>
      </c>
      <c r="J457" s="10" t="s">
        <v>76</v>
      </c>
      <c r="K457" s="10" t="s">
        <v>77</v>
      </c>
      <c r="L457" s="9"/>
    </row>
    <row r="458" spans="2:12" ht="23" x14ac:dyDescent="0.35">
      <c r="B458" s="6" t="s">
        <v>74</v>
      </c>
      <c r="C458" s="6" t="s">
        <v>75</v>
      </c>
      <c r="D458" s="7" t="s">
        <v>11</v>
      </c>
      <c r="E458" s="7">
        <v>54975</v>
      </c>
      <c r="F458" s="5" t="s">
        <v>70</v>
      </c>
      <c r="G458" s="11"/>
      <c r="H458" s="12">
        <v>77460</v>
      </c>
      <c r="I458" s="12">
        <v>77460</v>
      </c>
      <c r="J458" s="10" t="s">
        <v>76</v>
      </c>
      <c r="K458" s="10" t="s">
        <v>77</v>
      </c>
      <c r="L458" s="9"/>
    </row>
    <row r="459" spans="2:12" ht="23" x14ac:dyDescent="0.35">
      <c r="B459" s="6" t="s">
        <v>74</v>
      </c>
      <c r="C459" s="6" t="s">
        <v>75</v>
      </c>
      <c r="D459" s="7" t="s">
        <v>11</v>
      </c>
      <c r="E459" s="7">
        <v>55354</v>
      </c>
      <c r="F459" s="5" t="s">
        <v>70</v>
      </c>
      <c r="G459" s="11"/>
      <c r="H459" s="12">
        <v>161660</v>
      </c>
      <c r="I459" s="12">
        <v>161660</v>
      </c>
      <c r="J459" s="10" t="s">
        <v>76</v>
      </c>
      <c r="K459" s="10" t="s">
        <v>77</v>
      </c>
      <c r="L459" s="9"/>
    </row>
    <row r="460" spans="2:12" ht="23" x14ac:dyDescent="0.35">
      <c r="B460" s="6" t="s">
        <v>74</v>
      </c>
      <c r="C460" s="6" t="s">
        <v>75</v>
      </c>
      <c r="D460" s="7" t="s">
        <v>11</v>
      </c>
      <c r="E460" s="7">
        <v>55429</v>
      </c>
      <c r="F460" s="5" t="s">
        <v>70</v>
      </c>
      <c r="G460" s="11"/>
      <c r="H460" s="12">
        <v>215620</v>
      </c>
      <c r="I460" s="12">
        <v>215620</v>
      </c>
      <c r="J460" s="10" t="s">
        <v>76</v>
      </c>
      <c r="K460" s="10" t="s">
        <v>77</v>
      </c>
      <c r="L460" s="9"/>
    </row>
    <row r="461" spans="2:12" ht="23" x14ac:dyDescent="0.35">
      <c r="B461" s="6" t="s">
        <v>74</v>
      </c>
      <c r="C461" s="6" t="s">
        <v>75</v>
      </c>
      <c r="D461" s="7" t="s">
        <v>11</v>
      </c>
      <c r="E461" s="7">
        <v>55534</v>
      </c>
      <c r="F461" s="5" t="s">
        <v>70</v>
      </c>
      <c r="G461" s="11"/>
      <c r="H461" s="12">
        <v>108180</v>
      </c>
      <c r="I461" s="12">
        <v>108180</v>
      </c>
      <c r="J461" s="10" t="s">
        <v>76</v>
      </c>
      <c r="K461" s="10" t="s">
        <v>77</v>
      </c>
      <c r="L461" s="9"/>
    </row>
    <row r="462" spans="2:12" ht="23" x14ac:dyDescent="0.35">
      <c r="B462" s="6" t="s">
        <v>74</v>
      </c>
      <c r="C462" s="6" t="s">
        <v>75</v>
      </c>
      <c r="D462" s="7" t="s">
        <v>11</v>
      </c>
      <c r="E462" s="7">
        <v>55698</v>
      </c>
      <c r="F462" s="5" t="s">
        <v>70</v>
      </c>
      <c r="G462" s="11"/>
      <c r="H462" s="12">
        <v>98240</v>
      </c>
      <c r="I462" s="12">
        <v>98240</v>
      </c>
      <c r="J462" s="10" t="s">
        <v>76</v>
      </c>
      <c r="K462" s="10" t="s">
        <v>77</v>
      </c>
      <c r="L462" s="9"/>
    </row>
    <row r="463" spans="2:12" ht="23" x14ac:dyDescent="0.35">
      <c r="B463" s="6" t="s">
        <v>74</v>
      </c>
      <c r="C463" s="6" t="s">
        <v>75</v>
      </c>
      <c r="D463" s="7" t="s">
        <v>11</v>
      </c>
      <c r="E463" s="7">
        <v>55717</v>
      </c>
      <c r="F463" s="5" t="s">
        <v>70</v>
      </c>
      <c r="G463" s="11"/>
      <c r="H463" s="12">
        <v>173990</v>
      </c>
      <c r="I463" s="12">
        <v>173990</v>
      </c>
      <c r="J463" s="10" t="s">
        <v>76</v>
      </c>
      <c r="K463" s="10" t="s">
        <v>77</v>
      </c>
      <c r="L463" s="9"/>
    </row>
    <row r="464" spans="2:12" ht="23" x14ac:dyDescent="0.35">
      <c r="B464" s="6" t="s">
        <v>74</v>
      </c>
      <c r="C464" s="6" t="s">
        <v>75</v>
      </c>
      <c r="D464" s="7" t="s">
        <v>11</v>
      </c>
      <c r="E464" s="7">
        <v>55722</v>
      </c>
      <c r="F464" s="5" t="s">
        <v>70</v>
      </c>
      <c r="G464" s="11"/>
      <c r="H464" s="12">
        <v>145710</v>
      </c>
      <c r="I464" s="12">
        <v>145710</v>
      </c>
      <c r="J464" s="10" t="s">
        <v>76</v>
      </c>
      <c r="K464" s="10" t="s">
        <v>77</v>
      </c>
      <c r="L464" s="9"/>
    </row>
    <row r="465" spans="2:12" ht="23" x14ac:dyDescent="0.35">
      <c r="B465" s="6" t="s">
        <v>74</v>
      </c>
      <c r="C465" s="6" t="s">
        <v>75</v>
      </c>
      <c r="D465" s="7" t="s">
        <v>11</v>
      </c>
      <c r="E465" s="7">
        <v>56000</v>
      </c>
      <c r="F465" s="5" t="s">
        <v>70</v>
      </c>
      <c r="G465" s="11"/>
      <c r="H465" s="12">
        <v>142160</v>
      </c>
      <c r="I465" s="12">
        <v>142160</v>
      </c>
      <c r="J465" s="10" t="s">
        <v>76</v>
      </c>
      <c r="K465" s="10" t="s">
        <v>77</v>
      </c>
      <c r="L465" s="9"/>
    </row>
    <row r="466" spans="2:12" ht="23" x14ac:dyDescent="0.35">
      <c r="B466" s="6" t="s">
        <v>74</v>
      </c>
      <c r="C466" s="6" t="s">
        <v>75</v>
      </c>
      <c r="D466" s="7" t="s">
        <v>11</v>
      </c>
      <c r="E466" s="7">
        <v>56001</v>
      </c>
      <c r="F466" s="5" t="s">
        <v>70</v>
      </c>
      <c r="G466" s="11"/>
      <c r="H466" s="12">
        <v>157260</v>
      </c>
      <c r="I466" s="12">
        <v>157260</v>
      </c>
      <c r="J466" s="10" t="s">
        <v>76</v>
      </c>
      <c r="K466" s="10" t="s">
        <v>77</v>
      </c>
      <c r="L466" s="9"/>
    </row>
    <row r="467" spans="2:12" ht="23" x14ac:dyDescent="0.35">
      <c r="B467" s="6" t="s">
        <v>74</v>
      </c>
      <c r="C467" s="6" t="s">
        <v>75</v>
      </c>
      <c r="D467" s="7" t="s">
        <v>11</v>
      </c>
      <c r="E467" s="7">
        <v>56025</v>
      </c>
      <c r="F467" s="5" t="s">
        <v>70</v>
      </c>
      <c r="G467" s="11"/>
      <c r="H467" s="12">
        <v>140960</v>
      </c>
      <c r="I467" s="12">
        <v>140960</v>
      </c>
      <c r="J467" s="10" t="s">
        <v>76</v>
      </c>
      <c r="K467" s="10" t="s">
        <v>77</v>
      </c>
      <c r="L467" s="9"/>
    </row>
    <row r="468" spans="2:12" ht="23" x14ac:dyDescent="0.35">
      <c r="B468" s="6" t="s">
        <v>74</v>
      </c>
      <c r="C468" s="6" t="s">
        <v>75</v>
      </c>
      <c r="D468" s="7" t="s">
        <v>11</v>
      </c>
      <c r="E468" s="7">
        <v>56074</v>
      </c>
      <c r="F468" s="5" t="s">
        <v>70</v>
      </c>
      <c r="G468" s="11"/>
      <c r="H468" s="12">
        <v>6900</v>
      </c>
      <c r="I468" s="12">
        <v>6900</v>
      </c>
      <c r="J468" s="10" t="s">
        <v>76</v>
      </c>
      <c r="K468" s="10" t="s">
        <v>77</v>
      </c>
      <c r="L468" s="9"/>
    </row>
    <row r="469" spans="2:12" ht="23" x14ac:dyDescent="0.35">
      <c r="B469" s="6" t="s">
        <v>74</v>
      </c>
      <c r="C469" s="6" t="s">
        <v>75</v>
      </c>
      <c r="D469" s="7" t="s">
        <v>11</v>
      </c>
      <c r="E469" s="7">
        <v>56195</v>
      </c>
      <c r="F469" s="5" t="s">
        <v>70</v>
      </c>
      <c r="G469" s="11"/>
      <c r="H469" s="12">
        <v>76100</v>
      </c>
      <c r="I469" s="12">
        <v>76100</v>
      </c>
      <c r="J469" s="10" t="s">
        <v>76</v>
      </c>
      <c r="K469" s="10" t="s">
        <v>77</v>
      </c>
      <c r="L469" s="9"/>
    </row>
    <row r="470" spans="2:12" ht="23" x14ac:dyDescent="0.35">
      <c r="B470" s="6" t="s">
        <v>74</v>
      </c>
      <c r="C470" s="6" t="s">
        <v>75</v>
      </c>
      <c r="D470" s="7" t="s">
        <v>11</v>
      </c>
      <c r="E470" s="7">
        <v>56545</v>
      </c>
      <c r="F470" s="5" t="s">
        <v>70</v>
      </c>
      <c r="G470" s="11"/>
      <c r="H470" s="12">
        <v>6900</v>
      </c>
      <c r="I470" s="12">
        <v>6900</v>
      </c>
      <c r="J470" s="10" t="s">
        <v>76</v>
      </c>
      <c r="K470" s="10" t="s">
        <v>77</v>
      </c>
      <c r="L470" s="9"/>
    </row>
    <row r="471" spans="2:12" ht="23" x14ac:dyDescent="0.35">
      <c r="B471" s="6" t="s">
        <v>74</v>
      </c>
      <c r="C471" s="6" t="s">
        <v>75</v>
      </c>
      <c r="D471" s="7" t="s">
        <v>11</v>
      </c>
      <c r="E471" s="7">
        <v>56660</v>
      </c>
      <c r="F471" s="5" t="s">
        <v>70</v>
      </c>
      <c r="G471" s="11"/>
      <c r="H471" s="12">
        <v>818080</v>
      </c>
      <c r="I471" s="12">
        <v>818080</v>
      </c>
      <c r="J471" s="10" t="s">
        <v>76</v>
      </c>
      <c r="K471" s="10" t="s">
        <v>77</v>
      </c>
      <c r="L471" s="9"/>
    </row>
    <row r="472" spans="2:12" ht="23" x14ac:dyDescent="0.35">
      <c r="B472" s="6" t="s">
        <v>74</v>
      </c>
      <c r="C472" s="6" t="s">
        <v>75</v>
      </c>
      <c r="D472" s="7" t="s">
        <v>11</v>
      </c>
      <c r="E472" s="7">
        <v>56820</v>
      </c>
      <c r="F472" s="5" t="s">
        <v>71</v>
      </c>
      <c r="G472" s="11"/>
      <c r="H472" s="12">
        <v>154040</v>
      </c>
      <c r="I472" s="12">
        <v>154040</v>
      </c>
      <c r="J472" s="10" t="s">
        <v>76</v>
      </c>
      <c r="K472" s="10" t="s">
        <v>77</v>
      </c>
      <c r="L472" s="9"/>
    </row>
    <row r="473" spans="2:12" ht="23" x14ac:dyDescent="0.35">
      <c r="B473" s="6" t="s">
        <v>74</v>
      </c>
      <c r="C473" s="6" t="s">
        <v>75</v>
      </c>
      <c r="D473" s="7" t="s">
        <v>11</v>
      </c>
      <c r="E473" s="7">
        <v>57064</v>
      </c>
      <c r="F473" s="5" t="s">
        <v>71</v>
      </c>
      <c r="G473" s="11"/>
      <c r="H473" s="12">
        <v>766340</v>
      </c>
      <c r="I473" s="12">
        <v>766340</v>
      </c>
      <c r="J473" s="10" t="s">
        <v>76</v>
      </c>
      <c r="K473" s="10" t="s">
        <v>77</v>
      </c>
      <c r="L473" s="9"/>
    </row>
    <row r="474" spans="2:12" ht="23" x14ac:dyDescent="0.35">
      <c r="B474" s="6" t="s">
        <v>74</v>
      </c>
      <c r="C474" s="6" t="s">
        <v>75</v>
      </c>
      <c r="D474" s="7" t="s">
        <v>11</v>
      </c>
      <c r="E474" s="7">
        <v>57073</v>
      </c>
      <c r="F474" s="5" t="s">
        <v>71</v>
      </c>
      <c r="G474" s="11"/>
      <c r="H474" s="12">
        <v>180690</v>
      </c>
      <c r="I474" s="12">
        <v>180690</v>
      </c>
      <c r="J474" s="10" t="s">
        <v>76</v>
      </c>
      <c r="K474" s="10" t="s">
        <v>77</v>
      </c>
      <c r="L474" s="9"/>
    </row>
    <row r="475" spans="2:12" ht="23" x14ac:dyDescent="0.35">
      <c r="B475" s="6" t="s">
        <v>74</v>
      </c>
      <c r="C475" s="6" t="s">
        <v>75</v>
      </c>
      <c r="D475" s="7" t="s">
        <v>11</v>
      </c>
      <c r="E475" s="7">
        <v>57092</v>
      </c>
      <c r="F475" s="5" t="s">
        <v>71</v>
      </c>
      <c r="G475" s="11"/>
      <c r="H475" s="12">
        <v>79170</v>
      </c>
      <c r="I475" s="12">
        <v>79170</v>
      </c>
      <c r="J475" s="10" t="s">
        <v>76</v>
      </c>
      <c r="K475" s="10" t="s">
        <v>77</v>
      </c>
      <c r="L475" s="9"/>
    </row>
    <row r="476" spans="2:12" ht="23" x14ac:dyDescent="0.35">
      <c r="B476" s="6" t="s">
        <v>74</v>
      </c>
      <c r="C476" s="6" t="s">
        <v>75</v>
      </c>
      <c r="D476" s="7" t="s">
        <v>11</v>
      </c>
      <c r="E476" s="7">
        <v>57195</v>
      </c>
      <c r="F476" s="5" t="s">
        <v>71</v>
      </c>
      <c r="G476" s="11"/>
      <c r="H476" s="12">
        <v>27900</v>
      </c>
      <c r="I476" s="12">
        <v>27900</v>
      </c>
      <c r="J476" s="10" t="s">
        <v>76</v>
      </c>
      <c r="K476" s="10" t="s">
        <v>77</v>
      </c>
      <c r="L476" s="9"/>
    </row>
    <row r="477" spans="2:12" ht="23" x14ac:dyDescent="0.35">
      <c r="B477" s="6" t="s">
        <v>74</v>
      </c>
      <c r="C477" s="6" t="s">
        <v>75</v>
      </c>
      <c r="D477" s="7" t="s">
        <v>11</v>
      </c>
      <c r="E477" s="7">
        <v>57342</v>
      </c>
      <c r="F477" s="5" t="s">
        <v>71</v>
      </c>
      <c r="G477" s="11"/>
      <c r="H477" s="12">
        <v>28000</v>
      </c>
      <c r="I477" s="12">
        <v>28000</v>
      </c>
      <c r="J477" s="10" t="s">
        <v>76</v>
      </c>
      <c r="K477" s="10" t="s">
        <v>77</v>
      </c>
      <c r="L477" s="9"/>
    </row>
    <row r="478" spans="2:12" ht="23" x14ac:dyDescent="0.35">
      <c r="B478" s="6" t="s">
        <v>74</v>
      </c>
      <c r="C478" s="6" t="s">
        <v>75</v>
      </c>
      <c r="D478" s="7" t="s">
        <v>11</v>
      </c>
      <c r="E478" s="7">
        <v>57442</v>
      </c>
      <c r="F478" s="5" t="s">
        <v>71</v>
      </c>
      <c r="G478" s="11"/>
      <c r="H478" s="12">
        <v>101890</v>
      </c>
      <c r="I478" s="12">
        <v>101890</v>
      </c>
      <c r="J478" s="10" t="s">
        <v>76</v>
      </c>
      <c r="K478" s="10" t="s">
        <v>77</v>
      </c>
      <c r="L478" s="9"/>
    </row>
    <row r="479" spans="2:12" ht="23" x14ac:dyDescent="0.35">
      <c r="B479" s="6" t="s">
        <v>74</v>
      </c>
      <c r="C479" s="6" t="s">
        <v>75</v>
      </c>
      <c r="D479" s="7" t="s">
        <v>11</v>
      </c>
      <c r="E479" s="7">
        <v>57491</v>
      </c>
      <c r="F479" s="5" t="s">
        <v>71</v>
      </c>
      <c r="G479" s="11"/>
      <c r="H479" s="12">
        <v>108660</v>
      </c>
      <c r="I479" s="12">
        <v>108660</v>
      </c>
      <c r="J479" s="10" t="s">
        <v>76</v>
      </c>
      <c r="K479" s="10" t="s">
        <v>77</v>
      </c>
      <c r="L479" s="9"/>
    </row>
    <row r="480" spans="2:12" ht="23" x14ac:dyDescent="0.35">
      <c r="B480" s="6" t="s">
        <v>74</v>
      </c>
      <c r="C480" s="6" t="s">
        <v>75</v>
      </c>
      <c r="D480" s="7" t="s">
        <v>11</v>
      </c>
      <c r="E480" s="7">
        <v>57534</v>
      </c>
      <c r="F480" s="5" t="s">
        <v>71</v>
      </c>
      <c r="G480" s="11"/>
      <c r="H480" s="12">
        <v>188430</v>
      </c>
      <c r="I480" s="12">
        <v>188430</v>
      </c>
      <c r="J480" s="10" t="s">
        <v>76</v>
      </c>
      <c r="K480" s="10" t="s">
        <v>77</v>
      </c>
      <c r="L480" s="9"/>
    </row>
    <row r="481" spans="2:12" ht="23" x14ac:dyDescent="0.35">
      <c r="B481" s="6" t="s">
        <v>74</v>
      </c>
      <c r="C481" s="6" t="s">
        <v>75</v>
      </c>
      <c r="D481" s="7" t="s">
        <v>11</v>
      </c>
      <c r="E481" s="7">
        <v>57548</v>
      </c>
      <c r="F481" s="5" t="s">
        <v>71</v>
      </c>
      <c r="G481" s="11"/>
      <c r="H481" s="12">
        <v>127240</v>
      </c>
      <c r="I481" s="12">
        <v>127240</v>
      </c>
      <c r="J481" s="10" t="s">
        <v>76</v>
      </c>
      <c r="K481" s="10" t="s">
        <v>77</v>
      </c>
      <c r="L481" s="9"/>
    </row>
    <row r="482" spans="2:12" ht="23" x14ac:dyDescent="0.35">
      <c r="B482" s="6" t="s">
        <v>74</v>
      </c>
      <c r="C482" s="6" t="s">
        <v>75</v>
      </c>
      <c r="D482" s="7" t="s">
        <v>11</v>
      </c>
      <c r="E482" s="7">
        <v>57583</v>
      </c>
      <c r="F482" s="5" t="s">
        <v>71</v>
      </c>
      <c r="G482" s="11"/>
      <c r="H482" s="12">
        <v>144830</v>
      </c>
      <c r="I482" s="12">
        <v>144830</v>
      </c>
      <c r="J482" s="10" t="s">
        <v>76</v>
      </c>
      <c r="K482" s="10" t="s">
        <v>77</v>
      </c>
      <c r="L482" s="9"/>
    </row>
    <row r="483" spans="2:12" ht="23" x14ac:dyDescent="0.35">
      <c r="B483" s="6" t="s">
        <v>74</v>
      </c>
      <c r="C483" s="6" t="s">
        <v>75</v>
      </c>
      <c r="D483" s="7" t="s">
        <v>11</v>
      </c>
      <c r="E483" s="7">
        <v>57764</v>
      </c>
      <c r="F483" s="5" t="s">
        <v>71</v>
      </c>
      <c r="G483" s="11"/>
      <c r="H483" s="12">
        <v>104720</v>
      </c>
      <c r="I483" s="12">
        <v>104720</v>
      </c>
      <c r="J483" s="10" t="s">
        <v>76</v>
      </c>
      <c r="K483" s="10" t="s">
        <v>77</v>
      </c>
      <c r="L483" s="9"/>
    </row>
    <row r="484" spans="2:12" ht="23" x14ac:dyDescent="0.35">
      <c r="B484" s="6" t="s">
        <v>74</v>
      </c>
      <c r="C484" s="6" t="s">
        <v>75</v>
      </c>
      <c r="D484" s="7" t="s">
        <v>11</v>
      </c>
      <c r="E484" s="7">
        <v>57824</v>
      </c>
      <c r="F484" s="5" t="s">
        <v>71</v>
      </c>
      <c r="G484" s="11"/>
      <c r="H484" s="12">
        <v>105100</v>
      </c>
      <c r="I484" s="12">
        <v>105100</v>
      </c>
      <c r="J484" s="10" t="s">
        <v>76</v>
      </c>
      <c r="K484" s="10" t="s">
        <v>77</v>
      </c>
      <c r="L484" s="9"/>
    </row>
    <row r="485" spans="2:12" ht="23" x14ac:dyDescent="0.35">
      <c r="B485" s="6" t="s">
        <v>74</v>
      </c>
      <c r="C485" s="6" t="s">
        <v>75</v>
      </c>
      <c r="D485" s="7" t="s">
        <v>11</v>
      </c>
      <c r="E485" s="7">
        <v>57955</v>
      </c>
      <c r="F485" s="5" t="s">
        <v>71</v>
      </c>
      <c r="G485" s="11"/>
      <c r="H485" s="12">
        <v>141110</v>
      </c>
      <c r="I485" s="12">
        <v>141110</v>
      </c>
      <c r="J485" s="10" t="s">
        <v>76</v>
      </c>
      <c r="K485" s="10" t="s">
        <v>77</v>
      </c>
      <c r="L485" s="9"/>
    </row>
    <row r="486" spans="2:12" ht="23" x14ac:dyDescent="0.35">
      <c r="B486" s="6" t="s">
        <v>74</v>
      </c>
      <c r="C486" s="6" t="s">
        <v>75</v>
      </c>
      <c r="D486" s="7" t="s">
        <v>11</v>
      </c>
      <c r="E486" s="7">
        <v>58034</v>
      </c>
      <c r="F486" s="5" t="s">
        <v>71</v>
      </c>
      <c r="G486" s="11"/>
      <c r="H486" s="12">
        <v>208700</v>
      </c>
      <c r="I486" s="12">
        <v>208700</v>
      </c>
      <c r="J486" s="10" t="s">
        <v>76</v>
      </c>
      <c r="K486" s="10" t="s">
        <v>77</v>
      </c>
      <c r="L486" s="9"/>
    </row>
    <row r="487" spans="2:12" ht="23" x14ac:dyDescent="0.35">
      <c r="B487" s="6" t="s">
        <v>74</v>
      </c>
      <c r="C487" s="6" t="s">
        <v>75</v>
      </c>
      <c r="D487" s="7" t="s">
        <v>11</v>
      </c>
      <c r="E487" s="7">
        <v>58038</v>
      </c>
      <c r="F487" s="5" t="s">
        <v>71</v>
      </c>
      <c r="G487" s="11"/>
      <c r="H487" s="12">
        <v>470030</v>
      </c>
      <c r="I487" s="12">
        <v>470030</v>
      </c>
      <c r="J487" s="10" t="s">
        <v>76</v>
      </c>
      <c r="K487" s="10" t="s">
        <v>77</v>
      </c>
      <c r="L487" s="9"/>
    </row>
    <row r="488" spans="2:12" ht="23" x14ac:dyDescent="0.35">
      <c r="B488" s="6" t="s">
        <v>74</v>
      </c>
      <c r="C488" s="6" t="s">
        <v>75</v>
      </c>
      <c r="D488" s="7" t="s">
        <v>11</v>
      </c>
      <c r="E488" s="7">
        <v>58102</v>
      </c>
      <c r="F488" s="5" t="s">
        <v>71</v>
      </c>
      <c r="G488" s="11"/>
      <c r="H488" s="12">
        <v>77560</v>
      </c>
      <c r="I488" s="12">
        <v>77560</v>
      </c>
      <c r="J488" s="10" t="s">
        <v>76</v>
      </c>
      <c r="K488" s="10" t="s">
        <v>77</v>
      </c>
      <c r="L488" s="9"/>
    </row>
    <row r="489" spans="2:12" ht="23" x14ac:dyDescent="0.35">
      <c r="B489" s="6" t="s">
        <v>74</v>
      </c>
      <c r="C489" s="6" t="s">
        <v>75</v>
      </c>
      <c r="D489" s="7" t="s">
        <v>11</v>
      </c>
      <c r="E489" s="7">
        <v>58183</v>
      </c>
      <c r="F489" s="5" t="s">
        <v>71</v>
      </c>
      <c r="G489" s="11"/>
      <c r="H489" s="12">
        <v>80830</v>
      </c>
      <c r="I489" s="12">
        <v>80830</v>
      </c>
      <c r="J489" s="10" t="s">
        <v>76</v>
      </c>
      <c r="K489" s="10" t="s">
        <v>77</v>
      </c>
      <c r="L489" s="9"/>
    </row>
    <row r="490" spans="2:12" ht="23" x14ac:dyDescent="0.35">
      <c r="B490" s="6" t="s">
        <v>74</v>
      </c>
      <c r="C490" s="6" t="s">
        <v>75</v>
      </c>
      <c r="D490" s="7" t="s">
        <v>11</v>
      </c>
      <c r="E490" s="7">
        <v>58199</v>
      </c>
      <c r="F490" s="5" t="s">
        <v>71</v>
      </c>
      <c r="G490" s="11"/>
      <c r="H490" s="12">
        <v>124060</v>
      </c>
      <c r="I490" s="12">
        <v>124060</v>
      </c>
      <c r="J490" s="10" t="s">
        <v>76</v>
      </c>
      <c r="K490" s="10" t="s">
        <v>77</v>
      </c>
      <c r="L490" s="9"/>
    </row>
    <row r="491" spans="2:12" ht="23" x14ac:dyDescent="0.35">
      <c r="B491" s="6" t="s">
        <v>74</v>
      </c>
      <c r="C491" s="6" t="s">
        <v>75</v>
      </c>
      <c r="D491" s="7" t="s">
        <v>11</v>
      </c>
      <c r="E491" s="7">
        <v>58214</v>
      </c>
      <c r="F491" s="5" t="s">
        <v>71</v>
      </c>
      <c r="G491" s="11"/>
      <c r="H491" s="12">
        <v>95440</v>
      </c>
      <c r="I491" s="12">
        <v>95440</v>
      </c>
      <c r="J491" s="10" t="s">
        <v>76</v>
      </c>
      <c r="K491" s="10" t="s">
        <v>77</v>
      </c>
      <c r="L491" s="9"/>
    </row>
    <row r="492" spans="2:12" ht="23" x14ac:dyDescent="0.35">
      <c r="B492" s="6" t="s">
        <v>74</v>
      </c>
      <c r="C492" s="6" t="s">
        <v>75</v>
      </c>
      <c r="D492" s="7" t="s">
        <v>11</v>
      </c>
      <c r="E492" s="7">
        <v>58363</v>
      </c>
      <c r="F492" s="5" t="s">
        <v>71</v>
      </c>
      <c r="G492" s="11"/>
      <c r="H492" s="12">
        <v>259890</v>
      </c>
      <c r="I492" s="12">
        <v>259890</v>
      </c>
      <c r="J492" s="10" t="s">
        <v>76</v>
      </c>
      <c r="K492" s="10" t="s">
        <v>77</v>
      </c>
      <c r="L492" s="9"/>
    </row>
    <row r="493" spans="2:12" ht="23" x14ac:dyDescent="0.35">
      <c r="B493" s="6" t="s">
        <v>74</v>
      </c>
      <c r="C493" s="6" t="s">
        <v>75</v>
      </c>
      <c r="D493" s="7" t="s">
        <v>11</v>
      </c>
      <c r="E493" s="7">
        <v>58387</v>
      </c>
      <c r="F493" s="5" t="s">
        <v>71</v>
      </c>
      <c r="G493" s="11"/>
      <c r="H493" s="12">
        <v>181800</v>
      </c>
      <c r="I493" s="12">
        <v>181800</v>
      </c>
      <c r="J493" s="10" t="s">
        <v>76</v>
      </c>
      <c r="K493" s="10" t="s">
        <v>77</v>
      </c>
      <c r="L493" s="9"/>
    </row>
    <row r="494" spans="2:12" ht="23" x14ac:dyDescent="0.35">
      <c r="B494" s="6" t="s">
        <v>74</v>
      </c>
      <c r="C494" s="6" t="s">
        <v>75</v>
      </c>
      <c r="D494" s="7" t="s">
        <v>11</v>
      </c>
      <c r="E494" s="7">
        <v>58569</v>
      </c>
      <c r="F494" s="5" t="s">
        <v>71</v>
      </c>
      <c r="G494" s="11"/>
      <c r="H494" s="12">
        <v>162590</v>
      </c>
      <c r="I494" s="12">
        <v>162590</v>
      </c>
      <c r="J494" s="10" t="s">
        <v>76</v>
      </c>
      <c r="K494" s="10" t="s">
        <v>77</v>
      </c>
      <c r="L494" s="9"/>
    </row>
    <row r="495" spans="2:12" ht="23" x14ac:dyDescent="0.35">
      <c r="B495" s="6" t="s">
        <v>74</v>
      </c>
      <c r="C495" s="6" t="s">
        <v>75</v>
      </c>
      <c r="D495" s="7" t="s">
        <v>11</v>
      </c>
      <c r="E495" s="7">
        <v>58601</v>
      </c>
      <c r="F495" s="5" t="s">
        <v>71</v>
      </c>
      <c r="G495" s="11"/>
      <c r="H495" s="12">
        <v>157750</v>
      </c>
      <c r="I495" s="12">
        <v>157750</v>
      </c>
      <c r="J495" s="10" t="s">
        <v>76</v>
      </c>
      <c r="K495" s="10" t="s">
        <v>77</v>
      </c>
      <c r="L495" s="9"/>
    </row>
    <row r="496" spans="2:12" ht="23" x14ac:dyDescent="0.35">
      <c r="B496" s="6" t="s">
        <v>74</v>
      </c>
      <c r="C496" s="6" t="s">
        <v>75</v>
      </c>
      <c r="D496" s="7" t="s">
        <v>11</v>
      </c>
      <c r="E496" s="7">
        <v>58635</v>
      </c>
      <c r="F496" s="5" t="s">
        <v>71</v>
      </c>
      <c r="G496" s="11"/>
      <c r="H496" s="12">
        <v>128940</v>
      </c>
      <c r="I496" s="12">
        <v>128940</v>
      </c>
      <c r="J496" s="10" t="s">
        <v>76</v>
      </c>
      <c r="K496" s="10" t="s">
        <v>77</v>
      </c>
      <c r="L496" s="9"/>
    </row>
    <row r="497" spans="2:12" ht="23" x14ac:dyDescent="0.35">
      <c r="B497" s="6" t="s">
        <v>74</v>
      </c>
      <c r="C497" s="6" t="s">
        <v>75</v>
      </c>
      <c r="D497" s="7" t="s">
        <v>11</v>
      </c>
      <c r="E497" s="7">
        <v>58670</v>
      </c>
      <c r="F497" s="5" t="s">
        <v>71</v>
      </c>
      <c r="G497" s="11"/>
      <c r="H497" s="12">
        <v>117350</v>
      </c>
      <c r="I497" s="12">
        <v>117350</v>
      </c>
      <c r="J497" s="10" t="s">
        <v>76</v>
      </c>
      <c r="K497" s="10" t="s">
        <v>77</v>
      </c>
      <c r="L497" s="9"/>
    </row>
    <row r="498" spans="2:12" ht="23" x14ac:dyDescent="0.35">
      <c r="B498" s="6" t="s">
        <v>74</v>
      </c>
      <c r="C498" s="6" t="s">
        <v>75</v>
      </c>
      <c r="D498" s="7" t="s">
        <v>11</v>
      </c>
      <c r="E498" s="7">
        <v>58785</v>
      </c>
      <c r="F498" s="5" t="s">
        <v>71</v>
      </c>
      <c r="G498" s="11"/>
      <c r="H498" s="12">
        <v>88410</v>
      </c>
      <c r="I498" s="12">
        <v>88410</v>
      </c>
      <c r="J498" s="10" t="s">
        <v>76</v>
      </c>
      <c r="K498" s="10" t="s">
        <v>77</v>
      </c>
      <c r="L498" s="9"/>
    </row>
    <row r="499" spans="2:12" ht="23" x14ac:dyDescent="0.35">
      <c r="B499" s="6" t="s">
        <v>74</v>
      </c>
      <c r="C499" s="6" t="s">
        <v>75</v>
      </c>
      <c r="D499" s="7" t="s">
        <v>11</v>
      </c>
      <c r="E499" s="7">
        <v>58922</v>
      </c>
      <c r="F499" s="5" t="s">
        <v>71</v>
      </c>
      <c r="G499" s="11"/>
      <c r="H499" s="12">
        <v>534760</v>
      </c>
      <c r="I499" s="12">
        <v>534760</v>
      </c>
      <c r="J499" s="10" t="s">
        <v>76</v>
      </c>
      <c r="K499" s="10" t="s">
        <v>77</v>
      </c>
      <c r="L499" s="9"/>
    </row>
    <row r="500" spans="2:12" ht="23" x14ac:dyDescent="0.35">
      <c r="B500" s="6" t="s">
        <v>74</v>
      </c>
      <c r="C500" s="6" t="s">
        <v>75</v>
      </c>
      <c r="D500" s="7" t="s">
        <v>11</v>
      </c>
      <c r="E500" s="7">
        <v>59381</v>
      </c>
      <c r="F500" s="5" t="s">
        <v>71</v>
      </c>
      <c r="G500" s="11"/>
      <c r="H500" s="12">
        <v>200630</v>
      </c>
      <c r="I500" s="12">
        <v>200630</v>
      </c>
      <c r="J500" s="10" t="s">
        <v>76</v>
      </c>
      <c r="K500" s="10" t="s">
        <v>77</v>
      </c>
      <c r="L500" s="9"/>
    </row>
    <row r="501" spans="2:12" ht="23" x14ac:dyDescent="0.35">
      <c r="B501" s="6" t="s">
        <v>74</v>
      </c>
      <c r="C501" s="6" t="s">
        <v>75</v>
      </c>
      <c r="D501" s="7" t="s">
        <v>11</v>
      </c>
      <c r="E501" s="7">
        <v>59787</v>
      </c>
      <c r="F501" s="5" t="s">
        <v>71</v>
      </c>
      <c r="G501" s="11"/>
      <c r="H501" s="12">
        <v>127950</v>
      </c>
      <c r="I501" s="12">
        <v>127950</v>
      </c>
      <c r="J501" s="10" t="s">
        <v>76</v>
      </c>
      <c r="K501" s="10" t="s">
        <v>77</v>
      </c>
      <c r="L501" s="9"/>
    </row>
    <row r="502" spans="2:12" ht="23" x14ac:dyDescent="0.35">
      <c r="B502" s="6" t="s">
        <v>74</v>
      </c>
      <c r="C502" s="6" t="s">
        <v>75</v>
      </c>
      <c r="D502" s="7" t="s">
        <v>11</v>
      </c>
      <c r="E502" s="7">
        <v>59804</v>
      </c>
      <c r="F502" s="5" t="s">
        <v>71</v>
      </c>
      <c r="G502" s="11"/>
      <c r="H502" s="12">
        <v>187310</v>
      </c>
      <c r="I502" s="12">
        <v>187310</v>
      </c>
      <c r="J502" s="10" t="s">
        <v>76</v>
      </c>
      <c r="K502" s="10" t="s">
        <v>77</v>
      </c>
      <c r="L502" s="9"/>
    </row>
    <row r="503" spans="2:12" ht="23" x14ac:dyDescent="0.35">
      <c r="B503" s="6" t="s">
        <v>74</v>
      </c>
      <c r="C503" s="6" t="s">
        <v>75</v>
      </c>
      <c r="D503" s="7" t="s">
        <v>11</v>
      </c>
      <c r="E503" s="7">
        <v>59954</v>
      </c>
      <c r="F503" s="5" t="s">
        <v>71</v>
      </c>
      <c r="G503" s="11"/>
      <c r="H503" s="12">
        <v>143470</v>
      </c>
      <c r="I503" s="12">
        <v>143470</v>
      </c>
      <c r="J503" s="10" t="s">
        <v>76</v>
      </c>
      <c r="K503" s="10" t="s">
        <v>77</v>
      </c>
      <c r="L503" s="9"/>
    </row>
    <row r="504" spans="2:12" ht="23" x14ac:dyDescent="0.35">
      <c r="B504" s="6" t="s">
        <v>74</v>
      </c>
      <c r="C504" s="6" t="s">
        <v>75</v>
      </c>
      <c r="D504" s="7" t="s">
        <v>11</v>
      </c>
      <c r="E504" s="7">
        <v>60225</v>
      </c>
      <c r="F504" s="5" t="s">
        <v>71</v>
      </c>
      <c r="G504" s="11"/>
      <c r="H504" s="12">
        <v>110110</v>
      </c>
      <c r="I504" s="12">
        <v>110110</v>
      </c>
      <c r="J504" s="10" t="s">
        <v>76</v>
      </c>
      <c r="K504" s="10" t="s">
        <v>77</v>
      </c>
      <c r="L504" s="9"/>
    </row>
    <row r="505" spans="2:12" ht="23" x14ac:dyDescent="0.35">
      <c r="B505" s="6" t="s">
        <v>74</v>
      </c>
      <c r="C505" s="6" t="s">
        <v>75</v>
      </c>
      <c r="D505" s="7" t="s">
        <v>11</v>
      </c>
      <c r="E505" s="7">
        <v>60801</v>
      </c>
      <c r="F505" s="5" t="s">
        <v>71</v>
      </c>
      <c r="G505" s="11"/>
      <c r="H505" s="12">
        <v>108070</v>
      </c>
      <c r="I505" s="12">
        <v>108070</v>
      </c>
      <c r="J505" s="10" t="s">
        <v>76</v>
      </c>
      <c r="K505" s="10" t="s">
        <v>77</v>
      </c>
      <c r="L505" s="9"/>
    </row>
    <row r="506" spans="2:12" ht="23" x14ac:dyDescent="0.35">
      <c r="B506" s="6" t="s">
        <v>74</v>
      </c>
      <c r="C506" s="6" t="s">
        <v>75</v>
      </c>
      <c r="D506" s="7" t="s">
        <v>11</v>
      </c>
      <c r="E506" s="7">
        <v>61331</v>
      </c>
      <c r="F506" s="5" t="s">
        <v>71</v>
      </c>
      <c r="G506" s="11"/>
      <c r="H506" s="12">
        <v>658260</v>
      </c>
      <c r="I506" s="12">
        <v>658260</v>
      </c>
      <c r="J506" s="10" t="s">
        <v>76</v>
      </c>
      <c r="K506" s="10" t="s">
        <v>77</v>
      </c>
      <c r="L506" s="9"/>
    </row>
    <row r="507" spans="2:12" ht="23" x14ac:dyDescent="0.35">
      <c r="B507" s="6" t="s">
        <v>74</v>
      </c>
      <c r="C507" s="6" t="s">
        <v>75</v>
      </c>
      <c r="D507" s="7" t="s">
        <v>11</v>
      </c>
      <c r="E507" s="7">
        <v>61351</v>
      </c>
      <c r="F507" s="5" t="s">
        <v>71</v>
      </c>
      <c r="G507" s="11"/>
      <c r="H507" s="12">
        <v>109260</v>
      </c>
      <c r="I507" s="12">
        <v>109260</v>
      </c>
      <c r="J507" s="10" t="s">
        <v>76</v>
      </c>
      <c r="K507" s="10" t="s">
        <v>77</v>
      </c>
      <c r="L507" s="9"/>
    </row>
    <row r="508" spans="2:12" ht="23" x14ac:dyDescent="0.35">
      <c r="B508" s="6" t="s">
        <v>74</v>
      </c>
      <c r="C508" s="6" t="s">
        <v>75</v>
      </c>
      <c r="D508" s="7" t="s">
        <v>12</v>
      </c>
      <c r="E508" s="7">
        <v>33861</v>
      </c>
      <c r="F508" s="5" t="s">
        <v>44</v>
      </c>
      <c r="G508" s="11"/>
      <c r="H508" s="13">
        <v>31046</v>
      </c>
      <c r="I508" s="13">
        <v>31046</v>
      </c>
      <c r="J508" s="10" t="s">
        <v>76</v>
      </c>
      <c r="K508" s="10" t="s">
        <v>77</v>
      </c>
      <c r="L508" s="9"/>
    </row>
    <row r="509" spans="2:12" ht="23" x14ac:dyDescent="0.35">
      <c r="B509" s="6" t="s">
        <v>74</v>
      </c>
      <c r="C509" s="6" t="s">
        <v>75</v>
      </c>
      <c r="D509" s="7" t="s">
        <v>12</v>
      </c>
      <c r="E509" s="7">
        <v>33860</v>
      </c>
      <c r="F509" s="5" t="s">
        <v>44</v>
      </c>
      <c r="G509" s="11"/>
      <c r="H509" s="13">
        <v>23100</v>
      </c>
      <c r="I509" s="13">
        <v>23100</v>
      </c>
      <c r="J509" s="10" t="s">
        <v>76</v>
      </c>
      <c r="K509" s="10" t="s">
        <v>77</v>
      </c>
      <c r="L509" s="9"/>
    </row>
    <row r="510" spans="2:12" ht="23" x14ac:dyDescent="0.35">
      <c r="B510" s="6" t="s">
        <v>74</v>
      </c>
      <c r="C510" s="6" t="s">
        <v>75</v>
      </c>
      <c r="D510" s="7" t="s">
        <v>12</v>
      </c>
      <c r="E510" s="7">
        <v>41984</v>
      </c>
      <c r="F510" s="5" t="s">
        <v>47</v>
      </c>
      <c r="G510" s="11"/>
      <c r="H510" s="13">
        <v>86760</v>
      </c>
      <c r="I510" s="13">
        <v>86760</v>
      </c>
      <c r="J510" s="10" t="s">
        <v>76</v>
      </c>
      <c r="K510" s="10" t="s">
        <v>77</v>
      </c>
      <c r="L510" s="9"/>
    </row>
    <row r="511" spans="2:12" ht="23" x14ac:dyDescent="0.35">
      <c r="B511" s="6" t="s">
        <v>74</v>
      </c>
      <c r="C511" s="6" t="s">
        <v>75</v>
      </c>
      <c r="D511" s="7" t="s">
        <v>12</v>
      </c>
      <c r="E511" s="7">
        <v>41985</v>
      </c>
      <c r="F511" s="5" t="s">
        <v>47</v>
      </c>
      <c r="G511" s="11"/>
      <c r="H511" s="13">
        <v>51300</v>
      </c>
      <c r="I511" s="13">
        <v>51300</v>
      </c>
      <c r="J511" s="10" t="s">
        <v>76</v>
      </c>
      <c r="K511" s="10" t="s">
        <v>77</v>
      </c>
      <c r="L511" s="9"/>
    </row>
    <row r="512" spans="2:12" ht="23" x14ac:dyDescent="0.35">
      <c r="B512" s="6" t="s">
        <v>74</v>
      </c>
      <c r="C512" s="6" t="s">
        <v>75</v>
      </c>
      <c r="D512" s="7" t="s">
        <v>12</v>
      </c>
      <c r="E512" s="7">
        <v>44317</v>
      </c>
      <c r="F512" s="5" t="s">
        <v>72</v>
      </c>
      <c r="G512" s="11"/>
      <c r="H512" s="13">
        <v>15000</v>
      </c>
      <c r="I512" s="13">
        <v>15000</v>
      </c>
      <c r="J512" s="10" t="s">
        <v>76</v>
      </c>
      <c r="K512" s="10" t="s">
        <v>77</v>
      </c>
      <c r="L512" s="9"/>
    </row>
    <row r="513" spans="2:12" ht="23" x14ac:dyDescent="0.35">
      <c r="B513" s="6" t="s">
        <v>74</v>
      </c>
      <c r="C513" s="6" t="s">
        <v>75</v>
      </c>
      <c r="D513" s="7" t="s">
        <v>12</v>
      </c>
      <c r="E513" s="7">
        <v>44318</v>
      </c>
      <c r="F513" s="5" t="s">
        <v>72</v>
      </c>
      <c r="G513" s="11"/>
      <c r="H513" s="13">
        <v>356920</v>
      </c>
      <c r="I513" s="13">
        <v>356920</v>
      </c>
      <c r="J513" s="10" t="s">
        <v>76</v>
      </c>
      <c r="K513" s="10" t="s">
        <v>77</v>
      </c>
      <c r="L513" s="9"/>
    </row>
    <row r="514" spans="2:12" ht="23" x14ac:dyDescent="0.35">
      <c r="B514" s="6" t="s">
        <v>74</v>
      </c>
      <c r="C514" s="6" t="s">
        <v>75</v>
      </c>
      <c r="D514" s="7" t="s">
        <v>12</v>
      </c>
      <c r="E514" s="7">
        <v>44584</v>
      </c>
      <c r="F514" s="5" t="s">
        <v>72</v>
      </c>
      <c r="G514" s="11"/>
      <c r="H514" s="13">
        <v>73220</v>
      </c>
      <c r="I514" s="13">
        <v>73220</v>
      </c>
      <c r="J514" s="10" t="s">
        <v>76</v>
      </c>
      <c r="K514" s="10" t="s">
        <v>77</v>
      </c>
      <c r="L514" s="9"/>
    </row>
    <row r="515" spans="2:12" ht="23" x14ac:dyDescent="0.35">
      <c r="B515" s="6" t="s">
        <v>74</v>
      </c>
      <c r="C515" s="6" t="s">
        <v>75</v>
      </c>
      <c r="D515" s="7" t="s">
        <v>12</v>
      </c>
      <c r="E515" s="7">
        <v>44585</v>
      </c>
      <c r="F515" s="5" t="s">
        <v>72</v>
      </c>
      <c r="G515" s="11"/>
      <c r="H515" s="13">
        <v>44490</v>
      </c>
      <c r="I515" s="13">
        <v>44490</v>
      </c>
      <c r="J515" s="10" t="s">
        <v>76</v>
      </c>
      <c r="K515" s="10" t="s">
        <v>77</v>
      </c>
      <c r="L515" s="9"/>
    </row>
    <row r="516" spans="2:12" ht="23" x14ac:dyDescent="0.35">
      <c r="B516" s="6" t="s">
        <v>74</v>
      </c>
      <c r="C516" s="6" t="s">
        <v>75</v>
      </c>
      <c r="D516" s="7" t="s">
        <v>12</v>
      </c>
      <c r="E516" s="7">
        <v>44587</v>
      </c>
      <c r="F516" s="5" t="s">
        <v>72</v>
      </c>
      <c r="G516" s="11"/>
      <c r="H516" s="13">
        <v>394860</v>
      </c>
      <c r="I516" s="13">
        <v>394860</v>
      </c>
      <c r="J516" s="10" t="s">
        <v>76</v>
      </c>
      <c r="K516" s="10" t="s">
        <v>77</v>
      </c>
      <c r="L516" s="9"/>
    </row>
    <row r="517" spans="2:12" ht="23" x14ac:dyDescent="0.35">
      <c r="B517" s="6" t="s">
        <v>74</v>
      </c>
      <c r="C517" s="6" t="s">
        <v>75</v>
      </c>
      <c r="D517" s="7" t="s">
        <v>11</v>
      </c>
      <c r="E517" s="7">
        <v>3790</v>
      </c>
      <c r="F517" s="5" t="s">
        <v>53</v>
      </c>
      <c r="G517" s="11"/>
      <c r="H517" s="13">
        <v>147500</v>
      </c>
      <c r="I517" s="13">
        <v>147500</v>
      </c>
      <c r="J517" s="10" t="s">
        <v>76</v>
      </c>
      <c r="K517" s="10" t="s">
        <v>77</v>
      </c>
      <c r="L517" s="9"/>
    </row>
    <row r="518" spans="2:12" ht="23" x14ac:dyDescent="0.35">
      <c r="B518" s="6" t="s">
        <v>74</v>
      </c>
      <c r="C518" s="6" t="s">
        <v>75</v>
      </c>
      <c r="D518" s="7" t="s">
        <v>11</v>
      </c>
      <c r="E518" s="7">
        <v>6060</v>
      </c>
      <c r="F518" s="5" t="s">
        <v>53</v>
      </c>
      <c r="G518" s="11"/>
      <c r="H518" s="13">
        <v>299400</v>
      </c>
      <c r="I518" s="13">
        <v>299400</v>
      </c>
      <c r="J518" s="10" t="s">
        <v>76</v>
      </c>
      <c r="K518" s="10" t="s">
        <v>77</v>
      </c>
      <c r="L518" s="9"/>
    </row>
    <row r="519" spans="2:12" ht="23" x14ac:dyDescent="0.35">
      <c r="B519" s="6" t="s">
        <v>74</v>
      </c>
      <c r="C519" s="6" t="s">
        <v>75</v>
      </c>
      <c r="D519" s="7" t="s">
        <v>11</v>
      </c>
      <c r="E519" s="7">
        <v>9102</v>
      </c>
      <c r="F519" s="5" t="s">
        <v>54</v>
      </c>
      <c r="G519" s="11"/>
      <c r="H519" s="13">
        <v>299400</v>
      </c>
      <c r="I519" s="13">
        <v>299400</v>
      </c>
      <c r="J519" s="10" t="s">
        <v>76</v>
      </c>
      <c r="K519" s="10" t="s">
        <v>77</v>
      </c>
      <c r="L519" s="9"/>
    </row>
    <row r="520" spans="2:12" ht="23" x14ac:dyDescent="0.35">
      <c r="B520" s="6" t="s">
        <v>74</v>
      </c>
      <c r="C520" s="6" t="s">
        <v>75</v>
      </c>
      <c r="D520" s="7" t="s">
        <v>11</v>
      </c>
      <c r="E520" s="7">
        <v>12241</v>
      </c>
      <c r="F520" s="5" t="s">
        <v>57</v>
      </c>
      <c r="G520" s="11"/>
      <c r="H520" s="13">
        <v>5470</v>
      </c>
      <c r="I520" s="13">
        <v>5470</v>
      </c>
      <c r="J520" s="10" t="s">
        <v>76</v>
      </c>
      <c r="K520" s="10" t="s">
        <v>77</v>
      </c>
      <c r="L520" s="9"/>
    </row>
    <row r="521" spans="2:12" ht="23" x14ac:dyDescent="0.35">
      <c r="B521" s="6" t="s">
        <v>74</v>
      </c>
      <c r="C521" s="6" t="s">
        <v>75</v>
      </c>
      <c r="D521" s="7" t="s">
        <v>11</v>
      </c>
      <c r="E521" s="7">
        <v>14747</v>
      </c>
      <c r="F521" s="5" t="s">
        <v>57</v>
      </c>
      <c r="G521" s="11"/>
      <c r="H521" s="13">
        <v>36330</v>
      </c>
      <c r="I521" s="13">
        <v>36330</v>
      </c>
      <c r="J521" s="10" t="s">
        <v>76</v>
      </c>
      <c r="K521" s="10" t="s">
        <v>77</v>
      </c>
      <c r="L521" s="9"/>
    </row>
    <row r="522" spans="2:12" ht="23" x14ac:dyDescent="0.35">
      <c r="B522" s="6" t="s">
        <v>74</v>
      </c>
      <c r="C522" s="6" t="s">
        <v>75</v>
      </c>
      <c r="D522" s="7" t="s">
        <v>11</v>
      </c>
      <c r="E522" s="7">
        <v>14748</v>
      </c>
      <c r="F522" s="5" t="s">
        <v>57</v>
      </c>
      <c r="G522" s="11"/>
      <c r="H522" s="13">
        <v>99400</v>
      </c>
      <c r="I522" s="13">
        <v>99400</v>
      </c>
      <c r="J522" s="10" t="s">
        <v>76</v>
      </c>
      <c r="K522" s="10" t="s">
        <v>77</v>
      </c>
      <c r="L522" s="9"/>
    </row>
    <row r="523" spans="2:12" ht="23" x14ac:dyDescent="0.35">
      <c r="B523" s="6" t="s">
        <v>74</v>
      </c>
      <c r="C523" s="6" t="s">
        <v>75</v>
      </c>
      <c r="D523" s="7" t="s">
        <v>11</v>
      </c>
      <c r="E523" s="7">
        <v>15874</v>
      </c>
      <c r="F523" s="5" t="s">
        <v>58</v>
      </c>
      <c r="G523" s="11"/>
      <c r="H523" s="13">
        <v>5470</v>
      </c>
      <c r="I523" s="13">
        <v>5470</v>
      </c>
      <c r="J523" s="10" t="s">
        <v>76</v>
      </c>
      <c r="K523" s="10" t="s">
        <v>77</v>
      </c>
      <c r="L523" s="9"/>
    </row>
    <row r="524" spans="2:12" ht="23" x14ac:dyDescent="0.35">
      <c r="B524" s="6" t="s">
        <v>74</v>
      </c>
      <c r="C524" s="6" t="s">
        <v>75</v>
      </c>
      <c r="D524" s="7" t="s">
        <v>11</v>
      </c>
      <c r="E524" s="7">
        <v>20405</v>
      </c>
      <c r="F524" s="5" t="s">
        <v>59</v>
      </c>
      <c r="G524" s="11"/>
      <c r="H524" s="13">
        <v>174780</v>
      </c>
      <c r="I524" s="13">
        <v>174780</v>
      </c>
      <c r="J524" s="10" t="s">
        <v>76</v>
      </c>
      <c r="K524" s="10" t="s">
        <v>77</v>
      </c>
      <c r="L524" s="9"/>
    </row>
    <row r="525" spans="2:12" ht="23" x14ac:dyDescent="0.35">
      <c r="B525" s="6" t="s">
        <v>74</v>
      </c>
      <c r="C525" s="6" t="s">
        <v>75</v>
      </c>
      <c r="D525" s="7" t="s">
        <v>11</v>
      </c>
      <c r="E525" s="7">
        <v>22594</v>
      </c>
      <c r="F525" s="5" t="s">
        <v>60</v>
      </c>
      <c r="G525" s="11"/>
      <c r="H525" s="13">
        <v>134090</v>
      </c>
      <c r="I525" s="13">
        <v>134090</v>
      </c>
      <c r="J525" s="10" t="s">
        <v>76</v>
      </c>
      <c r="K525" s="10" t="s">
        <v>77</v>
      </c>
      <c r="L525" s="9"/>
    </row>
    <row r="526" spans="2:12" ht="23" x14ac:dyDescent="0.35">
      <c r="B526" s="6" t="s">
        <v>74</v>
      </c>
      <c r="C526" s="6" t="s">
        <v>75</v>
      </c>
      <c r="D526" s="7" t="s">
        <v>11</v>
      </c>
      <c r="E526" s="7">
        <v>22608</v>
      </c>
      <c r="F526" s="5" t="s">
        <v>60</v>
      </c>
      <c r="G526" s="11"/>
      <c r="H526" s="13">
        <v>65690</v>
      </c>
      <c r="I526" s="13">
        <v>65690</v>
      </c>
      <c r="J526" s="10" t="s">
        <v>76</v>
      </c>
      <c r="K526" s="10" t="s">
        <v>77</v>
      </c>
      <c r="L526" s="9"/>
    </row>
    <row r="527" spans="2:12" ht="23" x14ac:dyDescent="0.35">
      <c r="B527" s="6" t="s">
        <v>74</v>
      </c>
      <c r="C527" s="6" t="s">
        <v>75</v>
      </c>
      <c r="D527" s="7" t="s">
        <v>11</v>
      </c>
      <c r="E527" s="7">
        <v>22713</v>
      </c>
      <c r="F527" s="5" t="s">
        <v>60</v>
      </c>
      <c r="G527" s="11"/>
      <c r="H527" s="13">
        <v>103860</v>
      </c>
      <c r="I527" s="13">
        <v>103860</v>
      </c>
      <c r="J527" s="10" t="s">
        <v>76</v>
      </c>
      <c r="K527" s="10" t="s">
        <v>77</v>
      </c>
      <c r="L527" s="9"/>
    </row>
    <row r="528" spans="2:12" ht="23" x14ac:dyDescent="0.35">
      <c r="B528" s="6" t="s">
        <v>74</v>
      </c>
      <c r="C528" s="6" t="s">
        <v>75</v>
      </c>
      <c r="D528" s="7" t="s">
        <v>11</v>
      </c>
      <c r="E528" s="7">
        <v>22789</v>
      </c>
      <c r="F528" s="5" t="s">
        <v>60</v>
      </c>
      <c r="G528" s="11"/>
      <c r="H528" s="13">
        <v>240930</v>
      </c>
      <c r="I528" s="13">
        <v>240930</v>
      </c>
      <c r="J528" s="10" t="s">
        <v>76</v>
      </c>
      <c r="K528" s="10" t="s">
        <v>77</v>
      </c>
      <c r="L528" s="9"/>
    </row>
    <row r="529" spans="2:12" ht="23" x14ac:dyDescent="0.35">
      <c r="B529" s="6" t="s">
        <v>74</v>
      </c>
      <c r="C529" s="6" t="s">
        <v>75</v>
      </c>
      <c r="D529" s="7" t="s">
        <v>11</v>
      </c>
      <c r="E529" s="7">
        <v>27437</v>
      </c>
      <c r="F529" s="5" t="s">
        <v>73</v>
      </c>
      <c r="G529" s="11"/>
      <c r="H529" s="13">
        <v>5960</v>
      </c>
      <c r="I529" s="13">
        <v>5960</v>
      </c>
      <c r="J529" s="10" t="s">
        <v>76</v>
      </c>
      <c r="K529" s="10" t="s">
        <v>77</v>
      </c>
      <c r="L529" s="9"/>
    </row>
    <row r="530" spans="2:12" ht="23" x14ac:dyDescent="0.35">
      <c r="B530" s="6" t="s">
        <v>74</v>
      </c>
      <c r="C530" s="6" t="s">
        <v>75</v>
      </c>
      <c r="D530" s="7" t="s">
        <v>11</v>
      </c>
      <c r="E530" s="7">
        <v>27506</v>
      </c>
      <c r="F530" s="5" t="s">
        <v>73</v>
      </c>
      <c r="G530" s="11"/>
      <c r="H530" s="13">
        <v>5960</v>
      </c>
      <c r="I530" s="13">
        <v>5960</v>
      </c>
      <c r="J530" s="10" t="s">
        <v>76</v>
      </c>
      <c r="K530" s="10" t="s">
        <v>77</v>
      </c>
      <c r="L530" s="9"/>
    </row>
    <row r="531" spans="2:12" ht="23" x14ac:dyDescent="0.35">
      <c r="B531" s="6" t="s">
        <v>74</v>
      </c>
      <c r="C531" s="6" t="s">
        <v>75</v>
      </c>
      <c r="D531" s="7" t="s">
        <v>11</v>
      </c>
      <c r="E531" s="7">
        <v>27833</v>
      </c>
      <c r="F531" s="5" t="s">
        <v>73</v>
      </c>
      <c r="G531" s="11"/>
      <c r="H531" s="13">
        <v>5960</v>
      </c>
      <c r="I531" s="13">
        <v>5960</v>
      </c>
      <c r="J531" s="10" t="s">
        <v>76</v>
      </c>
      <c r="K531" s="10" t="s">
        <v>77</v>
      </c>
      <c r="L531" s="9"/>
    </row>
    <row r="532" spans="2:12" ht="23" x14ac:dyDescent="0.35">
      <c r="B532" s="6" t="s">
        <v>74</v>
      </c>
      <c r="C532" s="6" t="s">
        <v>75</v>
      </c>
      <c r="D532" s="7" t="s">
        <v>11</v>
      </c>
      <c r="E532" s="7">
        <v>27846</v>
      </c>
      <c r="F532" s="5" t="s">
        <v>73</v>
      </c>
      <c r="G532" s="11"/>
      <c r="H532" s="13">
        <v>5960</v>
      </c>
      <c r="I532" s="13">
        <v>5960</v>
      </c>
      <c r="J532" s="10" t="s">
        <v>76</v>
      </c>
      <c r="K532" s="10" t="s">
        <v>77</v>
      </c>
      <c r="L532" s="9"/>
    </row>
    <row r="533" spans="2:12" ht="23" x14ac:dyDescent="0.35">
      <c r="B533" s="6" t="s">
        <v>74</v>
      </c>
      <c r="C533" s="6" t="s">
        <v>75</v>
      </c>
      <c r="D533" s="7" t="s">
        <v>11</v>
      </c>
      <c r="E533" s="7">
        <v>27900</v>
      </c>
      <c r="F533" s="5" t="s">
        <v>73</v>
      </c>
      <c r="G533" s="11"/>
      <c r="H533" s="13">
        <v>6040</v>
      </c>
      <c r="I533" s="13">
        <v>6040</v>
      </c>
      <c r="J533" s="10" t="s">
        <v>76</v>
      </c>
      <c r="K533" s="10" t="s">
        <v>77</v>
      </c>
      <c r="L533" s="9"/>
    </row>
    <row r="534" spans="2:12" ht="23" x14ac:dyDescent="0.35">
      <c r="B534" s="6" t="s">
        <v>74</v>
      </c>
      <c r="C534" s="6" t="s">
        <v>75</v>
      </c>
      <c r="D534" s="7" t="s">
        <v>11</v>
      </c>
      <c r="E534" s="7">
        <v>28043</v>
      </c>
      <c r="F534" s="5" t="s">
        <v>73</v>
      </c>
      <c r="G534" s="11"/>
      <c r="H534" s="13">
        <v>12290</v>
      </c>
      <c r="I534" s="13">
        <v>12290</v>
      </c>
      <c r="J534" s="10" t="s">
        <v>76</v>
      </c>
      <c r="K534" s="10" t="s">
        <v>77</v>
      </c>
      <c r="L534" s="9"/>
    </row>
    <row r="535" spans="2:12" ht="23" x14ac:dyDescent="0.35">
      <c r="B535" s="6" t="s">
        <v>74</v>
      </c>
      <c r="C535" s="6" t="s">
        <v>75</v>
      </c>
      <c r="D535" s="7" t="s">
        <v>11</v>
      </c>
      <c r="E535" s="7">
        <v>28136</v>
      </c>
      <c r="F535" s="5" t="s">
        <v>73</v>
      </c>
      <c r="G535" s="11"/>
      <c r="H535" s="13">
        <v>5960</v>
      </c>
      <c r="I535" s="13">
        <v>5960</v>
      </c>
      <c r="J535" s="10" t="s">
        <v>76</v>
      </c>
      <c r="K535" s="10" t="s">
        <v>77</v>
      </c>
      <c r="L535" s="9"/>
    </row>
    <row r="536" spans="2:12" ht="23" x14ac:dyDescent="0.35">
      <c r="B536" s="6" t="s">
        <v>74</v>
      </c>
      <c r="C536" s="6" t="s">
        <v>75</v>
      </c>
      <c r="D536" s="7" t="s">
        <v>11</v>
      </c>
      <c r="E536" s="7">
        <v>28330</v>
      </c>
      <c r="F536" s="5" t="s">
        <v>73</v>
      </c>
      <c r="G536" s="11"/>
      <c r="H536" s="13">
        <v>5960</v>
      </c>
      <c r="I536" s="13">
        <v>5960</v>
      </c>
      <c r="J536" s="10" t="s">
        <v>76</v>
      </c>
      <c r="K536" s="10" t="s">
        <v>77</v>
      </c>
      <c r="L536" s="9"/>
    </row>
    <row r="537" spans="2:12" ht="23" x14ac:dyDescent="0.35">
      <c r="B537" s="6" t="s">
        <v>74</v>
      </c>
      <c r="C537" s="6" t="s">
        <v>75</v>
      </c>
      <c r="D537" s="7" t="s">
        <v>11</v>
      </c>
      <c r="E537" s="7">
        <v>28619</v>
      </c>
      <c r="F537" s="5" t="s">
        <v>62</v>
      </c>
      <c r="G537" s="11"/>
      <c r="H537" s="13">
        <v>99400</v>
      </c>
      <c r="I537" s="13">
        <v>99400</v>
      </c>
      <c r="J537" s="10" t="s">
        <v>76</v>
      </c>
      <c r="K537" s="10" t="s">
        <v>77</v>
      </c>
      <c r="L537" s="9"/>
    </row>
    <row r="538" spans="2:12" ht="23" x14ac:dyDescent="0.35">
      <c r="B538" s="6" t="s">
        <v>74</v>
      </c>
      <c r="C538" s="6" t="s">
        <v>75</v>
      </c>
      <c r="D538" s="7" t="s">
        <v>11</v>
      </c>
      <c r="E538" s="7">
        <v>30494</v>
      </c>
      <c r="F538" s="5" t="s">
        <v>64</v>
      </c>
      <c r="G538" s="11"/>
      <c r="H538" s="13">
        <v>82330</v>
      </c>
      <c r="I538" s="13">
        <v>82330</v>
      </c>
      <c r="J538" s="10" t="s">
        <v>76</v>
      </c>
      <c r="K538" s="10" t="s">
        <v>77</v>
      </c>
      <c r="L538" s="9"/>
    </row>
    <row r="539" spans="2:12" ht="23" x14ac:dyDescent="0.35">
      <c r="B539" s="6" t="s">
        <v>74</v>
      </c>
      <c r="C539" s="6" t="s">
        <v>75</v>
      </c>
      <c r="D539" s="7" t="s">
        <v>11</v>
      </c>
      <c r="E539" s="7">
        <v>30838</v>
      </c>
      <c r="F539" s="5" t="s">
        <v>64</v>
      </c>
      <c r="G539" s="11"/>
      <c r="H539" s="13">
        <v>6040</v>
      </c>
      <c r="I539" s="13">
        <v>6040</v>
      </c>
      <c r="J539" s="10" t="s">
        <v>76</v>
      </c>
      <c r="K539" s="10" t="s">
        <v>77</v>
      </c>
      <c r="L539" s="9"/>
    </row>
    <row r="540" spans="2:12" ht="23" x14ac:dyDescent="0.35">
      <c r="B540" s="6" t="s">
        <v>74</v>
      </c>
      <c r="C540" s="6" t="s">
        <v>75</v>
      </c>
      <c r="D540" s="7" t="s">
        <v>11</v>
      </c>
      <c r="E540" s="7">
        <v>31341</v>
      </c>
      <c r="F540" s="5" t="s">
        <v>64</v>
      </c>
      <c r="G540" s="11"/>
      <c r="H540" s="13">
        <v>82170</v>
      </c>
      <c r="I540" s="13">
        <v>82170</v>
      </c>
      <c r="J540" s="10" t="s">
        <v>76</v>
      </c>
      <c r="K540" s="10" t="s">
        <v>77</v>
      </c>
      <c r="L540" s="9"/>
    </row>
    <row r="541" spans="2:12" ht="23" x14ac:dyDescent="0.35">
      <c r="B541" s="6" t="s">
        <v>74</v>
      </c>
      <c r="C541" s="6" t="s">
        <v>75</v>
      </c>
      <c r="D541" s="7" t="s">
        <v>11</v>
      </c>
      <c r="E541" s="7">
        <v>31937</v>
      </c>
      <c r="F541" s="5" t="s">
        <v>64</v>
      </c>
      <c r="G541" s="11"/>
      <c r="H541" s="13">
        <v>84780</v>
      </c>
      <c r="I541" s="13">
        <v>84780</v>
      </c>
      <c r="J541" s="10" t="s">
        <v>76</v>
      </c>
      <c r="K541" s="10" t="s">
        <v>77</v>
      </c>
      <c r="L541" s="9"/>
    </row>
    <row r="542" spans="2:12" ht="23" x14ac:dyDescent="0.35">
      <c r="B542" s="6" t="s">
        <v>74</v>
      </c>
      <c r="C542" s="6" t="s">
        <v>75</v>
      </c>
      <c r="D542" s="7" t="s">
        <v>11</v>
      </c>
      <c r="E542" s="7">
        <v>32002</v>
      </c>
      <c r="F542" s="5" t="s">
        <v>64</v>
      </c>
      <c r="G542" s="11"/>
      <c r="H542" s="13">
        <v>68090</v>
      </c>
      <c r="I542" s="13">
        <v>68090</v>
      </c>
      <c r="J542" s="10" t="s">
        <v>76</v>
      </c>
      <c r="K542" s="10" t="s">
        <v>77</v>
      </c>
      <c r="L542" s="9"/>
    </row>
    <row r="543" spans="2:12" ht="23" x14ac:dyDescent="0.35">
      <c r="B543" s="6" t="s">
        <v>74</v>
      </c>
      <c r="C543" s="6" t="s">
        <v>75</v>
      </c>
      <c r="D543" s="7" t="s">
        <v>11</v>
      </c>
      <c r="E543" s="7">
        <v>32030</v>
      </c>
      <c r="F543" s="5" t="s">
        <v>64</v>
      </c>
      <c r="G543" s="11"/>
      <c r="H543" s="13">
        <v>39990</v>
      </c>
      <c r="I543" s="13">
        <v>39990</v>
      </c>
      <c r="J543" s="10" t="s">
        <v>76</v>
      </c>
      <c r="K543" s="10" t="s">
        <v>77</v>
      </c>
      <c r="L543" s="9"/>
    </row>
    <row r="544" spans="2:12" ht="23" x14ac:dyDescent="0.35">
      <c r="B544" s="6" t="s">
        <v>74</v>
      </c>
      <c r="C544" s="6" t="s">
        <v>75</v>
      </c>
      <c r="D544" s="7" t="s">
        <v>11</v>
      </c>
      <c r="E544" s="7">
        <v>32212</v>
      </c>
      <c r="F544" s="5" t="s">
        <v>64</v>
      </c>
      <c r="G544" s="11"/>
      <c r="H544" s="13">
        <v>98180</v>
      </c>
      <c r="I544" s="13">
        <v>98180</v>
      </c>
      <c r="J544" s="10" t="s">
        <v>76</v>
      </c>
      <c r="K544" s="10" t="s">
        <v>77</v>
      </c>
      <c r="L544" s="9"/>
    </row>
    <row r="545" spans="2:12" ht="23" x14ac:dyDescent="0.35">
      <c r="B545" s="6" t="s">
        <v>74</v>
      </c>
      <c r="C545" s="6" t="s">
        <v>75</v>
      </c>
      <c r="D545" s="7" t="s">
        <v>11</v>
      </c>
      <c r="E545" s="7">
        <v>32656</v>
      </c>
      <c r="F545" s="5" t="s">
        <v>64</v>
      </c>
      <c r="G545" s="11"/>
      <c r="H545" s="13">
        <v>24080</v>
      </c>
      <c r="I545" s="13">
        <v>24080</v>
      </c>
      <c r="J545" s="10" t="s">
        <v>76</v>
      </c>
      <c r="K545" s="10" t="s">
        <v>77</v>
      </c>
      <c r="L545" s="9"/>
    </row>
    <row r="546" spans="2:12" ht="23" x14ac:dyDescent="0.35">
      <c r="B546" s="6" t="s">
        <v>74</v>
      </c>
      <c r="C546" s="6" t="s">
        <v>75</v>
      </c>
      <c r="D546" s="7" t="s">
        <v>11</v>
      </c>
      <c r="E546" s="7">
        <v>32699</v>
      </c>
      <c r="F546" s="5" t="s">
        <v>64</v>
      </c>
      <c r="G546" s="11"/>
      <c r="H546" s="13">
        <v>65690</v>
      </c>
      <c r="I546" s="13">
        <v>65690</v>
      </c>
      <c r="J546" s="10" t="s">
        <v>76</v>
      </c>
      <c r="K546" s="10" t="s">
        <v>77</v>
      </c>
      <c r="L546" s="9"/>
    </row>
    <row r="547" spans="2:12" ht="23" x14ac:dyDescent="0.35">
      <c r="B547" s="6" t="s">
        <v>74</v>
      </c>
      <c r="C547" s="6" t="s">
        <v>75</v>
      </c>
      <c r="D547" s="7" t="s">
        <v>11</v>
      </c>
      <c r="E547" s="7">
        <v>32890</v>
      </c>
      <c r="F547" s="5" t="s">
        <v>64</v>
      </c>
      <c r="G547" s="11"/>
      <c r="H547" s="13">
        <v>6040</v>
      </c>
      <c r="I547" s="13">
        <v>6040</v>
      </c>
      <c r="J547" s="10" t="s">
        <v>76</v>
      </c>
      <c r="K547" s="10" t="s">
        <v>77</v>
      </c>
      <c r="L547" s="9"/>
    </row>
    <row r="548" spans="2:12" ht="23" x14ac:dyDescent="0.35">
      <c r="B548" s="6" t="s">
        <v>74</v>
      </c>
      <c r="C548" s="6" t="s">
        <v>75</v>
      </c>
      <c r="D548" s="7" t="s">
        <v>11</v>
      </c>
      <c r="E548" s="7">
        <v>34213</v>
      </c>
      <c r="F548" s="5" t="s">
        <v>64</v>
      </c>
      <c r="G548" s="11"/>
      <c r="H548" s="13">
        <v>39990</v>
      </c>
      <c r="I548" s="13">
        <v>39990</v>
      </c>
      <c r="J548" s="10" t="s">
        <v>76</v>
      </c>
      <c r="K548" s="10" t="s">
        <v>77</v>
      </c>
      <c r="L548" s="9"/>
    </row>
    <row r="549" spans="2:12" ht="23" x14ac:dyDescent="0.35">
      <c r="B549" s="6" t="s">
        <v>74</v>
      </c>
      <c r="C549" s="6" t="s">
        <v>75</v>
      </c>
      <c r="D549" s="7" t="s">
        <v>11</v>
      </c>
      <c r="E549" s="7">
        <v>34243</v>
      </c>
      <c r="F549" s="5" t="s">
        <v>64</v>
      </c>
      <c r="G549" s="11"/>
      <c r="H549" s="13">
        <v>198680</v>
      </c>
      <c r="I549" s="13">
        <v>198680</v>
      </c>
      <c r="J549" s="10" t="s">
        <v>76</v>
      </c>
      <c r="K549" s="10" t="s">
        <v>77</v>
      </c>
      <c r="L549" s="9"/>
    </row>
    <row r="550" spans="2:12" ht="23" x14ac:dyDescent="0.35">
      <c r="B550" s="6" t="s">
        <v>74</v>
      </c>
      <c r="C550" s="6" t="s">
        <v>75</v>
      </c>
      <c r="D550" s="7" t="s">
        <v>11</v>
      </c>
      <c r="E550" s="7">
        <v>34460</v>
      </c>
      <c r="F550" s="5" t="s">
        <v>64</v>
      </c>
      <c r="G550" s="11"/>
      <c r="H550" s="13">
        <v>451680</v>
      </c>
      <c r="I550" s="13">
        <v>451680</v>
      </c>
      <c r="J550" s="10" t="s">
        <v>76</v>
      </c>
      <c r="K550" s="10" t="s">
        <v>77</v>
      </c>
      <c r="L550" s="9"/>
    </row>
    <row r="551" spans="2:12" ht="23" x14ac:dyDescent="0.35">
      <c r="B551" s="6" t="s">
        <v>74</v>
      </c>
      <c r="C551" s="6" t="s">
        <v>75</v>
      </c>
      <c r="D551" s="7" t="s">
        <v>11</v>
      </c>
      <c r="E551" s="7">
        <v>35822</v>
      </c>
      <c r="F551" s="5" t="s">
        <v>64</v>
      </c>
      <c r="G551" s="11"/>
      <c r="H551" s="13">
        <v>27930</v>
      </c>
      <c r="I551" s="13">
        <v>27930</v>
      </c>
      <c r="J551" s="10" t="s">
        <v>76</v>
      </c>
      <c r="K551" s="10" t="s">
        <v>77</v>
      </c>
      <c r="L551" s="9"/>
    </row>
    <row r="552" spans="2:12" ht="23" x14ac:dyDescent="0.35">
      <c r="B552" s="6" t="s">
        <v>74</v>
      </c>
      <c r="C552" s="6" t="s">
        <v>75</v>
      </c>
      <c r="D552" s="7" t="s">
        <v>11</v>
      </c>
      <c r="E552" s="7">
        <v>36199</v>
      </c>
      <c r="F552" s="5" t="s">
        <v>64</v>
      </c>
      <c r="G552" s="11"/>
      <c r="H552" s="13">
        <v>39990</v>
      </c>
      <c r="I552" s="13">
        <v>39990</v>
      </c>
      <c r="J552" s="10" t="s">
        <v>76</v>
      </c>
      <c r="K552" s="10" t="s">
        <v>77</v>
      </c>
      <c r="L552" s="9"/>
    </row>
    <row r="553" spans="2:12" ht="23" x14ac:dyDescent="0.35">
      <c r="B553" s="6" t="s">
        <v>74</v>
      </c>
      <c r="C553" s="6" t="s">
        <v>75</v>
      </c>
      <c r="D553" s="7" t="s">
        <v>11</v>
      </c>
      <c r="E553" s="7">
        <v>36972</v>
      </c>
      <c r="F553" s="5" t="s">
        <v>64</v>
      </c>
      <c r="G553" s="11"/>
      <c r="H553" s="13">
        <v>12040</v>
      </c>
      <c r="I553" s="13">
        <v>12040</v>
      </c>
      <c r="J553" s="10" t="s">
        <v>76</v>
      </c>
      <c r="K553" s="10" t="s">
        <v>77</v>
      </c>
      <c r="L553" s="9"/>
    </row>
    <row r="554" spans="2:12" ht="23" x14ac:dyDescent="0.35">
      <c r="B554" s="6" t="s">
        <v>74</v>
      </c>
      <c r="C554" s="6" t="s">
        <v>75</v>
      </c>
      <c r="D554" s="7" t="s">
        <v>11</v>
      </c>
      <c r="E554" s="7">
        <v>37102</v>
      </c>
      <c r="F554" s="5" t="s">
        <v>64</v>
      </c>
      <c r="G554" s="11"/>
      <c r="H554" s="13">
        <v>6020</v>
      </c>
      <c r="I554" s="13">
        <v>6020</v>
      </c>
      <c r="J554" s="10" t="s">
        <v>76</v>
      </c>
      <c r="K554" s="10" t="s">
        <v>77</v>
      </c>
      <c r="L554" s="9"/>
    </row>
    <row r="555" spans="2:12" ht="23" x14ac:dyDescent="0.35">
      <c r="B555" s="6" t="s">
        <v>74</v>
      </c>
      <c r="C555" s="6" t="s">
        <v>75</v>
      </c>
      <c r="D555" s="7" t="s">
        <v>11</v>
      </c>
      <c r="E555" s="7">
        <v>38963</v>
      </c>
      <c r="F555" s="5" t="s">
        <v>65</v>
      </c>
      <c r="G555" s="11"/>
      <c r="H555" s="13">
        <v>209010</v>
      </c>
      <c r="I555" s="13">
        <v>209010</v>
      </c>
      <c r="J555" s="10" t="s">
        <v>76</v>
      </c>
      <c r="K555" s="10" t="s">
        <v>77</v>
      </c>
      <c r="L555" s="9"/>
    </row>
    <row r="556" spans="2:12" ht="23" x14ac:dyDescent="0.35">
      <c r="B556" s="6" t="s">
        <v>74</v>
      </c>
      <c r="C556" s="6" t="s">
        <v>75</v>
      </c>
      <c r="D556" s="7" t="s">
        <v>11</v>
      </c>
      <c r="E556" s="7">
        <v>38966</v>
      </c>
      <c r="F556" s="5" t="s">
        <v>65</v>
      </c>
      <c r="G556" s="11"/>
      <c r="H556" s="13">
        <v>128100</v>
      </c>
      <c r="I556" s="13">
        <v>128100</v>
      </c>
      <c r="J556" s="10" t="s">
        <v>76</v>
      </c>
      <c r="K556" s="10" t="s">
        <v>77</v>
      </c>
      <c r="L556" s="9"/>
    </row>
    <row r="557" spans="2:12" ht="23" x14ac:dyDescent="0.35">
      <c r="B557" s="6" t="s">
        <v>74</v>
      </c>
      <c r="C557" s="6" t="s">
        <v>75</v>
      </c>
      <c r="D557" s="7" t="s">
        <v>11</v>
      </c>
      <c r="E557" s="7">
        <v>39374</v>
      </c>
      <c r="F557" s="5" t="s">
        <v>65</v>
      </c>
      <c r="G557" s="11"/>
      <c r="H557" s="13">
        <v>99460</v>
      </c>
      <c r="I557" s="13">
        <v>99460</v>
      </c>
      <c r="J557" s="10" t="s">
        <v>76</v>
      </c>
      <c r="K557" s="10" t="s">
        <v>77</v>
      </c>
      <c r="L557" s="9"/>
    </row>
    <row r="558" spans="2:12" ht="23" x14ac:dyDescent="0.35">
      <c r="B558" s="6" t="s">
        <v>74</v>
      </c>
      <c r="C558" s="6" t="s">
        <v>75</v>
      </c>
      <c r="D558" s="7" t="s">
        <v>11</v>
      </c>
      <c r="E558" s="7">
        <v>39564</v>
      </c>
      <c r="F558" s="5" t="s">
        <v>65</v>
      </c>
      <c r="G558" s="11"/>
      <c r="H558" s="13">
        <v>123180</v>
      </c>
      <c r="I558" s="13">
        <v>123180</v>
      </c>
      <c r="J558" s="10" t="s">
        <v>76</v>
      </c>
      <c r="K558" s="10" t="s">
        <v>77</v>
      </c>
      <c r="L558" s="9"/>
    </row>
    <row r="559" spans="2:12" ht="23" x14ac:dyDescent="0.35">
      <c r="B559" s="6" t="s">
        <v>74</v>
      </c>
      <c r="C559" s="6" t="s">
        <v>75</v>
      </c>
      <c r="D559" s="7" t="s">
        <v>11</v>
      </c>
      <c r="E559" s="7">
        <v>39597</v>
      </c>
      <c r="F559" s="5" t="s">
        <v>65</v>
      </c>
      <c r="G559" s="11"/>
      <c r="H559" s="13">
        <v>582810</v>
      </c>
      <c r="I559" s="13">
        <v>582810</v>
      </c>
      <c r="J559" s="10" t="s">
        <v>76</v>
      </c>
      <c r="K559" s="10" t="s">
        <v>77</v>
      </c>
      <c r="L559" s="9"/>
    </row>
    <row r="560" spans="2:12" ht="23" x14ac:dyDescent="0.35">
      <c r="B560" s="6" t="s">
        <v>74</v>
      </c>
      <c r="C560" s="6" t="s">
        <v>75</v>
      </c>
      <c r="D560" s="7" t="s">
        <v>11</v>
      </c>
      <c r="E560" s="7">
        <v>39714</v>
      </c>
      <c r="F560" s="5" t="s">
        <v>65</v>
      </c>
      <c r="G560" s="11"/>
      <c r="H560" s="13">
        <v>186970</v>
      </c>
      <c r="I560" s="13">
        <v>186970</v>
      </c>
      <c r="J560" s="10" t="s">
        <v>76</v>
      </c>
      <c r="K560" s="10" t="s">
        <v>77</v>
      </c>
      <c r="L560" s="9"/>
    </row>
    <row r="561" spans="2:12" ht="23" x14ac:dyDescent="0.35">
      <c r="B561" s="6" t="s">
        <v>74</v>
      </c>
      <c r="C561" s="6" t="s">
        <v>75</v>
      </c>
      <c r="D561" s="7" t="s">
        <v>11</v>
      </c>
      <c r="E561" s="7">
        <v>39718</v>
      </c>
      <c r="F561" s="5" t="s">
        <v>65</v>
      </c>
      <c r="G561" s="11"/>
      <c r="H561" s="13">
        <v>105820</v>
      </c>
      <c r="I561" s="13">
        <v>105820</v>
      </c>
      <c r="J561" s="10" t="s">
        <v>76</v>
      </c>
      <c r="K561" s="10" t="s">
        <v>77</v>
      </c>
      <c r="L561" s="9"/>
    </row>
    <row r="562" spans="2:12" ht="23" x14ac:dyDescent="0.35">
      <c r="B562" s="6" t="s">
        <v>74</v>
      </c>
      <c r="C562" s="6" t="s">
        <v>75</v>
      </c>
      <c r="D562" s="7" t="s">
        <v>11</v>
      </c>
      <c r="E562" s="7">
        <v>39727</v>
      </c>
      <c r="F562" s="5" t="s">
        <v>65</v>
      </c>
      <c r="G562" s="11"/>
      <c r="H562" s="13">
        <v>109530</v>
      </c>
      <c r="I562" s="13">
        <v>109530</v>
      </c>
      <c r="J562" s="10" t="s">
        <v>76</v>
      </c>
      <c r="K562" s="10" t="s">
        <v>77</v>
      </c>
      <c r="L562" s="9"/>
    </row>
    <row r="563" spans="2:12" ht="23" x14ac:dyDescent="0.35">
      <c r="B563" s="6" t="s">
        <v>74</v>
      </c>
      <c r="C563" s="6" t="s">
        <v>75</v>
      </c>
      <c r="D563" s="7" t="s">
        <v>11</v>
      </c>
      <c r="E563" s="7">
        <v>39817</v>
      </c>
      <c r="F563" s="5" t="s">
        <v>65</v>
      </c>
      <c r="G563" s="11"/>
      <c r="H563" s="13">
        <v>477440</v>
      </c>
      <c r="I563" s="13">
        <v>477440</v>
      </c>
      <c r="J563" s="10" t="s">
        <v>76</v>
      </c>
      <c r="K563" s="10" t="s">
        <v>77</v>
      </c>
      <c r="L563" s="9"/>
    </row>
    <row r="564" spans="2:12" ht="23" x14ac:dyDescent="0.35">
      <c r="B564" s="6" t="s">
        <v>74</v>
      </c>
      <c r="C564" s="6" t="s">
        <v>75</v>
      </c>
      <c r="D564" s="7" t="s">
        <v>11</v>
      </c>
      <c r="E564" s="7">
        <v>39818</v>
      </c>
      <c r="F564" s="5" t="s">
        <v>65</v>
      </c>
      <c r="G564" s="11"/>
      <c r="H564" s="13">
        <v>6040</v>
      </c>
      <c r="I564" s="13">
        <v>6040</v>
      </c>
      <c r="J564" s="10" t="s">
        <v>76</v>
      </c>
      <c r="K564" s="10" t="s">
        <v>77</v>
      </c>
      <c r="L564" s="9"/>
    </row>
    <row r="565" spans="2:12" ht="23" x14ac:dyDescent="0.35">
      <c r="B565" s="6" t="s">
        <v>74</v>
      </c>
      <c r="C565" s="6" t="s">
        <v>75</v>
      </c>
      <c r="D565" s="7" t="s">
        <v>11</v>
      </c>
      <c r="E565" s="7">
        <v>39819</v>
      </c>
      <c r="F565" s="5" t="s">
        <v>65</v>
      </c>
      <c r="G565" s="11"/>
      <c r="H565" s="13">
        <v>39990</v>
      </c>
      <c r="I565" s="13">
        <v>39990</v>
      </c>
      <c r="J565" s="10" t="s">
        <v>76</v>
      </c>
      <c r="K565" s="10" t="s">
        <v>77</v>
      </c>
      <c r="L565" s="9"/>
    </row>
    <row r="566" spans="2:12" ht="23" x14ac:dyDescent="0.35">
      <c r="B566" s="6" t="s">
        <v>74</v>
      </c>
      <c r="C566" s="6" t="s">
        <v>75</v>
      </c>
      <c r="D566" s="7" t="s">
        <v>11</v>
      </c>
      <c r="E566" s="7">
        <v>39965</v>
      </c>
      <c r="F566" s="5" t="s">
        <v>65</v>
      </c>
      <c r="G566" s="11"/>
      <c r="H566" s="13">
        <v>177240</v>
      </c>
      <c r="I566" s="13">
        <v>177240</v>
      </c>
      <c r="J566" s="10" t="s">
        <v>76</v>
      </c>
      <c r="K566" s="10" t="s">
        <v>77</v>
      </c>
      <c r="L566" s="9"/>
    </row>
    <row r="567" spans="2:12" ht="23" x14ac:dyDescent="0.35">
      <c r="B567" s="6" t="s">
        <v>74</v>
      </c>
      <c r="C567" s="6" t="s">
        <v>75</v>
      </c>
      <c r="D567" s="7" t="s">
        <v>11</v>
      </c>
      <c r="E567" s="7">
        <v>40154</v>
      </c>
      <c r="F567" s="5" t="s">
        <v>65</v>
      </c>
      <c r="G567" s="11"/>
      <c r="H567" s="13">
        <v>7000</v>
      </c>
      <c r="I567" s="13">
        <v>7000</v>
      </c>
      <c r="J567" s="10" t="s">
        <v>76</v>
      </c>
      <c r="K567" s="10" t="s">
        <v>77</v>
      </c>
      <c r="L567" s="9"/>
    </row>
    <row r="568" spans="2:12" ht="23" x14ac:dyDescent="0.35">
      <c r="B568" s="6" t="s">
        <v>74</v>
      </c>
      <c r="C568" s="6" t="s">
        <v>75</v>
      </c>
      <c r="D568" s="7" t="s">
        <v>11</v>
      </c>
      <c r="E568" s="7">
        <v>40195</v>
      </c>
      <c r="F568" s="5" t="s">
        <v>65</v>
      </c>
      <c r="G568" s="11"/>
      <c r="H568" s="13">
        <v>14000</v>
      </c>
      <c r="I568" s="13">
        <v>14000</v>
      </c>
      <c r="J568" s="10" t="s">
        <v>76</v>
      </c>
      <c r="K568" s="10" t="s">
        <v>77</v>
      </c>
      <c r="L568" s="9"/>
    </row>
    <row r="569" spans="2:12" ht="23" x14ac:dyDescent="0.35">
      <c r="B569" s="6" t="s">
        <v>74</v>
      </c>
      <c r="C569" s="6" t="s">
        <v>75</v>
      </c>
      <c r="D569" s="7" t="s">
        <v>11</v>
      </c>
      <c r="E569" s="7">
        <v>40429</v>
      </c>
      <c r="F569" s="5" t="s">
        <v>65</v>
      </c>
      <c r="G569" s="11"/>
      <c r="H569" s="13">
        <v>78970</v>
      </c>
      <c r="I569" s="13">
        <v>78970</v>
      </c>
      <c r="J569" s="10" t="s">
        <v>76</v>
      </c>
      <c r="K569" s="10" t="s">
        <v>77</v>
      </c>
      <c r="L569" s="9"/>
    </row>
    <row r="570" spans="2:12" ht="23" x14ac:dyDescent="0.35">
      <c r="B570" s="6" t="s">
        <v>74</v>
      </c>
      <c r="C570" s="6" t="s">
        <v>75</v>
      </c>
      <c r="D570" s="7" t="s">
        <v>11</v>
      </c>
      <c r="E570" s="7">
        <v>50803</v>
      </c>
      <c r="F570" s="5" t="s">
        <v>68</v>
      </c>
      <c r="G570" s="11"/>
      <c r="H570" s="13">
        <v>101990</v>
      </c>
      <c r="I570" s="13">
        <v>101990</v>
      </c>
      <c r="J570" s="10" t="s">
        <v>76</v>
      </c>
      <c r="K570" s="10" t="s">
        <v>77</v>
      </c>
      <c r="L570" s="9"/>
    </row>
    <row r="571" spans="2:12" ht="23" x14ac:dyDescent="0.35">
      <c r="B571" s="6" t="s">
        <v>74</v>
      </c>
      <c r="C571" s="6" t="s">
        <v>75</v>
      </c>
      <c r="D571" s="7" t="s">
        <v>11</v>
      </c>
      <c r="E571" s="7">
        <v>43866</v>
      </c>
      <c r="F571" s="5" t="s">
        <v>69</v>
      </c>
      <c r="G571" s="11"/>
      <c r="H571" s="13">
        <v>201600</v>
      </c>
      <c r="I571" s="13">
        <v>201600</v>
      </c>
      <c r="J571" s="10" t="s">
        <v>76</v>
      </c>
      <c r="K571" s="10" t="s">
        <v>77</v>
      </c>
      <c r="L571" s="9"/>
    </row>
    <row r="572" spans="2:12" ht="23" x14ac:dyDescent="0.35">
      <c r="B572" s="6" t="s">
        <v>74</v>
      </c>
      <c r="C572" s="6" t="s">
        <v>75</v>
      </c>
      <c r="D572" s="7" t="s">
        <v>11</v>
      </c>
      <c r="E572" s="7">
        <v>43881</v>
      </c>
      <c r="F572" s="5" t="s">
        <v>69</v>
      </c>
      <c r="G572" s="11"/>
      <c r="H572" s="13">
        <v>20500</v>
      </c>
      <c r="I572" s="13">
        <v>20500</v>
      </c>
      <c r="J572" s="10" t="s">
        <v>76</v>
      </c>
      <c r="K572" s="10" t="s">
        <v>77</v>
      </c>
      <c r="L572" s="9"/>
    </row>
    <row r="573" spans="2:12" ht="23" x14ac:dyDescent="0.35">
      <c r="B573" s="6" t="s">
        <v>74</v>
      </c>
      <c r="C573" s="6" t="s">
        <v>75</v>
      </c>
      <c r="D573" s="7" t="s">
        <v>11</v>
      </c>
      <c r="E573" s="7">
        <v>48074</v>
      </c>
      <c r="F573" s="5" t="s">
        <v>69</v>
      </c>
      <c r="G573" s="11"/>
      <c r="H573" s="13">
        <v>94820</v>
      </c>
      <c r="I573" s="13">
        <v>94820</v>
      </c>
      <c r="J573" s="10" t="s">
        <v>76</v>
      </c>
      <c r="K573" s="10" t="s">
        <v>77</v>
      </c>
      <c r="L573" s="9"/>
    </row>
    <row r="574" spans="2:12" ht="23" x14ac:dyDescent="0.35">
      <c r="B574" s="6" t="s">
        <v>74</v>
      </c>
      <c r="C574" s="6" t="s">
        <v>75</v>
      </c>
      <c r="D574" s="7" t="s">
        <v>11</v>
      </c>
      <c r="E574" s="7">
        <v>50022</v>
      </c>
      <c r="F574" s="5" t="s">
        <v>69</v>
      </c>
      <c r="G574" s="11"/>
      <c r="H574" s="13">
        <v>814360</v>
      </c>
      <c r="I574" s="13">
        <v>814360</v>
      </c>
      <c r="J574" s="10" t="s">
        <v>76</v>
      </c>
      <c r="K574" s="10" t="s">
        <v>77</v>
      </c>
      <c r="L574" s="9"/>
    </row>
    <row r="575" spans="2:12" ht="23" x14ac:dyDescent="0.35">
      <c r="B575" s="6" t="s">
        <v>74</v>
      </c>
      <c r="C575" s="6" t="s">
        <v>75</v>
      </c>
      <c r="D575" s="7" t="s">
        <v>11</v>
      </c>
      <c r="E575" s="7">
        <v>53510</v>
      </c>
      <c r="F575" s="5" t="s">
        <v>70</v>
      </c>
      <c r="G575" s="11"/>
      <c r="H575" s="13">
        <v>194960</v>
      </c>
      <c r="I575" s="13">
        <v>194960</v>
      </c>
      <c r="J575" s="10" t="s">
        <v>76</v>
      </c>
      <c r="K575" s="10" t="s">
        <v>77</v>
      </c>
      <c r="L575" s="9"/>
    </row>
    <row r="576" spans="2:12" ht="23" x14ac:dyDescent="0.35">
      <c r="B576" s="6" t="s">
        <v>74</v>
      </c>
      <c r="C576" s="6" t="s">
        <v>75</v>
      </c>
      <c r="D576" s="7" t="s">
        <v>11</v>
      </c>
      <c r="E576" s="7">
        <v>54004</v>
      </c>
      <c r="F576" s="5" t="s">
        <v>70</v>
      </c>
      <c r="G576" s="11"/>
      <c r="H576" s="13">
        <v>41800</v>
      </c>
      <c r="I576" s="13">
        <v>41800</v>
      </c>
      <c r="J576" s="10" t="s">
        <v>76</v>
      </c>
      <c r="K576" s="10" t="s">
        <v>77</v>
      </c>
      <c r="L576" s="9"/>
    </row>
    <row r="577" spans="2:12" ht="23" x14ac:dyDescent="0.35">
      <c r="B577" s="6" t="s">
        <v>74</v>
      </c>
      <c r="C577" s="6" t="s">
        <v>75</v>
      </c>
      <c r="D577" s="7" t="s">
        <v>11</v>
      </c>
      <c r="E577" s="7">
        <v>54342</v>
      </c>
      <c r="F577" s="5" t="s">
        <v>70</v>
      </c>
      <c r="G577" s="11"/>
      <c r="H577" s="13">
        <v>19400</v>
      </c>
      <c r="I577" s="13">
        <v>19400</v>
      </c>
      <c r="J577" s="10" t="s">
        <v>76</v>
      </c>
      <c r="K577" s="10" t="s">
        <v>77</v>
      </c>
      <c r="L577" s="9"/>
    </row>
    <row r="578" spans="2:12" ht="23" x14ac:dyDescent="0.35">
      <c r="B578" s="6" t="s">
        <v>74</v>
      </c>
      <c r="C578" s="6" t="s">
        <v>75</v>
      </c>
      <c r="D578" s="7" t="s">
        <v>11</v>
      </c>
      <c r="E578" s="7">
        <v>54343</v>
      </c>
      <c r="F578" s="5" t="s">
        <v>70</v>
      </c>
      <c r="G578" s="11"/>
      <c r="H578" s="13">
        <v>63500</v>
      </c>
      <c r="I578" s="13">
        <v>63500</v>
      </c>
      <c r="J578" s="10" t="s">
        <v>76</v>
      </c>
      <c r="K578" s="10" t="s">
        <v>77</v>
      </c>
      <c r="L578" s="9"/>
    </row>
    <row r="579" spans="2:12" ht="23" x14ac:dyDescent="0.35">
      <c r="B579" s="6" t="s">
        <v>74</v>
      </c>
      <c r="C579" s="6" t="s">
        <v>75</v>
      </c>
      <c r="D579" s="7" t="s">
        <v>11</v>
      </c>
      <c r="E579" s="7">
        <v>54634</v>
      </c>
      <c r="F579" s="5" t="s">
        <v>70</v>
      </c>
      <c r="G579" s="11"/>
      <c r="H579" s="13">
        <v>46400</v>
      </c>
      <c r="I579" s="13">
        <v>46400</v>
      </c>
      <c r="J579" s="10" t="s">
        <v>76</v>
      </c>
      <c r="K579" s="10" t="s">
        <v>77</v>
      </c>
      <c r="L579" s="9"/>
    </row>
    <row r="580" spans="2:12" ht="23" x14ac:dyDescent="0.35">
      <c r="B580" s="6" t="s">
        <v>74</v>
      </c>
      <c r="C580" s="6" t="s">
        <v>75</v>
      </c>
      <c r="D580" s="7" t="s">
        <v>11</v>
      </c>
      <c r="E580" s="7">
        <v>56940</v>
      </c>
      <c r="F580" s="5" t="s">
        <v>71</v>
      </c>
      <c r="G580" s="11"/>
      <c r="H580" s="12">
        <v>32100</v>
      </c>
      <c r="I580" s="12">
        <v>32100</v>
      </c>
      <c r="J580" s="10" t="s">
        <v>76</v>
      </c>
      <c r="K580" s="10" t="s">
        <v>77</v>
      </c>
      <c r="L580" s="9"/>
    </row>
    <row r="581" spans="2:12" ht="23" x14ac:dyDescent="0.35">
      <c r="B581" s="6" t="s">
        <v>74</v>
      </c>
      <c r="C581" s="6" t="s">
        <v>75</v>
      </c>
      <c r="D581" s="7" t="s">
        <v>11</v>
      </c>
      <c r="E581" s="7">
        <v>57282</v>
      </c>
      <c r="F581" s="5" t="s">
        <v>71</v>
      </c>
      <c r="G581" s="11"/>
      <c r="H581" s="12">
        <v>7000</v>
      </c>
      <c r="I581" s="12">
        <v>7000</v>
      </c>
      <c r="J581" s="10" t="s">
        <v>76</v>
      </c>
      <c r="K581" s="10" t="s">
        <v>77</v>
      </c>
      <c r="L581" s="9"/>
    </row>
    <row r="582" spans="2:12" ht="23" x14ac:dyDescent="0.35">
      <c r="B582" s="6" t="s">
        <v>74</v>
      </c>
      <c r="C582" s="6" t="s">
        <v>75</v>
      </c>
      <c r="D582" s="7" t="s">
        <v>11</v>
      </c>
      <c r="E582" s="7">
        <v>57301</v>
      </c>
      <c r="F582" s="5" t="s">
        <v>71</v>
      </c>
      <c r="G582" s="11"/>
      <c r="H582" s="12">
        <v>108450</v>
      </c>
      <c r="I582" s="12">
        <v>108450</v>
      </c>
      <c r="J582" s="10" t="s">
        <v>76</v>
      </c>
      <c r="K582" s="10" t="s">
        <v>77</v>
      </c>
      <c r="L582" s="9"/>
    </row>
    <row r="583" spans="2:12" ht="23" x14ac:dyDescent="0.35">
      <c r="B583" s="6" t="s">
        <v>74</v>
      </c>
      <c r="C583" s="6" t="s">
        <v>75</v>
      </c>
      <c r="D583" s="7" t="s">
        <v>11</v>
      </c>
      <c r="E583" s="7">
        <v>57605</v>
      </c>
      <c r="F583" s="5" t="s">
        <v>71</v>
      </c>
      <c r="G583" s="11"/>
      <c r="H583" s="12">
        <v>99250</v>
      </c>
      <c r="I583" s="12">
        <v>99250</v>
      </c>
      <c r="J583" s="10" t="s">
        <v>76</v>
      </c>
      <c r="K583" s="10" t="s">
        <v>77</v>
      </c>
      <c r="L583" s="9"/>
    </row>
    <row r="584" spans="2:12" ht="23" x14ac:dyDescent="0.35">
      <c r="B584" s="6" t="s">
        <v>74</v>
      </c>
      <c r="C584" s="6" t="s">
        <v>75</v>
      </c>
      <c r="D584" s="7" t="s">
        <v>11</v>
      </c>
      <c r="E584" s="7">
        <v>58194</v>
      </c>
      <c r="F584" s="5" t="s">
        <v>71</v>
      </c>
      <c r="G584" s="11"/>
      <c r="H584" s="12">
        <v>108250</v>
      </c>
      <c r="I584" s="12">
        <v>108250</v>
      </c>
      <c r="J584" s="10" t="s">
        <v>76</v>
      </c>
      <c r="K584" s="10" t="s">
        <v>77</v>
      </c>
      <c r="L584" s="9"/>
    </row>
    <row r="585" spans="2:12" ht="23" x14ac:dyDescent="0.35">
      <c r="B585" s="6" t="s">
        <v>74</v>
      </c>
      <c r="C585" s="6" t="s">
        <v>75</v>
      </c>
      <c r="D585" s="7" t="s">
        <v>11</v>
      </c>
      <c r="E585" s="7">
        <v>58243</v>
      </c>
      <c r="F585" s="5" t="s">
        <v>71</v>
      </c>
      <c r="G585" s="11"/>
      <c r="H585" s="12">
        <v>85400</v>
      </c>
      <c r="I585" s="12">
        <v>85400</v>
      </c>
      <c r="J585" s="10" t="s">
        <v>76</v>
      </c>
      <c r="K585" s="10" t="s">
        <v>77</v>
      </c>
      <c r="L585" s="9"/>
    </row>
    <row r="586" spans="2:12" ht="23" x14ac:dyDescent="0.35">
      <c r="B586" s="6" t="s">
        <v>74</v>
      </c>
      <c r="C586" s="6" t="s">
        <v>75</v>
      </c>
      <c r="D586" s="7" t="s">
        <v>11</v>
      </c>
      <c r="E586" s="7">
        <v>58533</v>
      </c>
      <c r="F586" s="5" t="s">
        <v>71</v>
      </c>
      <c r="G586" s="11"/>
      <c r="H586" s="12">
        <v>114250</v>
      </c>
      <c r="I586" s="12">
        <v>114250</v>
      </c>
      <c r="J586" s="10" t="s">
        <v>76</v>
      </c>
      <c r="K586" s="10" t="s">
        <v>77</v>
      </c>
      <c r="L586" s="9"/>
    </row>
    <row r="587" spans="2:12" ht="23" x14ac:dyDescent="0.35">
      <c r="B587" s="6" t="s">
        <v>74</v>
      </c>
      <c r="C587" s="6" t="s">
        <v>75</v>
      </c>
      <c r="D587" s="7" t="s">
        <v>11</v>
      </c>
      <c r="E587" s="7">
        <v>59777</v>
      </c>
      <c r="F587" s="5" t="s">
        <v>71</v>
      </c>
      <c r="G587" s="11"/>
      <c r="H587" s="12">
        <v>87090</v>
      </c>
      <c r="I587" s="12">
        <v>87090</v>
      </c>
      <c r="J587" s="10" t="s">
        <v>76</v>
      </c>
      <c r="K587" s="10" t="s">
        <v>77</v>
      </c>
      <c r="L587" s="9"/>
    </row>
    <row r="588" spans="2:12" ht="23" x14ac:dyDescent="0.35">
      <c r="B588" s="6" t="s">
        <v>74</v>
      </c>
      <c r="C588" s="6" t="s">
        <v>75</v>
      </c>
      <c r="D588" s="7" t="s">
        <v>11</v>
      </c>
      <c r="E588" s="7">
        <v>59818</v>
      </c>
      <c r="F588" s="5" t="s">
        <v>71</v>
      </c>
      <c r="G588" s="11"/>
      <c r="H588" s="12">
        <v>141850</v>
      </c>
      <c r="I588" s="12">
        <v>141850</v>
      </c>
      <c r="J588" s="10" t="s">
        <v>76</v>
      </c>
      <c r="K588" s="10" t="s">
        <v>77</v>
      </c>
      <c r="L588" s="9"/>
    </row>
    <row r="589" spans="2:12" ht="23" x14ac:dyDescent="0.35">
      <c r="B589" s="6" t="s">
        <v>74</v>
      </c>
      <c r="C589" s="6" t="s">
        <v>75</v>
      </c>
      <c r="D589" s="7" t="s">
        <v>11</v>
      </c>
      <c r="E589" s="7">
        <v>59841</v>
      </c>
      <c r="F589" s="5" t="s">
        <v>71</v>
      </c>
      <c r="G589" s="11"/>
      <c r="H589" s="12">
        <v>676380</v>
      </c>
      <c r="I589" s="12">
        <v>676380</v>
      </c>
      <c r="J589" s="10" t="s">
        <v>76</v>
      </c>
      <c r="K589" s="10" t="s">
        <v>77</v>
      </c>
      <c r="L589" s="9"/>
    </row>
    <row r="590" spans="2:12" ht="23" x14ac:dyDescent="0.35">
      <c r="B590" s="6" t="s">
        <v>74</v>
      </c>
      <c r="C590" s="6" t="s">
        <v>75</v>
      </c>
      <c r="D590" s="7" t="s">
        <v>11</v>
      </c>
      <c r="E590" s="7">
        <v>59869</v>
      </c>
      <c r="F590" s="5" t="s">
        <v>71</v>
      </c>
      <c r="G590" s="11"/>
      <c r="H590" s="12">
        <v>23400</v>
      </c>
      <c r="I590" s="12">
        <v>23400</v>
      </c>
      <c r="J590" s="10" t="s">
        <v>76</v>
      </c>
      <c r="K590" s="10" t="s">
        <v>77</v>
      </c>
      <c r="L590" s="9"/>
    </row>
    <row r="591" spans="2:12" ht="23" x14ac:dyDescent="0.35">
      <c r="B591" s="6" t="s">
        <v>74</v>
      </c>
      <c r="C591" s="6" t="s">
        <v>75</v>
      </c>
      <c r="D591" s="7" t="s">
        <v>11</v>
      </c>
      <c r="E591" s="7">
        <v>59892</v>
      </c>
      <c r="F591" s="5" t="s">
        <v>71</v>
      </c>
      <c r="G591" s="11"/>
      <c r="H591" s="12">
        <v>52000</v>
      </c>
      <c r="I591" s="12">
        <v>52000</v>
      </c>
      <c r="J591" s="10" t="s">
        <v>76</v>
      </c>
      <c r="K591" s="10" t="s">
        <v>77</v>
      </c>
      <c r="L591" s="9"/>
    </row>
    <row r="592" spans="2:12" ht="23" x14ac:dyDescent="0.35">
      <c r="B592" s="6" t="s">
        <v>74</v>
      </c>
      <c r="C592" s="6" t="s">
        <v>75</v>
      </c>
      <c r="D592" s="7" t="s">
        <v>11</v>
      </c>
      <c r="E592" s="7">
        <v>60609</v>
      </c>
      <c r="F592" s="5" t="s">
        <v>71</v>
      </c>
      <c r="G592" s="11"/>
      <c r="H592" s="12">
        <v>108950</v>
      </c>
      <c r="I592" s="12">
        <v>108950</v>
      </c>
      <c r="J592" s="10" t="s">
        <v>76</v>
      </c>
      <c r="K592" s="10" t="s">
        <v>77</v>
      </c>
      <c r="L592" s="9"/>
    </row>
    <row r="593" spans="2:12" ht="23" x14ac:dyDescent="0.35">
      <c r="B593" s="6" t="s">
        <v>74</v>
      </c>
      <c r="C593" s="6" t="s">
        <v>75</v>
      </c>
      <c r="D593" s="7" t="s">
        <v>11</v>
      </c>
      <c r="E593" s="7">
        <v>60626</v>
      </c>
      <c r="F593" s="5" t="s">
        <v>71</v>
      </c>
      <c r="G593" s="11"/>
      <c r="H593" s="12">
        <v>219120</v>
      </c>
      <c r="I593" s="12">
        <v>219120</v>
      </c>
      <c r="J593" s="10" t="s">
        <v>76</v>
      </c>
      <c r="K593" s="10" t="s">
        <v>77</v>
      </c>
      <c r="L593" s="9"/>
    </row>
    <row r="594" spans="2:12" ht="23" x14ac:dyDescent="0.35">
      <c r="B594" s="6" t="s">
        <v>74</v>
      </c>
      <c r="C594" s="6" t="s">
        <v>75</v>
      </c>
      <c r="D594" s="7" t="s">
        <v>11</v>
      </c>
      <c r="E594" s="7">
        <v>61019</v>
      </c>
      <c r="F594" s="5" t="s">
        <v>71</v>
      </c>
      <c r="G594" s="11"/>
      <c r="H594" s="12">
        <v>178660</v>
      </c>
      <c r="I594" s="12">
        <v>178660</v>
      </c>
      <c r="J594" s="10" t="s">
        <v>76</v>
      </c>
      <c r="K594" s="10" t="s">
        <v>77</v>
      </c>
      <c r="L594" s="9"/>
    </row>
    <row r="595" spans="2:12" ht="23" x14ac:dyDescent="0.35">
      <c r="B595" s="6" t="s">
        <v>74</v>
      </c>
      <c r="C595" s="6" t="s">
        <v>75</v>
      </c>
      <c r="D595" s="7" t="s">
        <v>11</v>
      </c>
      <c r="E595" s="7">
        <v>61222</v>
      </c>
      <c r="F595" s="5" t="s">
        <v>71</v>
      </c>
      <c r="G595" s="11"/>
      <c r="H595" s="12">
        <v>143610</v>
      </c>
      <c r="I595" s="12">
        <v>143610</v>
      </c>
      <c r="J595" s="10" t="s">
        <v>76</v>
      </c>
      <c r="K595" s="10" t="s">
        <v>77</v>
      </c>
      <c r="L595" s="9"/>
    </row>
    <row r="596" spans="2:12" ht="23" x14ac:dyDescent="0.35">
      <c r="B596" s="6" t="s">
        <v>74</v>
      </c>
      <c r="C596" s="6" t="s">
        <v>75</v>
      </c>
      <c r="D596" s="7" t="s">
        <v>11</v>
      </c>
      <c r="E596" s="7">
        <v>61333</v>
      </c>
      <c r="F596" s="5" t="s">
        <v>71</v>
      </c>
      <c r="G596" s="11"/>
      <c r="H596" s="12">
        <v>656070</v>
      </c>
      <c r="I596" s="12">
        <v>656070</v>
      </c>
      <c r="J596" s="10" t="s">
        <v>76</v>
      </c>
      <c r="K596" s="10" t="s">
        <v>77</v>
      </c>
      <c r="L596" s="9"/>
    </row>
    <row r="597" spans="2:12" ht="23" x14ac:dyDescent="0.35">
      <c r="B597" s="6" t="s">
        <v>74</v>
      </c>
      <c r="C597" s="6" t="s">
        <v>75</v>
      </c>
      <c r="D597" s="7" t="s">
        <v>11</v>
      </c>
      <c r="E597" s="7">
        <v>61426</v>
      </c>
      <c r="F597" s="5" t="s">
        <v>71</v>
      </c>
      <c r="G597" s="11"/>
      <c r="H597" s="12">
        <v>181320</v>
      </c>
      <c r="I597" s="12">
        <v>181320</v>
      </c>
      <c r="J597" s="10" t="s">
        <v>76</v>
      </c>
      <c r="K597" s="10" t="s">
        <v>77</v>
      </c>
      <c r="L597" s="9"/>
    </row>
  </sheetData>
  <autoFilter ref="H2:H597"/>
  <phoneticPr fontId="5" type="noConversion"/>
  <conditionalFormatting sqref="E4:E597">
    <cfRule type="duplicateValues" dxfId="20" priority="9"/>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3"/>
  <sheetViews>
    <sheetView showGridLines="0" zoomScale="80" zoomScaleNormal="80" workbookViewId="0">
      <selection activeCell="C7" sqref="C7:D7"/>
    </sheetView>
  </sheetViews>
  <sheetFormatPr baseColWidth="10" defaultRowHeight="14.5" x14ac:dyDescent="0.35"/>
  <cols>
    <col min="1" max="1" width="5.54296875" customWidth="1"/>
    <col min="2" max="2" width="75.08984375" bestFit="1" customWidth="1"/>
    <col min="3" max="3" width="13.26953125" bestFit="1" customWidth="1"/>
    <col min="4" max="4" width="13.7265625" style="26" bestFit="1" customWidth="1"/>
    <col min="5" max="5" width="19.6328125" style="26" bestFit="1" customWidth="1"/>
  </cols>
  <sheetData>
    <row r="2" spans="2:5" ht="15" thickBot="1" x14ac:dyDescent="0.4"/>
    <row r="3" spans="2:5" ht="15" thickBot="1" x14ac:dyDescent="0.4">
      <c r="B3" s="45" t="s">
        <v>1352</v>
      </c>
      <c r="C3" s="46" t="s">
        <v>1353</v>
      </c>
      <c r="D3" s="47" t="s">
        <v>1354</v>
      </c>
      <c r="E3" s="47" t="s">
        <v>1355</v>
      </c>
    </row>
    <row r="4" spans="2:5" x14ac:dyDescent="0.35">
      <c r="B4" s="44" t="s">
        <v>1333</v>
      </c>
      <c r="C4" s="43">
        <v>2</v>
      </c>
      <c r="D4" s="42">
        <v>70490</v>
      </c>
      <c r="E4" s="42">
        <v>0</v>
      </c>
    </row>
    <row r="5" spans="2:5" x14ac:dyDescent="0.35">
      <c r="B5" s="44" t="s">
        <v>855</v>
      </c>
      <c r="C5" s="43">
        <v>153</v>
      </c>
      <c r="D5" s="42">
        <v>15772709</v>
      </c>
      <c r="E5" s="42">
        <v>0</v>
      </c>
    </row>
    <row r="6" spans="2:5" x14ac:dyDescent="0.35">
      <c r="B6" s="44" t="s">
        <v>857</v>
      </c>
      <c r="C6" s="43">
        <v>19</v>
      </c>
      <c r="D6" s="42">
        <v>1055680</v>
      </c>
      <c r="E6" s="42">
        <v>0</v>
      </c>
    </row>
    <row r="7" spans="2:5" x14ac:dyDescent="0.35">
      <c r="B7" s="44" t="s">
        <v>858</v>
      </c>
      <c r="C7" s="43">
        <v>1</v>
      </c>
      <c r="D7" s="42">
        <v>99400</v>
      </c>
      <c r="E7" s="42">
        <v>0</v>
      </c>
    </row>
    <row r="8" spans="2:5" x14ac:dyDescent="0.35">
      <c r="B8" s="44" t="s">
        <v>856</v>
      </c>
      <c r="C8" s="43">
        <v>91</v>
      </c>
      <c r="D8" s="42">
        <v>5703180</v>
      </c>
      <c r="E8" s="42">
        <v>0</v>
      </c>
    </row>
    <row r="9" spans="2:5" x14ac:dyDescent="0.35">
      <c r="B9" s="44" t="s">
        <v>854</v>
      </c>
      <c r="C9" s="43">
        <v>198</v>
      </c>
      <c r="D9" s="42">
        <v>15715025</v>
      </c>
      <c r="E9" s="42">
        <v>0</v>
      </c>
    </row>
    <row r="10" spans="2:5" x14ac:dyDescent="0.35">
      <c r="B10" s="44" t="s">
        <v>859</v>
      </c>
      <c r="C10" s="43">
        <v>128</v>
      </c>
      <c r="D10" s="42">
        <v>22512090</v>
      </c>
      <c r="E10" s="42">
        <v>0</v>
      </c>
    </row>
    <row r="11" spans="2:5" x14ac:dyDescent="0.35">
      <c r="B11" s="44" t="s">
        <v>905</v>
      </c>
      <c r="C11" s="43">
        <v>1</v>
      </c>
      <c r="D11" s="42">
        <v>117350</v>
      </c>
      <c r="E11" s="42">
        <v>21180</v>
      </c>
    </row>
    <row r="12" spans="2:5" ht="15" thickBot="1" x14ac:dyDescent="0.4">
      <c r="B12" s="44" t="s">
        <v>904</v>
      </c>
      <c r="C12" s="43">
        <v>1</v>
      </c>
      <c r="D12" s="42">
        <v>7000</v>
      </c>
      <c r="E12" s="42">
        <v>7000</v>
      </c>
    </row>
    <row r="13" spans="2:5" ht="15" thickBot="1" x14ac:dyDescent="0.4">
      <c r="B13" s="48" t="s">
        <v>1351</v>
      </c>
      <c r="C13" s="49">
        <v>594</v>
      </c>
      <c r="D13" s="47">
        <v>61052924</v>
      </c>
      <c r="E13" s="47">
        <v>28180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96"/>
  <sheetViews>
    <sheetView zoomScale="80" zoomScaleNormal="80" workbookViewId="0">
      <selection activeCell="A2" sqref="A2:D230"/>
    </sheetView>
  </sheetViews>
  <sheetFormatPr baseColWidth="10" defaultRowHeight="14.5" x14ac:dyDescent="0.35"/>
  <cols>
    <col min="1" max="1" width="10.1796875" style="14" bestFit="1" customWidth="1"/>
    <col min="2" max="2" width="26.90625" style="20" bestFit="1" customWidth="1"/>
    <col min="3" max="3" width="7.36328125" style="14" bestFit="1" customWidth="1"/>
    <col min="4" max="4" width="8.08984375" style="14" bestFit="1" customWidth="1"/>
    <col min="5" max="5" width="10.7265625" style="14" customWidth="1"/>
    <col min="6" max="6" width="19.453125" style="14" bestFit="1" customWidth="1"/>
    <col min="7" max="7" width="12.453125" style="131" customWidth="1"/>
    <col min="8" max="8" width="10.90625" style="14"/>
    <col min="9" max="9" width="11.54296875" style="14" bestFit="1" customWidth="1"/>
    <col min="10" max="11" width="13.1796875" style="26" bestFit="1" customWidth="1"/>
    <col min="12" max="12" width="21.81640625" style="20" customWidth="1"/>
    <col min="13" max="13" width="12.54296875" style="14" customWidth="1"/>
    <col min="14" max="14" width="15.7265625" style="14" customWidth="1"/>
    <col min="15" max="15" width="13.26953125" style="26" customWidth="1"/>
    <col min="16" max="16" width="11" style="26" bestFit="1" customWidth="1"/>
    <col min="17" max="17" width="11.54296875" style="26" bestFit="1" customWidth="1"/>
    <col min="18" max="18" width="13.81640625" style="26" customWidth="1"/>
    <col min="19" max="19" width="11.54296875" style="26" bestFit="1" customWidth="1"/>
    <col min="20" max="20" width="11" style="26" bestFit="1" customWidth="1"/>
    <col min="21" max="21" width="11.54296875" style="26" bestFit="1" customWidth="1"/>
    <col min="22" max="22" width="11.54296875" style="14" bestFit="1" customWidth="1"/>
    <col min="23" max="23" width="13.6328125" style="14" bestFit="1" customWidth="1"/>
    <col min="24" max="24" width="15.36328125" style="14" customWidth="1"/>
    <col min="25" max="25" width="14.08984375" style="14" customWidth="1"/>
    <col min="26" max="26" width="10.90625" style="14"/>
    <col min="27" max="27" width="14.90625" style="14" customWidth="1"/>
    <col min="28" max="16384" width="10.90625" style="14"/>
  </cols>
  <sheetData>
    <row r="1" spans="1:28" x14ac:dyDescent="0.35">
      <c r="B1" s="15"/>
      <c r="G1" s="128"/>
      <c r="K1" s="30">
        <f>SUBTOTAL(9,K3:K596)</f>
        <v>61052924</v>
      </c>
      <c r="O1" s="30">
        <f t="shared" ref="O1:Q1" si="0">SUBTOTAL(9,O3:O596)</f>
        <v>40958225</v>
      </c>
      <c r="P1" s="30">
        <f>SUBTOTAL(9,P3:P596)</f>
        <v>28180</v>
      </c>
      <c r="Q1" s="30">
        <f t="shared" si="0"/>
        <v>1394900</v>
      </c>
      <c r="S1" s="30">
        <f t="shared" ref="S1:X1" si="1">SUBTOTAL(9,S3:S596)</f>
        <v>40958225</v>
      </c>
      <c r="T1" s="30">
        <f t="shared" si="1"/>
        <v>454368</v>
      </c>
      <c r="U1" s="30">
        <f t="shared" si="1"/>
        <v>29130892</v>
      </c>
      <c r="V1" s="30">
        <f t="shared" si="1"/>
        <v>19589790</v>
      </c>
      <c r="X1" s="30">
        <f t="shared" si="1"/>
        <v>40916104</v>
      </c>
    </row>
    <row r="2" spans="1:28" ht="43.5" x14ac:dyDescent="0.35">
      <c r="A2" s="21" t="s">
        <v>0</v>
      </c>
      <c r="B2" s="22" t="s">
        <v>1</v>
      </c>
      <c r="C2" s="21" t="s">
        <v>2</v>
      </c>
      <c r="D2" s="21" t="s">
        <v>3</v>
      </c>
      <c r="E2" s="21" t="s">
        <v>78</v>
      </c>
      <c r="F2" s="23" t="s">
        <v>460</v>
      </c>
      <c r="G2" s="129" t="s">
        <v>4</v>
      </c>
      <c r="H2" s="21" t="s">
        <v>5</v>
      </c>
      <c r="I2" s="24" t="s">
        <v>842</v>
      </c>
      <c r="J2" s="27" t="s">
        <v>6</v>
      </c>
      <c r="K2" s="28" t="s">
        <v>7</v>
      </c>
      <c r="L2" s="127" t="s">
        <v>1393</v>
      </c>
      <c r="M2" s="21" t="s">
        <v>843</v>
      </c>
      <c r="N2" s="108" t="s">
        <v>853</v>
      </c>
      <c r="O2" s="32" t="s">
        <v>847</v>
      </c>
      <c r="P2" s="35" t="s">
        <v>851</v>
      </c>
      <c r="Q2" s="35" t="s">
        <v>848</v>
      </c>
      <c r="R2" s="35" t="s">
        <v>860</v>
      </c>
      <c r="S2" s="32" t="s">
        <v>849</v>
      </c>
      <c r="T2" s="35" t="s">
        <v>850</v>
      </c>
      <c r="U2" s="32" t="s">
        <v>852</v>
      </c>
      <c r="V2" s="25" t="s">
        <v>861</v>
      </c>
      <c r="W2" s="25" t="s">
        <v>862</v>
      </c>
      <c r="X2" s="38" t="s">
        <v>863</v>
      </c>
      <c r="Y2" s="38" t="s">
        <v>1397</v>
      </c>
      <c r="Z2" s="38" t="s">
        <v>864</v>
      </c>
      <c r="AA2" s="38" t="s">
        <v>865</v>
      </c>
      <c r="AB2" s="37" t="s">
        <v>866</v>
      </c>
    </row>
    <row r="3" spans="1:28" x14ac:dyDescent="0.35">
      <c r="A3" s="16">
        <v>890305496</v>
      </c>
      <c r="B3" s="19" t="s">
        <v>75</v>
      </c>
      <c r="C3" s="17" t="s">
        <v>11</v>
      </c>
      <c r="D3" s="17">
        <v>61771</v>
      </c>
      <c r="E3" s="17" t="s">
        <v>79</v>
      </c>
      <c r="F3" s="17" t="s">
        <v>461</v>
      </c>
      <c r="G3" s="130" t="s">
        <v>13</v>
      </c>
      <c r="H3" s="16"/>
      <c r="I3" s="31">
        <v>45393.391649849538</v>
      </c>
      <c r="J3" s="29">
        <v>145240</v>
      </c>
      <c r="K3" s="29">
        <v>145240</v>
      </c>
      <c r="L3" s="40" t="s">
        <v>859</v>
      </c>
      <c r="M3" s="18" t="s">
        <v>844</v>
      </c>
      <c r="N3" s="18" t="e">
        <v>#N/A</v>
      </c>
      <c r="O3" s="33">
        <v>145240</v>
      </c>
      <c r="P3" s="34">
        <v>0</v>
      </c>
      <c r="Q3" s="34">
        <v>0</v>
      </c>
      <c r="R3" s="34"/>
      <c r="S3" s="34">
        <v>145240</v>
      </c>
      <c r="T3" s="34">
        <v>0</v>
      </c>
      <c r="U3" s="34">
        <v>145240</v>
      </c>
      <c r="V3" s="36">
        <v>145240</v>
      </c>
      <c r="W3" s="17">
        <v>1222438789</v>
      </c>
      <c r="X3" s="36">
        <v>0</v>
      </c>
      <c r="Y3" s="17"/>
      <c r="Z3" s="17"/>
      <c r="AA3" s="17"/>
      <c r="AB3" s="39">
        <v>45443</v>
      </c>
    </row>
    <row r="4" spans="1:28" x14ac:dyDescent="0.35">
      <c r="A4" s="16">
        <v>890305496</v>
      </c>
      <c r="B4" s="19" t="s">
        <v>75</v>
      </c>
      <c r="C4" s="17" t="s">
        <v>11</v>
      </c>
      <c r="D4" s="17">
        <v>61854</v>
      </c>
      <c r="E4" s="17" t="s">
        <v>80</v>
      </c>
      <c r="F4" s="17" t="s">
        <v>462</v>
      </c>
      <c r="G4" s="130" t="s">
        <v>14</v>
      </c>
      <c r="H4" s="17"/>
      <c r="I4" s="31">
        <v>45393.400339780092</v>
      </c>
      <c r="J4" s="29">
        <v>684060</v>
      </c>
      <c r="K4" s="29">
        <v>684060</v>
      </c>
      <c r="L4" s="40" t="s">
        <v>859</v>
      </c>
      <c r="M4" s="18" t="s">
        <v>844</v>
      </c>
      <c r="N4" s="18" t="e">
        <v>#N/A</v>
      </c>
      <c r="O4" s="33">
        <v>684060</v>
      </c>
      <c r="P4" s="34">
        <v>0</v>
      </c>
      <c r="Q4" s="34">
        <v>0</v>
      </c>
      <c r="R4" s="34"/>
      <c r="S4" s="34">
        <v>684060</v>
      </c>
      <c r="T4" s="34">
        <v>0</v>
      </c>
      <c r="U4" s="34">
        <v>684060</v>
      </c>
      <c r="V4" s="36">
        <v>684060</v>
      </c>
      <c r="W4" s="17">
        <v>1222439032</v>
      </c>
      <c r="X4" s="36">
        <v>0</v>
      </c>
      <c r="Y4" s="17"/>
      <c r="Z4" s="17"/>
      <c r="AA4" s="17"/>
      <c r="AB4" s="39">
        <v>45443</v>
      </c>
    </row>
    <row r="5" spans="1:28" x14ac:dyDescent="0.35">
      <c r="A5" s="16">
        <v>890305496</v>
      </c>
      <c r="B5" s="19" t="s">
        <v>75</v>
      </c>
      <c r="C5" s="17" t="s">
        <v>11</v>
      </c>
      <c r="D5" s="17">
        <v>62141</v>
      </c>
      <c r="E5" s="17" t="s">
        <v>81</v>
      </c>
      <c r="F5" s="17" t="s">
        <v>463</v>
      </c>
      <c r="G5" s="130" t="s">
        <v>15</v>
      </c>
      <c r="H5" s="17"/>
      <c r="I5" s="31">
        <v>45393.403337418982</v>
      </c>
      <c r="J5" s="29">
        <v>108530</v>
      </c>
      <c r="K5" s="29">
        <v>108530</v>
      </c>
      <c r="L5" s="40" t="s">
        <v>859</v>
      </c>
      <c r="M5" s="18" t="s">
        <v>844</v>
      </c>
      <c r="N5" s="18" t="e">
        <v>#N/A</v>
      </c>
      <c r="O5" s="33">
        <v>108530</v>
      </c>
      <c r="P5" s="34">
        <v>0</v>
      </c>
      <c r="Q5" s="34">
        <v>0</v>
      </c>
      <c r="R5" s="34"/>
      <c r="S5" s="34">
        <v>108530</v>
      </c>
      <c r="T5" s="34">
        <v>0</v>
      </c>
      <c r="U5" s="34">
        <v>108530</v>
      </c>
      <c r="V5" s="36">
        <v>108530</v>
      </c>
      <c r="W5" s="17">
        <v>1222438798</v>
      </c>
      <c r="X5" s="36">
        <v>0</v>
      </c>
      <c r="Y5" s="17"/>
      <c r="Z5" s="17"/>
      <c r="AA5" s="17"/>
      <c r="AB5" s="39">
        <v>45443</v>
      </c>
    </row>
    <row r="6" spans="1:28" x14ac:dyDescent="0.35">
      <c r="A6" s="16">
        <v>890305496</v>
      </c>
      <c r="B6" s="19" t="s">
        <v>75</v>
      </c>
      <c r="C6" s="17" t="s">
        <v>11</v>
      </c>
      <c r="D6" s="17">
        <v>62210</v>
      </c>
      <c r="E6" s="17" t="s">
        <v>82</v>
      </c>
      <c r="F6" s="17" t="s">
        <v>464</v>
      </c>
      <c r="G6" s="130" t="s">
        <v>16</v>
      </c>
      <c r="H6" s="17"/>
      <c r="I6" s="31">
        <v>45393.408966817129</v>
      </c>
      <c r="J6" s="29">
        <v>286350</v>
      </c>
      <c r="K6" s="29">
        <v>286350</v>
      </c>
      <c r="L6" s="40" t="s">
        <v>859</v>
      </c>
      <c r="M6" s="18" t="s">
        <v>844</v>
      </c>
      <c r="N6" s="18" t="e">
        <v>#N/A</v>
      </c>
      <c r="O6" s="33">
        <v>286350</v>
      </c>
      <c r="P6" s="34">
        <v>0</v>
      </c>
      <c r="Q6" s="34">
        <v>0</v>
      </c>
      <c r="R6" s="34"/>
      <c r="S6" s="34">
        <v>286350</v>
      </c>
      <c r="T6" s="34">
        <v>0</v>
      </c>
      <c r="U6" s="34">
        <v>286350</v>
      </c>
      <c r="V6" s="36">
        <v>286350</v>
      </c>
      <c r="W6" s="17">
        <v>1222439082</v>
      </c>
      <c r="X6" s="36">
        <v>0</v>
      </c>
      <c r="Y6" s="17"/>
      <c r="Z6" s="17"/>
      <c r="AA6" s="17"/>
      <c r="AB6" s="39">
        <v>45443</v>
      </c>
    </row>
    <row r="7" spans="1:28" x14ac:dyDescent="0.35">
      <c r="A7" s="16">
        <v>890305496</v>
      </c>
      <c r="B7" s="19" t="s">
        <v>75</v>
      </c>
      <c r="C7" s="17" t="s">
        <v>11</v>
      </c>
      <c r="D7" s="17">
        <v>62335</v>
      </c>
      <c r="E7" s="17" t="s">
        <v>83</v>
      </c>
      <c r="F7" s="17" t="s">
        <v>465</v>
      </c>
      <c r="G7" s="130" t="s">
        <v>17</v>
      </c>
      <c r="H7" s="17"/>
      <c r="I7" s="31">
        <v>45393.412109456018</v>
      </c>
      <c r="J7" s="29">
        <v>89300</v>
      </c>
      <c r="K7" s="29">
        <v>89300</v>
      </c>
      <c r="L7" s="40" t="s">
        <v>859</v>
      </c>
      <c r="M7" s="18" t="s">
        <v>844</v>
      </c>
      <c r="N7" s="18" t="e">
        <v>#N/A</v>
      </c>
      <c r="O7" s="33">
        <v>89300</v>
      </c>
      <c r="P7" s="34">
        <v>0</v>
      </c>
      <c r="Q7" s="34">
        <v>0</v>
      </c>
      <c r="R7" s="34"/>
      <c r="S7" s="34">
        <v>89300</v>
      </c>
      <c r="T7" s="34">
        <v>0</v>
      </c>
      <c r="U7" s="34">
        <v>89300</v>
      </c>
      <c r="V7" s="36">
        <v>89300</v>
      </c>
      <c r="W7" s="17">
        <v>1222438814</v>
      </c>
      <c r="X7" s="36">
        <v>0</v>
      </c>
      <c r="Y7" s="17"/>
      <c r="Z7" s="17"/>
      <c r="AA7" s="17"/>
      <c r="AB7" s="39">
        <v>45443</v>
      </c>
    </row>
    <row r="8" spans="1:28" x14ac:dyDescent="0.35">
      <c r="A8" s="16">
        <v>890305496</v>
      </c>
      <c r="B8" s="19" t="s">
        <v>75</v>
      </c>
      <c r="C8" s="17" t="s">
        <v>11</v>
      </c>
      <c r="D8" s="17">
        <v>62412</v>
      </c>
      <c r="E8" s="17" t="s">
        <v>84</v>
      </c>
      <c r="F8" s="17" t="s">
        <v>466</v>
      </c>
      <c r="G8" s="130" t="s">
        <v>18</v>
      </c>
      <c r="H8" s="17"/>
      <c r="I8" s="31">
        <v>45393.437030439818</v>
      </c>
      <c r="J8" s="29">
        <v>31200</v>
      </c>
      <c r="K8" s="29">
        <v>31200</v>
      </c>
      <c r="L8" s="40" t="s">
        <v>859</v>
      </c>
      <c r="M8" s="18" t="s">
        <v>844</v>
      </c>
      <c r="N8" s="18" t="e">
        <v>#N/A</v>
      </c>
      <c r="O8" s="33">
        <v>31200</v>
      </c>
      <c r="P8" s="34">
        <v>0</v>
      </c>
      <c r="Q8" s="34">
        <v>0</v>
      </c>
      <c r="R8" s="34"/>
      <c r="S8" s="34">
        <v>31200</v>
      </c>
      <c r="T8" s="34">
        <v>0</v>
      </c>
      <c r="U8" s="34">
        <v>31200</v>
      </c>
      <c r="V8" s="36">
        <v>31200</v>
      </c>
      <c r="W8" s="17">
        <v>1222457817</v>
      </c>
      <c r="X8" s="36">
        <v>0</v>
      </c>
      <c r="Y8" s="17"/>
      <c r="Z8" s="17"/>
      <c r="AA8" s="17"/>
      <c r="AB8" s="39">
        <v>45443</v>
      </c>
    </row>
    <row r="9" spans="1:28" x14ac:dyDescent="0.35">
      <c r="A9" s="16">
        <v>890305496</v>
      </c>
      <c r="B9" s="19" t="s">
        <v>75</v>
      </c>
      <c r="C9" s="17" t="s">
        <v>11</v>
      </c>
      <c r="D9" s="17">
        <v>62414</v>
      </c>
      <c r="E9" s="17" t="s">
        <v>85</v>
      </c>
      <c r="F9" s="17" t="s">
        <v>467</v>
      </c>
      <c r="G9" s="130" t="s">
        <v>18</v>
      </c>
      <c r="H9" s="17"/>
      <c r="I9" s="31">
        <v>45393.437930324071</v>
      </c>
      <c r="J9" s="29">
        <v>7800</v>
      </c>
      <c r="K9" s="29">
        <v>7800</v>
      </c>
      <c r="L9" s="40" t="s">
        <v>859</v>
      </c>
      <c r="M9" s="18" t="s">
        <v>844</v>
      </c>
      <c r="N9" s="18" t="e">
        <v>#N/A</v>
      </c>
      <c r="O9" s="33">
        <v>7800</v>
      </c>
      <c r="P9" s="34">
        <v>0</v>
      </c>
      <c r="Q9" s="34">
        <v>0</v>
      </c>
      <c r="R9" s="34"/>
      <c r="S9" s="34">
        <v>7800</v>
      </c>
      <c r="T9" s="34">
        <v>0</v>
      </c>
      <c r="U9" s="34">
        <v>7800</v>
      </c>
      <c r="V9" s="36">
        <v>7800</v>
      </c>
      <c r="W9" s="17">
        <v>1222457818</v>
      </c>
      <c r="X9" s="36">
        <v>0</v>
      </c>
      <c r="Y9" s="17"/>
      <c r="Z9" s="17"/>
      <c r="AA9" s="17"/>
      <c r="AB9" s="39">
        <v>45443</v>
      </c>
    </row>
    <row r="10" spans="1:28" x14ac:dyDescent="0.35">
      <c r="A10" s="16">
        <v>890305496</v>
      </c>
      <c r="B10" s="19" t="s">
        <v>75</v>
      </c>
      <c r="C10" s="17" t="s">
        <v>11</v>
      </c>
      <c r="D10" s="17">
        <v>62416</v>
      </c>
      <c r="E10" s="17" t="s">
        <v>86</v>
      </c>
      <c r="F10" s="17" t="s">
        <v>468</v>
      </c>
      <c r="G10" s="130" t="s">
        <v>18</v>
      </c>
      <c r="H10" s="17"/>
      <c r="I10" s="31">
        <v>45393.438790659726</v>
      </c>
      <c r="J10" s="29">
        <v>7800</v>
      </c>
      <c r="K10" s="29">
        <v>7800</v>
      </c>
      <c r="L10" s="40" t="s">
        <v>859</v>
      </c>
      <c r="M10" s="18" t="s">
        <v>844</v>
      </c>
      <c r="N10" s="18" t="e">
        <v>#N/A</v>
      </c>
      <c r="O10" s="33">
        <v>7800</v>
      </c>
      <c r="P10" s="34">
        <v>0</v>
      </c>
      <c r="Q10" s="34">
        <v>0</v>
      </c>
      <c r="R10" s="34"/>
      <c r="S10" s="34">
        <v>7800</v>
      </c>
      <c r="T10" s="34">
        <v>0</v>
      </c>
      <c r="U10" s="34">
        <v>7800</v>
      </c>
      <c r="V10" s="36">
        <v>7800</v>
      </c>
      <c r="W10" s="17">
        <v>1222457819</v>
      </c>
      <c r="X10" s="36">
        <v>0</v>
      </c>
      <c r="Y10" s="17"/>
      <c r="Z10" s="17"/>
      <c r="AA10" s="17"/>
      <c r="AB10" s="39">
        <v>45443</v>
      </c>
    </row>
    <row r="11" spans="1:28" x14ac:dyDescent="0.35">
      <c r="A11" s="16">
        <v>890305496</v>
      </c>
      <c r="B11" s="19" t="s">
        <v>75</v>
      </c>
      <c r="C11" s="17" t="s">
        <v>11</v>
      </c>
      <c r="D11" s="17">
        <v>62542</v>
      </c>
      <c r="E11" s="17" t="s">
        <v>87</v>
      </c>
      <c r="F11" s="17" t="s">
        <v>469</v>
      </c>
      <c r="G11" s="130" t="s">
        <v>19</v>
      </c>
      <c r="H11" s="17"/>
      <c r="I11" s="31">
        <v>45393.415264618059</v>
      </c>
      <c r="J11" s="29">
        <v>240070</v>
      </c>
      <c r="K11" s="29">
        <v>240070</v>
      </c>
      <c r="L11" s="40" t="s">
        <v>859</v>
      </c>
      <c r="M11" s="18" t="s">
        <v>844</v>
      </c>
      <c r="N11" s="18" t="e">
        <v>#N/A</v>
      </c>
      <c r="O11" s="33">
        <v>240070</v>
      </c>
      <c r="P11" s="34">
        <v>0</v>
      </c>
      <c r="Q11" s="34">
        <v>0</v>
      </c>
      <c r="R11" s="34"/>
      <c r="S11" s="34">
        <v>240070</v>
      </c>
      <c r="T11" s="34">
        <v>0</v>
      </c>
      <c r="U11" s="34">
        <v>240070</v>
      </c>
      <c r="V11" s="36">
        <v>240070</v>
      </c>
      <c r="W11" s="17">
        <v>1222439144</v>
      </c>
      <c r="X11" s="36">
        <v>0</v>
      </c>
      <c r="Y11" s="17"/>
      <c r="Z11" s="17"/>
      <c r="AA11" s="17"/>
      <c r="AB11" s="39">
        <v>45443</v>
      </c>
    </row>
    <row r="12" spans="1:28" x14ac:dyDescent="0.35">
      <c r="A12" s="16">
        <v>890305496</v>
      </c>
      <c r="B12" s="19" t="s">
        <v>75</v>
      </c>
      <c r="C12" s="17" t="s">
        <v>11</v>
      </c>
      <c r="D12" s="17">
        <v>62796</v>
      </c>
      <c r="E12" s="17" t="s">
        <v>88</v>
      </c>
      <c r="F12" s="17" t="s">
        <v>470</v>
      </c>
      <c r="G12" s="130" t="s">
        <v>20</v>
      </c>
      <c r="H12" s="17"/>
      <c r="I12" s="31">
        <v>45393.417842557872</v>
      </c>
      <c r="J12" s="29">
        <v>108530</v>
      </c>
      <c r="K12" s="29">
        <v>108530</v>
      </c>
      <c r="L12" s="40" t="s">
        <v>859</v>
      </c>
      <c r="M12" s="18" t="s">
        <v>844</v>
      </c>
      <c r="N12" s="18" t="e">
        <v>#N/A</v>
      </c>
      <c r="O12" s="33">
        <v>108530</v>
      </c>
      <c r="P12" s="34">
        <v>0</v>
      </c>
      <c r="Q12" s="34">
        <v>0</v>
      </c>
      <c r="R12" s="34"/>
      <c r="S12" s="34">
        <v>108530</v>
      </c>
      <c r="T12" s="34">
        <v>0</v>
      </c>
      <c r="U12" s="34">
        <v>108530</v>
      </c>
      <c r="V12" s="36">
        <v>108530</v>
      </c>
      <c r="W12" s="17">
        <v>1222438892</v>
      </c>
      <c r="X12" s="36">
        <v>0</v>
      </c>
      <c r="Y12" s="17"/>
      <c r="Z12" s="17"/>
      <c r="AA12" s="17"/>
      <c r="AB12" s="39">
        <v>45443</v>
      </c>
    </row>
    <row r="13" spans="1:28" x14ac:dyDescent="0.35">
      <c r="A13" s="16">
        <v>890305496</v>
      </c>
      <c r="B13" s="19" t="s">
        <v>75</v>
      </c>
      <c r="C13" s="17" t="s">
        <v>11</v>
      </c>
      <c r="D13" s="17">
        <v>62799</v>
      </c>
      <c r="E13" s="17" t="s">
        <v>89</v>
      </c>
      <c r="F13" s="17" t="s">
        <v>471</v>
      </c>
      <c r="G13" s="130" t="s">
        <v>20</v>
      </c>
      <c r="H13" s="17"/>
      <c r="I13" s="31">
        <v>45393.420519988424</v>
      </c>
      <c r="J13" s="29">
        <v>141930</v>
      </c>
      <c r="K13" s="29">
        <v>141930</v>
      </c>
      <c r="L13" s="40" t="s">
        <v>859</v>
      </c>
      <c r="M13" s="18" t="s">
        <v>844</v>
      </c>
      <c r="N13" s="18" t="e">
        <v>#N/A</v>
      </c>
      <c r="O13" s="33">
        <v>141930</v>
      </c>
      <c r="P13" s="34">
        <v>0</v>
      </c>
      <c r="Q13" s="34">
        <v>0</v>
      </c>
      <c r="R13" s="34"/>
      <c r="S13" s="34">
        <v>141930</v>
      </c>
      <c r="T13" s="34">
        <v>0</v>
      </c>
      <c r="U13" s="34">
        <v>141930</v>
      </c>
      <c r="V13" s="36">
        <v>141930</v>
      </c>
      <c r="W13" s="17">
        <v>1222438893</v>
      </c>
      <c r="X13" s="36">
        <v>0</v>
      </c>
      <c r="Y13" s="17"/>
      <c r="Z13" s="17"/>
      <c r="AA13" s="17"/>
      <c r="AB13" s="39">
        <v>45443</v>
      </c>
    </row>
    <row r="14" spans="1:28" x14ac:dyDescent="0.35">
      <c r="A14" s="16">
        <v>890305496</v>
      </c>
      <c r="B14" s="19" t="s">
        <v>75</v>
      </c>
      <c r="C14" s="17" t="s">
        <v>11</v>
      </c>
      <c r="D14" s="17">
        <v>62831</v>
      </c>
      <c r="E14" s="17" t="s">
        <v>90</v>
      </c>
      <c r="F14" s="17" t="s">
        <v>472</v>
      </c>
      <c r="G14" s="130" t="s">
        <v>21</v>
      </c>
      <c r="H14" s="17"/>
      <c r="I14" s="31">
        <v>45393.424054629628</v>
      </c>
      <c r="J14" s="29">
        <v>139100</v>
      </c>
      <c r="K14" s="29">
        <v>139100</v>
      </c>
      <c r="L14" s="40" t="s">
        <v>855</v>
      </c>
      <c r="M14" s="18" t="s">
        <v>844</v>
      </c>
      <c r="N14" s="18" t="e">
        <v>#N/A</v>
      </c>
      <c r="O14" s="33">
        <v>139100</v>
      </c>
      <c r="P14" s="34">
        <v>0</v>
      </c>
      <c r="Q14" s="34">
        <v>0</v>
      </c>
      <c r="R14" s="34"/>
      <c r="S14" s="34">
        <v>139100</v>
      </c>
      <c r="T14" s="34">
        <v>0</v>
      </c>
      <c r="U14" s="34">
        <v>139100</v>
      </c>
      <c r="V14" s="36">
        <v>0</v>
      </c>
      <c r="W14" s="17"/>
      <c r="X14" s="36">
        <v>139100</v>
      </c>
      <c r="Y14" s="17">
        <v>4800063646</v>
      </c>
      <c r="Z14" s="17"/>
      <c r="AA14" s="17" t="s">
        <v>867</v>
      </c>
      <c r="AB14" s="39">
        <v>45443</v>
      </c>
    </row>
    <row r="15" spans="1:28" x14ac:dyDescent="0.35">
      <c r="A15" s="16">
        <v>890305496</v>
      </c>
      <c r="B15" s="19" t="s">
        <v>75</v>
      </c>
      <c r="C15" s="17" t="s">
        <v>11</v>
      </c>
      <c r="D15" s="17">
        <v>62833</v>
      </c>
      <c r="E15" s="17" t="s">
        <v>91</v>
      </c>
      <c r="F15" s="17" t="s">
        <v>473</v>
      </c>
      <c r="G15" s="130" t="s">
        <v>21</v>
      </c>
      <c r="H15" s="17"/>
      <c r="I15" s="31">
        <v>45393.426531400466</v>
      </c>
      <c r="J15" s="29">
        <v>119270</v>
      </c>
      <c r="K15" s="29">
        <v>119270</v>
      </c>
      <c r="L15" s="40" t="s">
        <v>859</v>
      </c>
      <c r="M15" s="18" t="s">
        <v>844</v>
      </c>
      <c r="N15" s="18" t="e">
        <v>#N/A</v>
      </c>
      <c r="O15" s="33">
        <v>119270</v>
      </c>
      <c r="P15" s="34">
        <v>0</v>
      </c>
      <c r="Q15" s="34">
        <v>0</v>
      </c>
      <c r="R15" s="34"/>
      <c r="S15" s="34">
        <v>119270</v>
      </c>
      <c r="T15" s="34">
        <v>0</v>
      </c>
      <c r="U15" s="34">
        <v>119270</v>
      </c>
      <c r="V15" s="36">
        <v>119270</v>
      </c>
      <c r="W15" s="17">
        <v>1222438895</v>
      </c>
      <c r="X15" s="36">
        <v>0</v>
      </c>
      <c r="Y15" s="17"/>
      <c r="Z15" s="17"/>
      <c r="AA15" s="17"/>
      <c r="AB15" s="39">
        <v>45443</v>
      </c>
    </row>
    <row r="16" spans="1:28" x14ac:dyDescent="0.35">
      <c r="A16" s="16">
        <v>890305496</v>
      </c>
      <c r="B16" s="19" t="s">
        <v>75</v>
      </c>
      <c r="C16" s="17" t="s">
        <v>11</v>
      </c>
      <c r="D16" s="17">
        <v>62926</v>
      </c>
      <c r="E16" s="17" t="s">
        <v>92</v>
      </c>
      <c r="F16" s="17" t="s">
        <v>474</v>
      </c>
      <c r="G16" s="130" t="s">
        <v>22</v>
      </c>
      <c r="H16" s="17"/>
      <c r="I16" s="31">
        <v>45393.428508020836</v>
      </c>
      <c r="J16" s="29">
        <v>192370</v>
      </c>
      <c r="K16" s="29">
        <v>192370</v>
      </c>
      <c r="L16" s="40" t="s">
        <v>859</v>
      </c>
      <c r="M16" s="18" t="s">
        <v>844</v>
      </c>
      <c r="N16" s="18" t="e">
        <v>#N/A</v>
      </c>
      <c r="O16" s="33">
        <v>192370</v>
      </c>
      <c r="P16" s="34">
        <v>0</v>
      </c>
      <c r="Q16" s="34">
        <v>0</v>
      </c>
      <c r="R16" s="34"/>
      <c r="S16" s="34">
        <v>192370</v>
      </c>
      <c r="T16" s="34">
        <v>0</v>
      </c>
      <c r="U16" s="34">
        <v>192370</v>
      </c>
      <c r="V16" s="36">
        <v>192370</v>
      </c>
      <c r="W16" s="17">
        <v>1222438903</v>
      </c>
      <c r="X16" s="36">
        <v>0</v>
      </c>
      <c r="Y16" s="17"/>
      <c r="Z16" s="17"/>
      <c r="AA16" s="17"/>
      <c r="AB16" s="39">
        <v>45443</v>
      </c>
    </row>
    <row r="17" spans="1:28" x14ac:dyDescent="0.35">
      <c r="A17" s="16">
        <v>890305496</v>
      </c>
      <c r="B17" s="19" t="s">
        <v>75</v>
      </c>
      <c r="C17" s="17" t="s">
        <v>11</v>
      </c>
      <c r="D17" s="17">
        <v>63061</v>
      </c>
      <c r="E17" s="17" t="s">
        <v>93</v>
      </c>
      <c r="F17" s="17" t="s">
        <v>475</v>
      </c>
      <c r="G17" s="130" t="s">
        <v>23</v>
      </c>
      <c r="H17" s="17"/>
      <c r="I17" s="31">
        <v>45393.430172256943</v>
      </c>
      <c r="J17" s="29">
        <v>86880</v>
      </c>
      <c r="K17" s="29">
        <v>86880</v>
      </c>
      <c r="L17" s="40" t="s">
        <v>859</v>
      </c>
      <c r="M17" s="18" t="s">
        <v>844</v>
      </c>
      <c r="N17" s="18" t="e">
        <v>#N/A</v>
      </c>
      <c r="O17" s="33">
        <v>86880</v>
      </c>
      <c r="P17" s="34">
        <v>0</v>
      </c>
      <c r="Q17" s="34">
        <v>0</v>
      </c>
      <c r="R17" s="34"/>
      <c r="S17" s="34">
        <v>86880</v>
      </c>
      <c r="T17" s="34">
        <v>0</v>
      </c>
      <c r="U17" s="34">
        <v>86880</v>
      </c>
      <c r="V17" s="36">
        <v>86880</v>
      </c>
      <c r="W17" s="17">
        <v>1222438914</v>
      </c>
      <c r="X17" s="36">
        <v>0</v>
      </c>
      <c r="Y17" s="17"/>
      <c r="Z17" s="17"/>
      <c r="AA17" s="17"/>
      <c r="AB17" s="39">
        <v>45443</v>
      </c>
    </row>
    <row r="18" spans="1:28" x14ac:dyDescent="0.35">
      <c r="A18" s="16">
        <v>890305496</v>
      </c>
      <c r="B18" s="19" t="s">
        <v>75</v>
      </c>
      <c r="C18" s="17" t="s">
        <v>11</v>
      </c>
      <c r="D18" s="17">
        <v>63065</v>
      </c>
      <c r="E18" s="17" t="s">
        <v>94</v>
      </c>
      <c r="F18" s="17" t="s">
        <v>476</v>
      </c>
      <c r="G18" s="130" t="s">
        <v>23</v>
      </c>
      <c r="H18" s="17"/>
      <c r="I18" s="31">
        <v>45393.432378668978</v>
      </c>
      <c r="J18" s="29">
        <v>86880</v>
      </c>
      <c r="K18" s="29">
        <v>86880</v>
      </c>
      <c r="L18" s="40" t="s">
        <v>859</v>
      </c>
      <c r="M18" s="18" t="s">
        <v>844</v>
      </c>
      <c r="N18" s="18" t="e">
        <v>#N/A</v>
      </c>
      <c r="O18" s="33">
        <v>86880</v>
      </c>
      <c r="P18" s="34">
        <v>0</v>
      </c>
      <c r="Q18" s="34">
        <v>0</v>
      </c>
      <c r="R18" s="34"/>
      <c r="S18" s="34">
        <v>86880</v>
      </c>
      <c r="T18" s="34">
        <v>0</v>
      </c>
      <c r="U18" s="34">
        <v>86880</v>
      </c>
      <c r="V18" s="36">
        <v>86880</v>
      </c>
      <c r="W18" s="17">
        <v>1222438915</v>
      </c>
      <c r="X18" s="36">
        <v>0</v>
      </c>
      <c r="Y18" s="17"/>
      <c r="Z18" s="17"/>
      <c r="AA18" s="17"/>
      <c r="AB18" s="39">
        <v>45443</v>
      </c>
    </row>
    <row r="19" spans="1:28" x14ac:dyDescent="0.35">
      <c r="A19" s="16">
        <v>890305496</v>
      </c>
      <c r="B19" s="19" t="s">
        <v>75</v>
      </c>
      <c r="C19" s="17" t="s">
        <v>11</v>
      </c>
      <c r="D19" s="17">
        <v>63068</v>
      </c>
      <c r="E19" s="17" t="s">
        <v>95</v>
      </c>
      <c r="F19" s="17" t="s">
        <v>477</v>
      </c>
      <c r="G19" s="130" t="s">
        <v>23</v>
      </c>
      <c r="H19" s="17"/>
      <c r="I19" s="31">
        <v>45393.434406365741</v>
      </c>
      <c r="J19" s="29">
        <v>181120</v>
      </c>
      <c r="K19" s="29">
        <v>181120</v>
      </c>
      <c r="L19" s="40" t="s">
        <v>859</v>
      </c>
      <c r="M19" s="18" t="s">
        <v>844</v>
      </c>
      <c r="N19" s="18" t="e">
        <v>#N/A</v>
      </c>
      <c r="O19" s="33">
        <v>181120</v>
      </c>
      <c r="P19" s="34">
        <v>0</v>
      </c>
      <c r="Q19" s="34">
        <v>0</v>
      </c>
      <c r="R19" s="34"/>
      <c r="S19" s="34">
        <v>181120</v>
      </c>
      <c r="T19" s="34">
        <v>0</v>
      </c>
      <c r="U19" s="34">
        <v>181120</v>
      </c>
      <c r="V19" s="36">
        <v>181120</v>
      </c>
      <c r="W19" s="17">
        <v>1222438916</v>
      </c>
      <c r="X19" s="36">
        <v>0</v>
      </c>
      <c r="Y19" s="17"/>
      <c r="Z19" s="17"/>
      <c r="AA19" s="17"/>
      <c r="AB19" s="39">
        <v>45443</v>
      </c>
    </row>
    <row r="20" spans="1:28" x14ac:dyDescent="0.35">
      <c r="A20" s="16">
        <v>890305496</v>
      </c>
      <c r="B20" s="19" t="s">
        <v>75</v>
      </c>
      <c r="C20" s="17" t="s">
        <v>11</v>
      </c>
      <c r="D20" s="17">
        <v>63071</v>
      </c>
      <c r="E20" s="17" t="s">
        <v>96</v>
      </c>
      <c r="F20" s="17" t="s">
        <v>478</v>
      </c>
      <c r="G20" s="130" t="s">
        <v>23</v>
      </c>
      <c r="H20" s="17"/>
      <c r="I20" s="31">
        <v>45393</v>
      </c>
      <c r="J20" s="29">
        <v>176700</v>
      </c>
      <c r="K20" s="29">
        <v>176700</v>
      </c>
      <c r="L20" s="40" t="s">
        <v>856</v>
      </c>
      <c r="M20" s="18" t="s">
        <v>845</v>
      </c>
      <c r="N20" s="18" t="e">
        <v>#N/A</v>
      </c>
      <c r="O20" s="33">
        <v>0</v>
      </c>
      <c r="P20" s="34">
        <v>0</v>
      </c>
      <c r="Q20" s="34">
        <v>0</v>
      </c>
      <c r="R20" s="34"/>
      <c r="S20" s="34">
        <v>0</v>
      </c>
      <c r="T20" s="34">
        <v>0</v>
      </c>
      <c r="U20" s="34">
        <v>0</v>
      </c>
      <c r="V20" s="36">
        <v>0</v>
      </c>
      <c r="W20" s="17"/>
      <c r="X20" s="36">
        <v>0</v>
      </c>
      <c r="Y20" s="17"/>
      <c r="Z20" s="17"/>
      <c r="AA20" s="17"/>
      <c r="AB20" s="39">
        <v>45443</v>
      </c>
    </row>
    <row r="21" spans="1:28" x14ac:dyDescent="0.35">
      <c r="A21" s="16">
        <v>890305496</v>
      </c>
      <c r="B21" s="19" t="s">
        <v>75</v>
      </c>
      <c r="C21" s="17" t="s">
        <v>11</v>
      </c>
      <c r="D21" s="17">
        <v>62058</v>
      </c>
      <c r="E21" s="17" t="s">
        <v>97</v>
      </c>
      <c r="F21" s="17" t="s">
        <v>479</v>
      </c>
      <c r="G21" s="130" t="s">
        <v>24</v>
      </c>
      <c r="H21" s="17"/>
      <c r="I21" s="31">
        <v>45393.377194560184</v>
      </c>
      <c r="J21" s="29">
        <v>281950</v>
      </c>
      <c r="K21" s="29">
        <v>281950</v>
      </c>
      <c r="L21" s="40" t="s">
        <v>855</v>
      </c>
      <c r="M21" s="18" t="s">
        <v>844</v>
      </c>
      <c r="N21" s="18" t="e">
        <v>#N/A</v>
      </c>
      <c r="O21" s="33">
        <v>281950</v>
      </c>
      <c r="P21" s="34">
        <v>0</v>
      </c>
      <c r="Q21" s="34">
        <v>0</v>
      </c>
      <c r="R21" s="34"/>
      <c r="S21" s="34">
        <v>281950</v>
      </c>
      <c r="T21" s="34">
        <v>0</v>
      </c>
      <c r="U21" s="34">
        <v>281950</v>
      </c>
      <c r="V21" s="36">
        <v>0</v>
      </c>
      <c r="W21" s="17"/>
      <c r="X21" s="36">
        <v>281950</v>
      </c>
      <c r="Y21" s="17">
        <v>4800063646</v>
      </c>
      <c r="Z21" s="17"/>
      <c r="AA21" s="17" t="s">
        <v>867</v>
      </c>
      <c r="AB21" s="39">
        <v>45443</v>
      </c>
    </row>
    <row r="22" spans="1:28" x14ac:dyDescent="0.35">
      <c r="A22" s="16">
        <v>890305496</v>
      </c>
      <c r="B22" s="19" t="s">
        <v>75</v>
      </c>
      <c r="C22" s="17" t="s">
        <v>11</v>
      </c>
      <c r="D22" s="17">
        <v>62512</v>
      </c>
      <c r="E22" s="17" t="s">
        <v>98</v>
      </c>
      <c r="F22" s="17" t="s">
        <v>480</v>
      </c>
      <c r="G22" s="130" t="s">
        <v>19</v>
      </c>
      <c r="H22" s="17"/>
      <c r="I22" s="31">
        <v>45393.37938140046</v>
      </c>
      <c r="J22" s="29">
        <v>115000</v>
      </c>
      <c r="K22" s="29">
        <v>115000</v>
      </c>
      <c r="L22" s="40" t="s">
        <v>855</v>
      </c>
      <c r="M22" s="18" t="s">
        <v>844</v>
      </c>
      <c r="N22" s="18" t="e">
        <v>#N/A</v>
      </c>
      <c r="O22" s="33">
        <v>115000</v>
      </c>
      <c r="P22" s="34">
        <v>0</v>
      </c>
      <c r="Q22" s="34">
        <v>0</v>
      </c>
      <c r="R22" s="34"/>
      <c r="S22" s="34">
        <v>115000</v>
      </c>
      <c r="T22" s="34">
        <v>0</v>
      </c>
      <c r="U22" s="34">
        <v>115000</v>
      </c>
      <c r="V22" s="36">
        <v>0</v>
      </c>
      <c r="W22" s="17"/>
      <c r="X22" s="36">
        <v>115000</v>
      </c>
      <c r="Y22" s="17">
        <v>4800063646</v>
      </c>
      <c r="Z22" s="17"/>
      <c r="AA22" s="17" t="s">
        <v>867</v>
      </c>
      <c r="AB22" s="39">
        <v>45443</v>
      </c>
    </row>
    <row r="23" spans="1:28" x14ac:dyDescent="0.35">
      <c r="A23" s="16">
        <v>890305496</v>
      </c>
      <c r="B23" s="19" t="s">
        <v>75</v>
      </c>
      <c r="C23" s="17" t="s">
        <v>11</v>
      </c>
      <c r="D23" s="17">
        <v>62835</v>
      </c>
      <c r="E23" s="17" t="s">
        <v>99</v>
      </c>
      <c r="F23" s="17" t="s">
        <v>481</v>
      </c>
      <c r="G23" s="130" t="s">
        <v>21</v>
      </c>
      <c r="H23" s="17"/>
      <c r="I23" s="31">
        <v>45393.38126736111</v>
      </c>
      <c r="J23" s="29">
        <v>751880</v>
      </c>
      <c r="K23" s="29">
        <v>751880</v>
      </c>
      <c r="L23" s="40" t="s">
        <v>859</v>
      </c>
      <c r="M23" s="18" t="s">
        <v>844</v>
      </c>
      <c r="N23" s="18" t="e">
        <v>#N/A</v>
      </c>
      <c r="O23" s="33">
        <v>751880</v>
      </c>
      <c r="P23" s="34">
        <v>0</v>
      </c>
      <c r="Q23" s="34">
        <v>0</v>
      </c>
      <c r="R23" s="34"/>
      <c r="S23" s="34">
        <v>751880</v>
      </c>
      <c r="T23" s="34">
        <v>0</v>
      </c>
      <c r="U23" s="34">
        <v>751880</v>
      </c>
      <c r="V23" s="36">
        <v>751880</v>
      </c>
      <c r="W23" s="17">
        <v>1222441783</v>
      </c>
      <c r="X23" s="36">
        <v>0</v>
      </c>
      <c r="Y23" s="17"/>
      <c r="Z23" s="17"/>
      <c r="AA23" s="17"/>
      <c r="AB23" s="39">
        <v>45443</v>
      </c>
    </row>
    <row r="24" spans="1:28" x14ac:dyDescent="0.35">
      <c r="A24" s="16">
        <v>890305496</v>
      </c>
      <c r="B24" s="19" t="s">
        <v>75</v>
      </c>
      <c r="C24" s="17" t="s">
        <v>11</v>
      </c>
      <c r="D24" s="17">
        <v>62845</v>
      </c>
      <c r="E24" s="17" t="s">
        <v>100</v>
      </c>
      <c r="F24" s="17" t="s">
        <v>482</v>
      </c>
      <c r="G24" s="130" t="s">
        <v>21</v>
      </c>
      <c r="H24" s="17"/>
      <c r="I24" s="31">
        <v>45393.382933217596</v>
      </c>
      <c r="J24" s="29">
        <v>357030</v>
      </c>
      <c r="K24" s="29">
        <v>357030</v>
      </c>
      <c r="L24" s="40" t="s">
        <v>855</v>
      </c>
      <c r="M24" s="18" t="s">
        <v>844</v>
      </c>
      <c r="N24" s="18" t="e">
        <v>#N/A</v>
      </c>
      <c r="O24" s="33">
        <v>357030</v>
      </c>
      <c r="P24" s="34">
        <v>0</v>
      </c>
      <c r="Q24" s="34">
        <v>0</v>
      </c>
      <c r="R24" s="34"/>
      <c r="S24" s="34">
        <v>357030</v>
      </c>
      <c r="T24" s="34">
        <v>0</v>
      </c>
      <c r="U24" s="34">
        <v>357030</v>
      </c>
      <c r="V24" s="36">
        <v>0</v>
      </c>
      <c r="W24" s="17"/>
      <c r="X24" s="36">
        <v>357030</v>
      </c>
      <c r="Y24" s="17">
        <v>4800063646</v>
      </c>
      <c r="Z24" s="17"/>
      <c r="AA24" s="17" t="s">
        <v>867</v>
      </c>
      <c r="AB24" s="39">
        <v>45443</v>
      </c>
    </row>
    <row r="25" spans="1:28" x14ac:dyDescent="0.35">
      <c r="A25" s="16">
        <v>890305496</v>
      </c>
      <c r="B25" s="19" t="s">
        <v>75</v>
      </c>
      <c r="C25" s="17" t="s">
        <v>11</v>
      </c>
      <c r="D25" s="17">
        <v>62867</v>
      </c>
      <c r="E25" s="17" t="s">
        <v>101</v>
      </c>
      <c r="F25" s="17" t="s">
        <v>483</v>
      </c>
      <c r="G25" s="130" t="s">
        <v>22</v>
      </c>
      <c r="H25" s="17"/>
      <c r="I25" s="31">
        <v>45393.384368553241</v>
      </c>
      <c r="J25" s="29">
        <v>52000</v>
      </c>
      <c r="K25" s="29">
        <v>52000</v>
      </c>
      <c r="L25" s="40" t="s">
        <v>855</v>
      </c>
      <c r="M25" s="18" t="s">
        <v>844</v>
      </c>
      <c r="N25" s="18" t="e">
        <v>#N/A</v>
      </c>
      <c r="O25" s="33">
        <v>52000</v>
      </c>
      <c r="P25" s="34">
        <v>0</v>
      </c>
      <c r="Q25" s="34">
        <v>0</v>
      </c>
      <c r="R25" s="34"/>
      <c r="S25" s="34">
        <v>52000</v>
      </c>
      <c r="T25" s="34">
        <v>0</v>
      </c>
      <c r="U25" s="34">
        <v>52000</v>
      </c>
      <c r="V25" s="36">
        <v>0</v>
      </c>
      <c r="W25" s="17"/>
      <c r="X25" s="36">
        <v>52000</v>
      </c>
      <c r="Y25" s="17">
        <v>4800063646</v>
      </c>
      <c r="Z25" s="17"/>
      <c r="AA25" s="17" t="s">
        <v>867</v>
      </c>
      <c r="AB25" s="39">
        <v>45443</v>
      </c>
    </row>
    <row r="26" spans="1:28" x14ac:dyDescent="0.35">
      <c r="A26" s="16">
        <v>890305496</v>
      </c>
      <c r="B26" s="19" t="s">
        <v>75</v>
      </c>
      <c r="C26" s="17" t="s">
        <v>11</v>
      </c>
      <c r="D26" s="17">
        <v>62868</v>
      </c>
      <c r="E26" s="17" t="s">
        <v>102</v>
      </c>
      <c r="F26" s="17" t="s">
        <v>484</v>
      </c>
      <c r="G26" s="130" t="s">
        <v>22</v>
      </c>
      <c r="H26" s="17"/>
      <c r="I26" s="31">
        <v>45393.387684224537</v>
      </c>
      <c r="J26" s="29">
        <v>52000</v>
      </c>
      <c r="K26" s="29">
        <v>52000</v>
      </c>
      <c r="L26" s="40" t="s">
        <v>855</v>
      </c>
      <c r="M26" s="18" t="s">
        <v>844</v>
      </c>
      <c r="N26" s="18" t="e">
        <v>#N/A</v>
      </c>
      <c r="O26" s="33">
        <v>52000</v>
      </c>
      <c r="P26" s="34">
        <v>0</v>
      </c>
      <c r="Q26" s="34">
        <v>0</v>
      </c>
      <c r="R26" s="34"/>
      <c r="S26" s="34">
        <v>52000</v>
      </c>
      <c r="T26" s="34">
        <v>0</v>
      </c>
      <c r="U26" s="34">
        <v>52000</v>
      </c>
      <c r="V26" s="36">
        <v>0</v>
      </c>
      <c r="W26" s="17"/>
      <c r="X26" s="36">
        <v>52000</v>
      </c>
      <c r="Y26" s="17">
        <v>4800063646</v>
      </c>
      <c r="Z26" s="17"/>
      <c r="AA26" s="17" t="s">
        <v>867</v>
      </c>
      <c r="AB26" s="39">
        <v>45443</v>
      </c>
    </row>
    <row r="27" spans="1:28" x14ac:dyDescent="0.35">
      <c r="A27" s="16">
        <v>890305496</v>
      </c>
      <c r="B27" s="19" t="s">
        <v>75</v>
      </c>
      <c r="C27" s="17" t="s">
        <v>11</v>
      </c>
      <c r="D27" s="17">
        <v>62994</v>
      </c>
      <c r="E27" s="17" t="s">
        <v>103</v>
      </c>
      <c r="F27" s="17" t="s">
        <v>485</v>
      </c>
      <c r="G27" s="130" t="s">
        <v>25</v>
      </c>
      <c r="H27" s="17"/>
      <c r="I27" s="31">
        <v>45393</v>
      </c>
      <c r="J27" s="29">
        <v>583500</v>
      </c>
      <c r="K27" s="29">
        <v>583500</v>
      </c>
      <c r="L27" s="40" t="s">
        <v>856</v>
      </c>
      <c r="M27" s="18" t="s">
        <v>845</v>
      </c>
      <c r="N27" s="18" t="e">
        <v>#N/A</v>
      </c>
      <c r="O27" s="33">
        <v>0</v>
      </c>
      <c r="P27" s="34">
        <v>0</v>
      </c>
      <c r="Q27" s="34">
        <v>0</v>
      </c>
      <c r="R27" s="34"/>
      <c r="S27" s="34">
        <v>0</v>
      </c>
      <c r="T27" s="34">
        <v>0</v>
      </c>
      <c r="U27" s="34">
        <v>0</v>
      </c>
      <c r="V27" s="36">
        <v>0</v>
      </c>
      <c r="W27" s="17"/>
      <c r="X27" s="36">
        <v>0</v>
      </c>
      <c r="Y27" s="17"/>
      <c r="Z27" s="17"/>
      <c r="AA27" s="17"/>
      <c r="AB27" s="39">
        <v>45443</v>
      </c>
    </row>
    <row r="28" spans="1:28" ht="29" x14ac:dyDescent="0.35">
      <c r="A28" s="16">
        <v>890305496</v>
      </c>
      <c r="B28" s="19" t="s">
        <v>75</v>
      </c>
      <c r="C28" s="17" t="s">
        <v>924</v>
      </c>
      <c r="D28" s="17">
        <v>4295</v>
      </c>
      <c r="E28" s="17" t="s">
        <v>925</v>
      </c>
      <c r="F28" s="17" t="s">
        <v>926</v>
      </c>
      <c r="G28" s="130" t="s">
        <v>26</v>
      </c>
      <c r="H28" s="17"/>
      <c r="I28" s="31" t="e">
        <v>#N/A</v>
      </c>
      <c r="J28" s="29">
        <v>2520</v>
      </c>
      <c r="K28" s="29">
        <v>2520</v>
      </c>
      <c r="L28" s="40" t="s">
        <v>854</v>
      </c>
      <c r="M28" s="18" t="e">
        <v>#N/A</v>
      </c>
      <c r="N28" s="18" t="s">
        <v>854</v>
      </c>
      <c r="O28" s="33">
        <v>0</v>
      </c>
      <c r="P28" s="34">
        <v>0</v>
      </c>
      <c r="Q28" s="34">
        <v>0</v>
      </c>
      <c r="R28" s="34"/>
      <c r="S28" s="34">
        <v>0</v>
      </c>
      <c r="T28" s="34">
        <v>0</v>
      </c>
      <c r="U28" s="34">
        <v>0</v>
      </c>
      <c r="V28" s="36">
        <v>0</v>
      </c>
      <c r="W28" s="17"/>
      <c r="X28" s="36">
        <v>0</v>
      </c>
      <c r="Y28" s="17"/>
      <c r="Z28" s="17"/>
      <c r="AA28" s="17"/>
      <c r="AB28" s="39">
        <v>45443</v>
      </c>
    </row>
    <row r="29" spans="1:28" ht="29" x14ac:dyDescent="0.35">
      <c r="A29" s="16">
        <v>890305496</v>
      </c>
      <c r="B29" s="19" t="s">
        <v>75</v>
      </c>
      <c r="C29" s="17" t="s">
        <v>924</v>
      </c>
      <c r="D29" s="17">
        <v>4296</v>
      </c>
      <c r="E29" s="17" t="s">
        <v>927</v>
      </c>
      <c r="F29" s="17" t="s">
        <v>928</v>
      </c>
      <c r="G29" s="130" t="s">
        <v>26</v>
      </c>
      <c r="H29" s="17"/>
      <c r="I29" s="31" t="e">
        <v>#N/A</v>
      </c>
      <c r="J29" s="29">
        <v>2520</v>
      </c>
      <c r="K29" s="29">
        <v>2520</v>
      </c>
      <c r="L29" s="40" t="s">
        <v>854</v>
      </c>
      <c r="M29" s="18" t="e">
        <v>#N/A</v>
      </c>
      <c r="N29" s="18" t="s">
        <v>854</v>
      </c>
      <c r="O29" s="33">
        <v>0</v>
      </c>
      <c r="P29" s="34">
        <v>0</v>
      </c>
      <c r="Q29" s="34">
        <v>0</v>
      </c>
      <c r="R29" s="34"/>
      <c r="S29" s="34">
        <v>0</v>
      </c>
      <c r="T29" s="34">
        <v>0</v>
      </c>
      <c r="U29" s="34">
        <v>0</v>
      </c>
      <c r="V29" s="36">
        <v>0</v>
      </c>
      <c r="W29" s="17"/>
      <c r="X29" s="36">
        <v>0</v>
      </c>
      <c r="Y29" s="17"/>
      <c r="Z29" s="17"/>
      <c r="AA29" s="17"/>
      <c r="AB29" s="39">
        <v>45443</v>
      </c>
    </row>
    <row r="30" spans="1:28" ht="29" x14ac:dyDescent="0.35">
      <c r="A30" s="16">
        <v>890305496</v>
      </c>
      <c r="B30" s="19" t="s">
        <v>75</v>
      </c>
      <c r="C30" s="17" t="s">
        <v>924</v>
      </c>
      <c r="D30" s="17">
        <v>4297</v>
      </c>
      <c r="E30" s="17" t="s">
        <v>929</v>
      </c>
      <c r="F30" s="17" t="s">
        <v>930</v>
      </c>
      <c r="G30" s="130" t="s">
        <v>26</v>
      </c>
      <c r="H30" s="17"/>
      <c r="I30" s="31" t="e">
        <v>#N/A</v>
      </c>
      <c r="J30" s="29">
        <v>8050</v>
      </c>
      <c r="K30" s="29">
        <v>8050</v>
      </c>
      <c r="L30" s="40" t="s">
        <v>854</v>
      </c>
      <c r="M30" s="18" t="e">
        <v>#N/A</v>
      </c>
      <c r="N30" s="18" t="s">
        <v>854</v>
      </c>
      <c r="O30" s="33">
        <v>0</v>
      </c>
      <c r="P30" s="34">
        <v>0</v>
      </c>
      <c r="Q30" s="34">
        <v>0</v>
      </c>
      <c r="R30" s="34"/>
      <c r="S30" s="34">
        <v>0</v>
      </c>
      <c r="T30" s="34">
        <v>0</v>
      </c>
      <c r="U30" s="34">
        <v>0</v>
      </c>
      <c r="V30" s="36">
        <v>0</v>
      </c>
      <c r="W30" s="17"/>
      <c r="X30" s="36">
        <v>0</v>
      </c>
      <c r="Y30" s="17"/>
      <c r="Z30" s="17"/>
      <c r="AA30" s="17"/>
      <c r="AB30" s="39">
        <v>45443</v>
      </c>
    </row>
    <row r="31" spans="1:28" ht="29" x14ac:dyDescent="0.35">
      <c r="A31" s="16">
        <v>890305496</v>
      </c>
      <c r="B31" s="19" t="s">
        <v>75</v>
      </c>
      <c r="C31" s="17" t="s">
        <v>924</v>
      </c>
      <c r="D31" s="17">
        <v>4298</v>
      </c>
      <c r="E31" s="17" t="s">
        <v>931</v>
      </c>
      <c r="F31" s="17" t="s">
        <v>932</v>
      </c>
      <c r="G31" s="130" t="s">
        <v>26</v>
      </c>
      <c r="H31" s="17"/>
      <c r="I31" s="31" t="e">
        <v>#N/A</v>
      </c>
      <c r="J31" s="29">
        <v>5040</v>
      </c>
      <c r="K31" s="29">
        <v>5040</v>
      </c>
      <c r="L31" s="40" t="s">
        <v>854</v>
      </c>
      <c r="M31" s="18" t="e">
        <v>#N/A</v>
      </c>
      <c r="N31" s="18" t="s">
        <v>854</v>
      </c>
      <c r="O31" s="33">
        <v>0</v>
      </c>
      <c r="P31" s="34">
        <v>0</v>
      </c>
      <c r="Q31" s="34">
        <v>0</v>
      </c>
      <c r="R31" s="34"/>
      <c r="S31" s="34">
        <v>0</v>
      </c>
      <c r="T31" s="34">
        <v>0</v>
      </c>
      <c r="U31" s="34">
        <v>0</v>
      </c>
      <c r="V31" s="36">
        <v>0</v>
      </c>
      <c r="W31" s="17"/>
      <c r="X31" s="36">
        <v>0</v>
      </c>
      <c r="Y31" s="17"/>
      <c r="Z31" s="17"/>
      <c r="AA31" s="17"/>
      <c r="AB31" s="39">
        <v>45443</v>
      </c>
    </row>
    <row r="32" spans="1:28" ht="29" x14ac:dyDescent="0.35">
      <c r="A32" s="16">
        <v>890305496</v>
      </c>
      <c r="B32" s="19" t="s">
        <v>75</v>
      </c>
      <c r="C32" s="17" t="s">
        <v>924</v>
      </c>
      <c r="D32" s="17">
        <v>4299</v>
      </c>
      <c r="E32" s="17" t="s">
        <v>933</v>
      </c>
      <c r="F32" s="17" t="s">
        <v>934</v>
      </c>
      <c r="G32" s="130" t="s">
        <v>26</v>
      </c>
      <c r="H32" s="17"/>
      <c r="I32" s="31" t="e">
        <v>#N/A</v>
      </c>
      <c r="J32" s="29">
        <v>8000</v>
      </c>
      <c r="K32" s="29">
        <v>8000</v>
      </c>
      <c r="L32" s="40" t="s">
        <v>854</v>
      </c>
      <c r="M32" s="18" t="e">
        <v>#N/A</v>
      </c>
      <c r="N32" s="18" t="s">
        <v>854</v>
      </c>
      <c r="O32" s="33">
        <v>0</v>
      </c>
      <c r="P32" s="34">
        <v>0</v>
      </c>
      <c r="Q32" s="34">
        <v>0</v>
      </c>
      <c r="R32" s="34"/>
      <c r="S32" s="34">
        <v>0</v>
      </c>
      <c r="T32" s="34">
        <v>0</v>
      </c>
      <c r="U32" s="34">
        <v>0</v>
      </c>
      <c r="V32" s="36">
        <v>0</v>
      </c>
      <c r="W32" s="17"/>
      <c r="X32" s="36">
        <v>0</v>
      </c>
      <c r="Y32" s="17"/>
      <c r="Z32" s="17"/>
      <c r="AA32" s="17"/>
      <c r="AB32" s="39">
        <v>45443</v>
      </c>
    </row>
    <row r="33" spans="1:28" ht="29" x14ac:dyDescent="0.35">
      <c r="A33" s="16">
        <v>890305496</v>
      </c>
      <c r="B33" s="19" t="s">
        <v>75</v>
      </c>
      <c r="C33" s="17" t="s">
        <v>924</v>
      </c>
      <c r="D33" s="17">
        <v>4300</v>
      </c>
      <c r="E33" s="17" t="s">
        <v>935</v>
      </c>
      <c r="F33" s="17" t="s">
        <v>936</v>
      </c>
      <c r="G33" s="130" t="s">
        <v>26</v>
      </c>
      <c r="H33" s="17"/>
      <c r="I33" s="31" t="e">
        <v>#N/A</v>
      </c>
      <c r="J33" s="29">
        <v>2520</v>
      </c>
      <c r="K33" s="29">
        <v>2520</v>
      </c>
      <c r="L33" s="40" t="s">
        <v>854</v>
      </c>
      <c r="M33" s="18" t="e">
        <v>#N/A</v>
      </c>
      <c r="N33" s="18" t="s">
        <v>854</v>
      </c>
      <c r="O33" s="33">
        <v>0</v>
      </c>
      <c r="P33" s="34">
        <v>0</v>
      </c>
      <c r="Q33" s="34">
        <v>0</v>
      </c>
      <c r="R33" s="34"/>
      <c r="S33" s="34">
        <v>0</v>
      </c>
      <c r="T33" s="34">
        <v>0</v>
      </c>
      <c r="U33" s="34">
        <v>0</v>
      </c>
      <c r="V33" s="36">
        <v>0</v>
      </c>
      <c r="W33" s="17"/>
      <c r="X33" s="36">
        <v>0</v>
      </c>
      <c r="Y33" s="17"/>
      <c r="Z33" s="17"/>
      <c r="AA33" s="17"/>
      <c r="AB33" s="39">
        <v>45443</v>
      </c>
    </row>
    <row r="34" spans="1:28" ht="29" x14ac:dyDescent="0.35">
      <c r="A34" s="16">
        <v>890305496</v>
      </c>
      <c r="B34" s="19" t="s">
        <v>75</v>
      </c>
      <c r="C34" s="17" t="s">
        <v>924</v>
      </c>
      <c r="D34" s="17">
        <v>4301</v>
      </c>
      <c r="E34" s="17" t="s">
        <v>937</v>
      </c>
      <c r="F34" s="17" t="s">
        <v>938</v>
      </c>
      <c r="G34" s="130" t="s">
        <v>26</v>
      </c>
      <c r="H34" s="17"/>
      <c r="I34" s="31" t="e">
        <v>#N/A</v>
      </c>
      <c r="J34" s="29">
        <v>2520</v>
      </c>
      <c r="K34" s="29">
        <v>2520</v>
      </c>
      <c r="L34" s="40" t="s">
        <v>854</v>
      </c>
      <c r="M34" s="18" t="e">
        <v>#N/A</v>
      </c>
      <c r="N34" s="18" t="s">
        <v>854</v>
      </c>
      <c r="O34" s="33">
        <v>0</v>
      </c>
      <c r="P34" s="34">
        <v>0</v>
      </c>
      <c r="Q34" s="34">
        <v>0</v>
      </c>
      <c r="R34" s="34"/>
      <c r="S34" s="34">
        <v>0</v>
      </c>
      <c r="T34" s="34">
        <v>0</v>
      </c>
      <c r="U34" s="34">
        <v>0</v>
      </c>
      <c r="V34" s="36">
        <v>0</v>
      </c>
      <c r="W34" s="17"/>
      <c r="X34" s="36">
        <v>0</v>
      </c>
      <c r="Y34" s="17"/>
      <c r="Z34" s="17"/>
      <c r="AA34" s="17"/>
      <c r="AB34" s="39">
        <v>45443</v>
      </c>
    </row>
    <row r="35" spans="1:28" ht="29" x14ac:dyDescent="0.35">
      <c r="A35" s="16">
        <v>890305496</v>
      </c>
      <c r="B35" s="19" t="s">
        <v>75</v>
      </c>
      <c r="C35" s="17" t="s">
        <v>924</v>
      </c>
      <c r="D35" s="17">
        <v>4302</v>
      </c>
      <c r="E35" s="17" t="s">
        <v>939</v>
      </c>
      <c r="F35" s="17" t="s">
        <v>940</v>
      </c>
      <c r="G35" s="130" t="s">
        <v>26</v>
      </c>
      <c r="H35" s="17"/>
      <c r="I35" s="31" t="e">
        <v>#N/A</v>
      </c>
      <c r="J35" s="29">
        <v>2520</v>
      </c>
      <c r="K35" s="29">
        <v>2520</v>
      </c>
      <c r="L35" s="40" t="s">
        <v>854</v>
      </c>
      <c r="M35" s="18" t="e">
        <v>#N/A</v>
      </c>
      <c r="N35" s="18" t="s">
        <v>854</v>
      </c>
      <c r="O35" s="33">
        <v>0</v>
      </c>
      <c r="P35" s="34">
        <v>0</v>
      </c>
      <c r="Q35" s="34">
        <v>0</v>
      </c>
      <c r="R35" s="34"/>
      <c r="S35" s="34">
        <v>0</v>
      </c>
      <c r="T35" s="34">
        <v>0</v>
      </c>
      <c r="U35" s="34">
        <v>0</v>
      </c>
      <c r="V35" s="36">
        <v>0</v>
      </c>
      <c r="W35" s="17"/>
      <c r="X35" s="36">
        <v>0</v>
      </c>
      <c r="Y35" s="17"/>
      <c r="Z35" s="17"/>
      <c r="AA35" s="17"/>
      <c r="AB35" s="39">
        <v>45443</v>
      </c>
    </row>
    <row r="36" spans="1:28" ht="29" x14ac:dyDescent="0.35">
      <c r="A36" s="16">
        <v>890305496</v>
      </c>
      <c r="B36" s="19" t="s">
        <v>75</v>
      </c>
      <c r="C36" s="17" t="s">
        <v>924</v>
      </c>
      <c r="D36" s="17">
        <v>4303</v>
      </c>
      <c r="E36" s="17" t="s">
        <v>941</v>
      </c>
      <c r="F36" s="17" t="s">
        <v>942</v>
      </c>
      <c r="G36" s="130" t="s">
        <v>26</v>
      </c>
      <c r="H36" s="17"/>
      <c r="I36" s="31" t="e">
        <v>#N/A</v>
      </c>
      <c r="J36" s="29">
        <v>2520</v>
      </c>
      <c r="K36" s="29">
        <v>2520</v>
      </c>
      <c r="L36" s="40" t="s">
        <v>854</v>
      </c>
      <c r="M36" s="18" t="e">
        <v>#N/A</v>
      </c>
      <c r="N36" s="18" t="s">
        <v>854</v>
      </c>
      <c r="O36" s="33">
        <v>0</v>
      </c>
      <c r="P36" s="34">
        <v>0</v>
      </c>
      <c r="Q36" s="34">
        <v>0</v>
      </c>
      <c r="R36" s="34"/>
      <c r="S36" s="34">
        <v>0</v>
      </c>
      <c r="T36" s="34">
        <v>0</v>
      </c>
      <c r="U36" s="34">
        <v>0</v>
      </c>
      <c r="V36" s="36">
        <v>0</v>
      </c>
      <c r="W36" s="17"/>
      <c r="X36" s="36">
        <v>0</v>
      </c>
      <c r="Y36" s="17"/>
      <c r="Z36" s="17"/>
      <c r="AA36" s="17"/>
      <c r="AB36" s="39">
        <v>45443</v>
      </c>
    </row>
    <row r="37" spans="1:28" ht="29" x14ac:dyDescent="0.35">
      <c r="A37" s="16">
        <v>890305496</v>
      </c>
      <c r="B37" s="19" t="s">
        <v>75</v>
      </c>
      <c r="C37" s="17" t="s">
        <v>924</v>
      </c>
      <c r="D37" s="17">
        <v>4304</v>
      </c>
      <c r="E37" s="17" t="s">
        <v>943</v>
      </c>
      <c r="F37" s="17" t="s">
        <v>944</v>
      </c>
      <c r="G37" s="130" t="s">
        <v>26</v>
      </c>
      <c r="H37" s="17"/>
      <c r="I37" s="31" t="e">
        <v>#N/A</v>
      </c>
      <c r="J37" s="29">
        <v>2520</v>
      </c>
      <c r="K37" s="29">
        <v>2520</v>
      </c>
      <c r="L37" s="40" t="s">
        <v>854</v>
      </c>
      <c r="M37" s="18" t="e">
        <v>#N/A</v>
      </c>
      <c r="N37" s="18" t="s">
        <v>854</v>
      </c>
      <c r="O37" s="33">
        <v>0</v>
      </c>
      <c r="P37" s="34">
        <v>0</v>
      </c>
      <c r="Q37" s="34">
        <v>0</v>
      </c>
      <c r="R37" s="34"/>
      <c r="S37" s="34">
        <v>0</v>
      </c>
      <c r="T37" s="34">
        <v>0</v>
      </c>
      <c r="U37" s="34">
        <v>0</v>
      </c>
      <c r="V37" s="36">
        <v>0</v>
      </c>
      <c r="W37" s="17"/>
      <c r="X37" s="36">
        <v>0</v>
      </c>
      <c r="Y37" s="17"/>
      <c r="Z37" s="17"/>
      <c r="AA37" s="17"/>
      <c r="AB37" s="39">
        <v>45443</v>
      </c>
    </row>
    <row r="38" spans="1:28" ht="29" x14ac:dyDescent="0.35">
      <c r="A38" s="16">
        <v>890305496</v>
      </c>
      <c r="B38" s="19" t="s">
        <v>75</v>
      </c>
      <c r="C38" s="17" t="s">
        <v>924</v>
      </c>
      <c r="D38" s="17">
        <v>4305</v>
      </c>
      <c r="E38" s="17" t="s">
        <v>945</v>
      </c>
      <c r="F38" s="17" t="s">
        <v>946</v>
      </c>
      <c r="G38" s="130" t="s">
        <v>26</v>
      </c>
      <c r="H38" s="17"/>
      <c r="I38" s="31" t="e">
        <v>#N/A</v>
      </c>
      <c r="J38" s="29">
        <v>5240</v>
      </c>
      <c r="K38" s="29">
        <v>5240</v>
      </c>
      <c r="L38" s="40" t="s">
        <v>854</v>
      </c>
      <c r="M38" s="18" t="e">
        <v>#N/A</v>
      </c>
      <c r="N38" s="18" t="s">
        <v>854</v>
      </c>
      <c r="O38" s="33">
        <v>0</v>
      </c>
      <c r="P38" s="34">
        <v>0</v>
      </c>
      <c r="Q38" s="34">
        <v>0</v>
      </c>
      <c r="R38" s="34"/>
      <c r="S38" s="34">
        <v>0</v>
      </c>
      <c r="T38" s="34">
        <v>0</v>
      </c>
      <c r="U38" s="34">
        <v>0</v>
      </c>
      <c r="V38" s="36">
        <v>0</v>
      </c>
      <c r="W38" s="17"/>
      <c r="X38" s="36">
        <v>0</v>
      </c>
      <c r="Y38" s="17"/>
      <c r="Z38" s="17"/>
      <c r="AA38" s="17"/>
      <c r="AB38" s="39">
        <v>45443</v>
      </c>
    </row>
    <row r="39" spans="1:28" ht="29" x14ac:dyDescent="0.35">
      <c r="A39" s="16">
        <v>890305496</v>
      </c>
      <c r="B39" s="19" t="s">
        <v>75</v>
      </c>
      <c r="C39" s="17" t="s">
        <v>924</v>
      </c>
      <c r="D39" s="17">
        <v>4306</v>
      </c>
      <c r="E39" s="17" t="s">
        <v>947</v>
      </c>
      <c r="F39" s="17" t="s">
        <v>948</v>
      </c>
      <c r="G39" s="130" t="s">
        <v>26</v>
      </c>
      <c r="H39" s="17"/>
      <c r="I39" s="31" t="e">
        <v>#N/A</v>
      </c>
      <c r="J39" s="29">
        <v>2520</v>
      </c>
      <c r="K39" s="29">
        <v>2520</v>
      </c>
      <c r="L39" s="40" t="s">
        <v>854</v>
      </c>
      <c r="M39" s="18" t="e">
        <v>#N/A</v>
      </c>
      <c r="N39" s="18" t="s">
        <v>854</v>
      </c>
      <c r="O39" s="33">
        <v>0</v>
      </c>
      <c r="P39" s="34">
        <v>0</v>
      </c>
      <c r="Q39" s="34">
        <v>0</v>
      </c>
      <c r="R39" s="34"/>
      <c r="S39" s="34">
        <v>0</v>
      </c>
      <c r="T39" s="34">
        <v>0</v>
      </c>
      <c r="U39" s="34">
        <v>0</v>
      </c>
      <c r="V39" s="36">
        <v>0</v>
      </c>
      <c r="W39" s="17"/>
      <c r="X39" s="36">
        <v>0</v>
      </c>
      <c r="Y39" s="17"/>
      <c r="Z39" s="17"/>
      <c r="AA39" s="17"/>
      <c r="AB39" s="39">
        <v>45443</v>
      </c>
    </row>
    <row r="40" spans="1:28" ht="29" x14ac:dyDescent="0.35">
      <c r="A40" s="16">
        <v>890305496</v>
      </c>
      <c r="B40" s="19" t="s">
        <v>75</v>
      </c>
      <c r="C40" s="17" t="s">
        <v>924</v>
      </c>
      <c r="D40" s="17">
        <v>4307</v>
      </c>
      <c r="E40" s="17" t="s">
        <v>949</v>
      </c>
      <c r="F40" s="17" t="s">
        <v>950</v>
      </c>
      <c r="G40" s="130" t="s">
        <v>26</v>
      </c>
      <c r="H40" s="17"/>
      <c r="I40" s="31" t="e">
        <v>#N/A</v>
      </c>
      <c r="J40" s="29">
        <v>2520</v>
      </c>
      <c r="K40" s="29">
        <v>2520</v>
      </c>
      <c r="L40" s="40" t="s">
        <v>854</v>
      </c>
      <c r="M40" s="18" t="e">
        <v>#N/A</v>
      </c>
      <c r="N40" s="18" t="s">
        <v>854</v>
      </c>
      <c r="O40" s="33">
        <v>0</v>
      </c>
      <c r="P40" s="34">
        <v>0</v>
      </c>
      <c r="Q40" s="34">
        <v>0</v>
      </c>
      <c r="R40" s="34"/>
      <c r="S40" s="34">
        <v>0</v>
      </c>
      <c r="T40" s="34">
        <v>0</v>
      </c>
      <c r="U40" s="34">
        <v>0</v>
      </c>
      <c r="V40" s="36">
        <v>0</v>
      </c>
      <c r="W40" s="17"/>
      <c r="X40" s="36">
        <v>0</v>
      </c>
      <c r="Y40" s="17"/>
      <c r="Z40" s="17"/>
      <c r="AA40" s="17"/>
      <c r="AB40" s="39">
        <v>45443</v>
      </c>
    </row>
    <row r="41" spans="1:28" ht="29" x14ac:dyDescent="0.35">
      <c r="A41" s="16">
        <v>890305496</v>
      </c>
      <c r="B41" s="19" t="s">
        <v>75</v>
      </c>
      <c r="C41" s="17" t="s">
        <v>924</v>
      </c>
      <c r="D41" s="17">
        <v>4308</v>
      </c>
      <c r="E41" s="17" t="s">
        <v>951</v>
      </c>
      <c r="F41" s="17" t="s">
        <v>952</v>
      </c>
      <c r="G41" s="130" t="s">
        <v>26</v>
      </c>
      <c r="H41" s="17"/>
      <c r="I41" s="31" t="e">
        <v>#N/A</v>
      </c>
      <c r="J41" s="29">
        <v>2520</v>
      </c>
      <c r="K41" s="29">
        <v>2520</v>
      </c>
      <c r="L41" s="40" t="s">
        <v>854</v>
      </c>
      <c r="M41" s="18" t="e">
        <v>#N/A</v>
      </c>
      <c r="N41" s="18" t="s">
        <v>854</v>
      </c>
      <c r="O41" s="33">
        <v>0</v>
      </c>
      <c r="P41" s="34">
        <v>0</v>
      </c>
      <c r="Q41" s="34">
        <v>0</v>
      </c>
      <c r="R41" s="34"/>
      <c r="S41" s="34">
        <v>0</v>
      </c>
      <c r="T41" s="34">
        <v>0</v>
      </c>
      <c r="U41" s="34">
        <v>0</v>
      </c>
      <c r="V41" s="36">
        <v>0</v>
      </c>
      <c r="W41" s="17"/>
      <c r="X41" s="36">
        <v>0</v>
      </c>
      <c r="Y41" s="17"/>
      <c r="Z41" s="17"/>
      <c r="AA41" s="17"/>
      <c r="AB41" s="39">
        <v>45443</v>
      </c>
    </row>
    <row r="42" spans="1:28" ht="29" x14ac:dyDescent="0.35">
      <c r="A42" s="16">
        <v>890305496</v>
      </c>
      <c r="B42" s="19" t="s">
        <v>75</v>
      </c>
      <c r="C42" s="17" t="s">
        <v>924</v>
      </c>
      <c r="D42" s="17">
        <v>4309</v>
      </c>
      <c r="E42" s="17" t="s">
        <v>953</v>
      </c>
      <c r="F42" s="17" t="s">
        <v>954</v>
      </c>
      <c r="G42" s="130" t="s">
        <v>26</v>
      </c>
      <c r="H42" s="17"/>
      <c r="I42" s="31" t="e">
        <v>#N/A</v>
      </c>
      <c r="J42" s="29">
        <v>5040</v>
      </c>
      <c r="K42" s="29">
        <v>5040</v>
      </c>
      <c r="L42" s="40" t="s">
        <v>854</v>
      </c>
      <c r="M42" s="18" t="e">
        <v>#N/A</v>
      </c>
      <c r="N42" s="18" t="s">
        <v>854</v>
      </c>
      <c r="O42" s="33">
        <v>0</v>
      </c>
      <c r="P42" s="34">
        <v>0</v>
      </c>
      <c r="Q42" s="34">
        <v>0</v>
      </c>
      <c r="R42" s="34"/>
      <c r="S42" s="34">
        <v>0</v>
      </c>
      <c r="T42" s="34">
        <v>0</v>
      </c>
      <c r="U42" s="34">
        <v>0</v>
      </c>
      <c r="V42" s="36">
        <v>0</v>
      </c>
      <c r="W42" s="17"/>
      <c r="X42" s="36">
        <v>0</v>
      </c>
      <c r="Y42" s="17"/>
      <c r="Z42" s="17"/>
      <c r="AA42" s="17"/>
      <c r="AB42" s="39">
        <v>45443</v>
      </c>
    </row>
    <row r="43" spans="1:28" ht="29" x14ac:dyDescent="0.35">
      <c r="A43" s="16">
        <v>890305496</v>
      </c>
      <c r="B43" s="19" t="s">
        <v>75</v>
      </c>
      <c r="C43" s="17" t="s">
        <v>924</v>
      </c>
      <c r="D43" s="17">
        <v>4310</v>
      </c>
      <c r="E43" s="17" t="s">
        <v>955</v>
      </c>
      <c r="F43" s="17" t="s">
        <v>956</v>
      </c>
      <c r="G43" s="130" t="s">
        <v>26</v>
      </c>
      <c r="H43" s="17"/>
      <c r="I43" s="31" t="e">
        <v>#N/A</v>
      </c>
      <c r="J43" s="29">
        <v>2520</v>
      </c>
      <c r="K43" s="29">
        <v>2520</v>
      </c>
      <c r="L43" s="40" t="s">
        <v>854</v>
      </c>
      <c r="M43" s="18" t="e">
        <v>#N/A</v>
      </c>
      <c r="N43" s="18" t="s">
        <v>854</v>
      </c>
      <c r="O43" s="33">
        <v>0</v>
      </c>
      <c r="P43" s="34">
        <v>0</v>
      </c>
      <c r="Q43" s="34">
        <v>0</v>
      </c>
      <c r="R43" s="34"/>
      <c r="S43" s="34">
        <v>0</v>
      </c>
      <c r="T43" s="34">
        <v>0</v>
      </c>
      <c r="U43" s="34">
        <v>0</v>
      </c>
      <c r="V43" s="36">
        <v>0</v>
      </c>
      <c r="W43" s="17"/>
      <c r="X43" s="36">
        <v>0</v>
      </c>
      <c r="Y43" s="17"/>
      <c r="Z43" s="17"/>
      <c r="AA43" s="17"/>
      <c r="AB43" s="39">
        <v>45443</v>
      </c>
    </row>
    <row r="44" spans="1:28" ht="29" x14ac:dyDescent="0.35">
      <c r="A44" s="16">
        <v>890305496</v>
      </c>
      <c r="B44" s="19" t="s">
        <v>75</v>
      </c>
      <c r="C44" s="17" t="s">
        <v>924</v>
      </c>
      <c r="D44" s="17">
        <v>4311</v>
      </c>
      <c r="E44" s="17" t="s">
        <v>957</v>
      </c>
      <c r="F44" s="17" t="s">
        <v>958</v>
      </c>
      <c r="G44" s="130" t="s">
        <v>26</v>
      </c>
      <c r="H44" s="17"/>
      <c r="I44" s="31" t="e">
        <v>#N/A</v>
      </c>
      <c r="J44" s="29">
        <v>2520</v>
      </c>
      <c r="K44" s="29">
        <v>2520</v>
      </c>
      <c r="L44" s="40" t="s">
        <v>854</v>
      </c>
      <c r="M44" s="18" t="e">
        <v>#N/A</v>
      </c>
      <c r="N44" s="18" t="s">
        <v>854</v>
      </c>
      <c r="O44" s="33">
        <v>0</v>
      </c>
      <c r="P44" s="34">
        <v>0</v>
      </c>
      <c r="Q44" s="34">
        <v>0</v>
      </c>
      <c r="R44" s="34"/>
      <c r="S44" s="34">
        <v>0</v>
      </c>
      <c r="T44" s="34">
        <v>0</v>
      </c>
      <c r="U44" s="34">
        <v>0</v>
      </c>
      <c r="V44" s="36">
        <v>0</v>
      </c>
      <c r="W44" s="17"/>
      <c r="X44" s="36">
        <v>0</v>
      </c>
      <c r="Y44" s="17"/>
      <c r="Z44" s="17"/>
      <c r="AA44" s="17"/>
      <c r="AB44" s="39">
        <v>45443</v>
      </c>
    </row>
    <row r="45" spans="1:28" ht="29" x14ac:dyDescent="0.35">
      <c r="A45" s="16">
        <v>890305496</v>
      </c>
      <c r="B45" s="19" t="s">
        <v>75</v>
      </c>
      <c r="C45" s="17" t="s">
        <v>924</v>
      </c>
      <c r="D45" s="17">
        <v>4312</v>
      </c>
      <c r="E45" s="17" t="s">
        <v>959</v>
      </c>
      <c r="F45" s="17" t="s">
        <v>960</v>
      </c>
      <c r="G45" s="130" t="s">
        <v>26</v>
      </c>
      <c r="H45" s="17"/>
      <c r="I45" s="31" t="e">
        <v>#N/A</v>
      </c>
      <c r="J45" s="29">
        <v>2520</v>
      </c>
      <c r="K45" s="29">
        <v>2520</v>
      </c>
      <c r="L45" s="40" t="s">
        <v>854</v>
      </c>
      <c r="M45" s="18" t="e">
        <v>#N/A</v>
      </c>
      <c r="N45" s="18" t="s">
        <v>854</v>
      </c>
      <c r="O45" s="33">
        <v>0</v>
      </c>
      <c r="P45" s="34">
        <v>0</v>
      </c>
      <c r="Q45" s="34">
        <v>0</v>
      </c>
      <c r="R45" s="34"/>
      <c r="S45" s="34">
        <v>0</v>
      </c>
      <c r="T45" s="34">
        <v>0</v>
      </c>
      <c r="U45" s="34">
        <v>0</v>
      </c>
      <c r="V45" s="36">
        <v>0</v>
      </c>
      <c r="W45" s="17"/>
      <c r="X45" s="36">
        <v>0</v>
      </c>
      <c r="Y45" s="17"/>
      <c r="Z45" s="17"/>
      <c r="AA45" s="17"/>
      <c r="AB45" s="39">
        <v>45443</v>
      </c>
    </row>
    <row r="46" spans="1:28" ht="29" x14ac:dyDescent="0.35">
      <c r="A46" s="16">
        <v>890305496</v>
      </c>
      <c r="B46" s="19" t="s">
        <v>75</v>
      </c>
      <c r="C46" s="17" t="s">
        <v>924</v>
      </c>
      <c r="D46" s="17">
        <v>4313</v>
      </c>
      <c r="E46" s="17" t="s">
        <v>961</v>
      </c>
      <c r="F46" s="17" t="s">
        <v>962</v>
      </c>
      <c r="G46" s="130" t="s">
        <v>26</v>
      </c>
      <c r="H46" s="17"/>
      <c r="I46" s="31" t="e">
        <v>#N/A</v>
      </c>
      <c r="J46" s="29">
        <v>2520</v>
      </c>
      <c r="K46" s="29">
        <v>2520</v>
      </c>
      <c r="L46" s="40" t="s">
        <v>854</v>
      </c>
      <c r="M46" s="18" t="e">
        <v>#N/A</v>
      </c>
      <c r="N46" s="18" t="s">
        <v>854</v>
      </c>
      <c r="O46" s="33">
        <v>0</v>
      </c>
      <c r="P46" s="34">
        <v>0</v>
      </c>
      <c r="Q46" s="34">
        <v>0</v>
      </c>
      <c r="R46" s="34"/>
      <c r="S46" s="34">
        <v>0</v>
      </c>
      <c r="T46" s="34">
        <v>0</v>
      </c>
      <c r="U46" s="34">
        <v>0</v>
      </c>
      <c r="V46" s="36">
        <v>0</v>
      </c>
      <c r="W46" s="17"/>
      <c r="X46" s="36">
        <v>0</v>
      </c>
      <c r="Y46" s="17"/>
      <c r="Z46" s="17"/>
      <c r="AA46" s="17"/>
      <c r="AB46" s="39">
        <v>45443</v>
      </c>
    </row>
    <row r="47" spans="1:28" ht="29" x14ac:dyDescent="0.35">
      <c r="A47" s="16">
        <v>890305496</v>
      </c>
      <c r="B47" s="19" t="s">
        <v>75</v>
      </c>
      <c r="C47" s="17" t="s">
        <v>924</v>
      </c>
      <c r="D47" s="17">
        <v>4314</v>
      </c>
      <c r="E47" s="17" t="s">
        <v>963</v>
      </c>
      <c r="F47" s="17" t="s">
        <v>964</v>
      </c>
      <c r="G47" s="130" t="s">
        <v>26</v>
      </c>
      <c r="H47" s="17"/>
      <c r="I47" s="31" t="e">
        <v>#N/A</v>
      </c>
      <c r="J47" s="29">
        <v>2520</v>
      </c>
      <c r="K47" s="29">
        <v>2520</v>
      </c>
      <c r="L47" s="40" t="s">
        <v>854</v>
      </c>
      <c r="M47" s="18" t="e">
        <v>#N/A</v>
      </c>
      <c r="N47" s="18" t="s">
        <v>854</v>
      </c>
      <c r="O47" s="33">
        <v>0</v>
      </c>
      <c r="P47" s="34">
        <v>0</v>
      </c>
      <c r="Q47" s="34">
        <v>0</v>
      </c>
      <c r="R47" s="34"/>
      <c r="S47" s="34">
        <v>0</v>
      </c>
      <c r="T47" s="34">
        <v>0</v>
      </c>
      <c r="U47" s="34">
        <v>0</v>
      </c>
      <c r="V47" s="36">
        <v>0</v>
      </c>
      <c r="W47" s="17"/>
      <c r="X47" s="36">
        <v>0</v>
      </c>
      <c r="Y47" s="17"/>
      <c r="Z47" s="17"/>
      <c r="AA47" s="17"/>
      <c r="AB47" s="39">
        <v>45443</v>
      </c>
    </row>
    <row r="48" spans="1:28" ht="29" x14ac:dyDescent="0.35">
      <c r="A48" s="16">
        <v>890305496</v>
      </c>
      <c r="B48" s="19" t="s">
        <v>75</v>
      </c>
      <c r="C48" s="17" t="s">
        <v>924</v>
      </c>
      <c r="D48" s="17">
        <v>4315</v>
      </c>
      <c r="E48" s="17" t="s">
        <v>965</v>
      </c>
      <c r="F48" s="17" t="s">
        <v>966</v>
      </c>
      <c r="G48" s="130" t="s">
        <v>26</v>
      </c>
      <c r="H48" s="17"/>
      <c r="I48" s="31" t="e">
        <v>#N/A</v>
      </c>
      <c r="J48" s="29">
        <v>2520</v>
      </c>
      <c r="K48" s="29">
        <v>2520</v>
      </c>
      <c r="L48" s="40" t="s">
        <v>854</v>
      </c>
      <c r="M48" s="18" t="e">
        <v>#N/A</v>
      </c>
      <c r="N48" s="18" t="s">
        <v>854</v>
      </c>
      <c r="O48" s="33">
        <v>0</v>
      </c>
      <c r="P48" s="34">
        <v>0</v>
      </c>
      <c r="Q48" s="34">
        <v>0</v>
      </c>
      <c r="R48" s="34"/>
      <c r="S48" s="34">
        <v>0</v>
      </c>
      <c r="T48" s="34">
        <v>0</v>
      </c>
      <c r="U48" s="34">
        <v>0</v>
      </c>
      <c r="V48" s="36">
        <v>0</v>
      </c>
      <c r="W48" s="17"/>
      <c r="X48" s="36">
        <v>0</v>
      </c>
      <c r="Y48" s="17"/>
      <c r="Z48" s="17"/>
      <c r="AA48" s="17"/>
      <c r="AB48" s="39">
        <v>45443</v>
      </c>
    </row>
    <row r="49" spans="1:28" ht="29" x14ac:dyDescent="0.35">
      <c r="A49" s="16">
        <v>890305496</v>
      </c>
      <c r="B49" s="19" t="s">
        <v>75</v>
      </c>
      <c r="C49" s="17" t="s">
        <v>924</v>
      </c>
      <c r="D49" s="17">
        <v>4316</v>
      </c>
      <c r="E49" s="17" t="s">
        <v>967</v>
      </c>
      <c r="F49" s="17" t="s">
        <v>968</v>
      </c>
      <c r="G49" s="130" t="s">
        <v>26</v>
      </c>
      <c r="H49" s="17"/>
      <c r="I49" s="31" t="e">
        <v>#N/A</v>
      </c>
      <c r="J49" s="29">
        <v>2520</v>
      </c>
      <c r="K49" s="29">
        <v>2520</v>
      </c>
      <c r="L49" s="40" t="s">
        <v>854</v>
      </c>
      <c r="M49" s="18" t="e">
        <v>#N/A</v>
      </c>
      <c r="N49" s="18" t="s">
        <v>854</v>
      </c>
      <c r="O49" s="33">
        <v>0</v>
      </c>
      <c r="P49" s="34">
        <v>0</v>
      </c>
      <c r="Q49" s="34">
        <v>0</v>
      </c>
      <c r="R49" s="34"/>
      <c r="S49" s="34">
        <v>0</v>
      </c>
      <c r="T49" s="34">
        <v>0</v>
      </c>
      <c r="U49" s="34">
        <v>0</v>
      </c>
      <c r="V49" s="36">
        <v>0</v>
      </c>
      <c r="W49" s="17"/>
      <c r="X49" s="36">
        <v>0</v>
      </c>
      <c r="Y49" s="17"/>
      <c r="Z49" s="17"/>
      <c r="AA49" s="17"/>
      <c r="AB49" s="39">
        <v>45443</v>
      </c>
    </row>
    <row r="50" spans="1:28" ht="29" x14ac:dyDescent="0.35">
      <c r="A50" s="16">
        <v>890305496</v>
      </c>
      <c r="B50" s="19" t="s">
        <v>75</v>
      </c>
      <c r="C50" s="17" t="s">
        <v>924</v>
      </c>
      <c r="D50" s="17">
        <v>4317</v>
      </c>
      <c r="E50" s="17" t="s">
        <v>969</v>
      </c>
      <c r="F50" s="17" t="s">
        <v>970</v>
      </c>
      <c r="G50" s="130" t="s">
        <v>26</v>
      </c>
      <c r="H50" s="17"/>
      <c r="I50" s="31" t="e">
        <v>#N/A</v>
      </c>
      <c r="J50" s="29">
        <v>3030</v>
      </c>
      <c r="K50" s="29">
        <v>3030</v>
      </c>
      <c r="L50" s="40" t="s">
        <v>854</v>
      </c>
      <c r="M50" s="18" t="e">
        <v>#N/A</v>
      </c>
      <c r="N50" s="18" t="s">
        <v>854</v>
      </c>
      <c r="O50" s="33">
        <v>0</v>
      </c>
      <c r="P50" s="34">
        <v>0</v>
      </c>
      <c r="Q50" s="34">
        <v>0</v>
      </c>
      <c r="R50" s="34"/>
      <c r="S50" s="34">
        <v>0</v>
      </c>
      <c r="T50" s="34">
        <v>0</v>
      </c>
      <c r="U50" s="34">
        <v>0</v>
      </c>
      <c r="V50" s="36">
        <v>0</v>
      </c>
      <c r="W50" s="17"/>
      <c r="X50" s="36">
        <v>0</v>
      </c>
      <c r="Y50" s="17"/>
      <c r="Z50" s="17"/>
      <c r="AA50" s="17"/>
      <c r="AB50" s="39">
        <v>45443</v>
      </c>
    </row>
    <row r="51" spans="1:28" ht="29" x14ac:dyDescent="0.35">
      <c r="A51" s="16">
        <v>890305496</v>
      </c>
      <c r="B51" s="19" t="s">
        <v>75</v>
      </c>
      <c r="C51" s="17" t="s">
        <v>924</v>
      </c>
      <c r="D51" s="17">
        <v>4318</v>
      </c>
      <c r="E51" s="17" t="s">
        <v>971</v>
      </c>
      <c r="F51" s="17" t="s">
        <v>972</v>
      </c>
      <c r="G51" s="130" t="s">
        <v>26</v>
      </c>
      <c r="H51" s="17"/>
      <c r="I51" s="31" t="e">
        <v>#N/A</v>
      </c>
      <c r="J51" s="29">
        <v>3030</v>
      </c>
      <c r="K51" s="29">
        <v>3030</v>
      </c>
      <c r="L51" s="40" t="s">
        <v>854</v>
      </c>
      <c r="M51" s="18" t="e">
        <v>#N/A</v>
      </c>
      <c r="N51" s="18" t="s">
        <v>854</v>
      </c>
      <c r="O51" s="33">
        <v>0</v>
      </c>
      <c r="P51" s="34">
        <v>0</v>
      </c>
      <c r="Q51" s="34">
        <v>0</v>
      </c>
      <c r="R51" s="34"/>
      <c r="S51" s="34">
        <v>0</v>
      </c>
      <c r="T51" s="34">
        <v>0</v>
      </c>
      <c r="U51" s="34">
        <v>0</v>
      </c>
      <c r="V51" s="36">
        <v>0</v>
      </c>
      <c r="W51" s="17"/>
      <c r="X51" s="36">
        <v>0</v>
      </c>
      <c r="Y51" s="17"/>
      <c r="Z51" s="17"/>
      <c r="AA51" s="17"/>
      <c r="AB51" s="39">
        <v>45443</v>
      </c>
    </row>
    <row r="52" spans="1:28" ht="29" x14ac:dyDescent="0.35">
      <c r="A52" s="16">
        <v>890305496</v>
      </c>
      <c r="B52" s="19" t="s">
        <v>75</v>
      </c>
      <c r="C52" s="17" t="s">
        <v>924</v>
      </c>
      <c r="D52" s="17">
        <v>4319</v>
      </c>
      <c r="E52" s="17" t="s">
        <v>973</v>
      </c>
      <c r="F52" s="17" t="s">
        <v>974</v>
      </c>
      <c r="G52" s="130" t="s">
        <v>26</v>
      </c>
      <c r="H52" s="17"/>
      <c r="I52" s="31" t="e">
        <v>#N/A</v>
      </c>
      <c r="J52" s="29">
        <v>2520</v>
      </c>
      <c r="K52" s="29">
        <v>2520</v>
      </c>
      <c r="L52" s="40" t="s">
        <v>854</v>
      </c>
      <c r="M52" s="18" t="e">
        <v>#N/A</v>
      </c>
      <c r="N52" s="18" t="s">
        <v>854</v>
      </c>
      <c r="O52" s="33">
        <v>0</v>
      </c>
      <c r="P52" s="34">
        <v>0</v>
      </c>
      <c r="Q52" s="34">
        <v>0</v>
      </c>
      <c r="R52" s="34"/>
      <c r="S52" s="34">
        <v>0</v>
      </c>
      <c r="T52" s="34">
        <v>0</v>
      </c>
      <c r="U52" s="34">
        <v>0</v>
      </c>
      <c r="V52" s="36">
        <v>0</v>
      </c>
      <c r="W52" s="17"/>
      <c r="X52" s="36">
        <v>0</v>
      </c>
      <c r="Y52" s="17"/>
      <c r="Z52" s="17"/>
      <c r="AA52" s="17"/>
      <c r="AB52" s="39">
        <v>45443</v>
      </c>
    </row>
    <row r="53" spans="1:28" ht="29" x14ac:dyDescent="0.35">
      <c r="A53" s="16">
        <v>890305496</v>
      </c>
      <c r="B53" s="19" t="s">
        <v>75</v>
      </c>
      <c r="C53" s="17" t="s">
        <v>924</v>
      </c>
      <c r="D53" s="17">
        <v>4552</v>
      </c>
      <c r="E53" s="17" t="s">
        <v>975</v>
      </c>
      <c r="F53" s="17" t="s">
        <v>976</v>
      </c>
      <c r="G53" s="130" t="s">
        <v>26</v>
      </c>
      <c r="H53" s="17"/>
      <c r="I53" s="31">
        <v>40450</v>
      </c>
      <c r="J53" s="29">
        <v>37860</v>
      </c>
      <c r="K53" s="29">
        <v>37860</v>
      </c>
      <c r="L53" s="18" t="s">
        <v>855</v>
      </c>
      <c r="M53" s="18" t="s">
        <v>844</v>
      </c>
      <c r="N53" s="18" t="s">
        <v>855</v>
      </c>
      <c r="O53" s="33">
        <f>K53</f>
        <v>37860</v>
      </c>
      <c r="P53" s="34">
        <v>0</v>
      </c>
      <c r="Q53" s="34">
        <v>0</v>
      </c>
      <c r="R53" s="34"/>
      <c r="S53" s="34">
        <f>O53</f>
        <v>37860</v>
      </c>
      <c r="T53" s="34">
        <v>0</v>
      </c>
      <c r="U53" s="34">
        <v>0</v>
      </c>
      <c r="V53" s="36">
        <v>0</v>
      </c>
      <c r="W53" s="17"/>
      <c r="X53" s="36">
        <v>0</v>
      </c>
      <c r="Y53" s="17"/>
      <c r="Z53" s="17"/>
      <c r="AA53" s="17"/>
      <c r="AB53" s="39">
        <v>45443</v>
      </c>
    </row>
    <row r="54" spans="1:28" ht="29" x14ac:dyDescent="0.35">
      <c r="A54" s="16">
        <v>890305496</v>
      </c>
      <c r="B54" s="19" t="s">
        <v>75</v>
      </c>
      <c r="C54" s="17" t="s">
        <v>924</v>
      </c>
      <c r="D54" s="17">
        <v>4553</v>
      </c>
      <c r="E54" s="17" t="s">
        <v>977</v>
      </c>
      <c r="F54" s="17" t="s">
        <v>978</v>
      </c>
      <c r="G54" s="130" t="s">
        <v>26</v>
      </c>
      <c r="H54" s="17"/>
      <c r="I54" s="31">
        <v>40450</v>
      </c>
      <c r="J54" s="29">
        <v>34860</v>
      </c>
      <c r="K54" s="29">
        <v>34860</v>
      </c>
      <c r="L54" s="18" t="s">
        <v>855</v>
      </c>
      <c r="M54" s="18" t="s">
        <v>844</v>
      </c>
      <c r="N54" s="18" t="s">
        <v>855</v>
      </c>
      <c r="O54" s="33">
        <f>K54</f>
        <v>34860</v>
      </c>
      <c r="P54" s="34">
        <v>0</v>
      </c>
      <c r="Q54" s="34">
        <v>0</v>
      </c>
      <c r="R54" s="34"/>
      <c r="S54" s="34">
        <f>O54</f>
        <v>34860</v>
      </c>
      <c r="T54" s="34">
        <v>0</v>
      </c>
      <c r="U54" s="34">
        <v>0</v>
      </c>
      <c r="V54" s="36">
        <v>0</v>
      </c>
      <c r="W54" s="17"/>
      <c r="X54" s="36">
        <v>0</v>
      </c>
      <c r="Y54" s="17"/>
      <c r="Z54" s="17"/>
      <c r="AA54" s="17"/>
      <c r="AB54" s="39">
        <v>45443</v>
      </c>
    </row>
    <row r="55" spans="1:28" ht="29" x14ac:dyDescent="0.35">
      <c r="A55" s="16">
        <v>890305496</v>
      </c>
      <c r="B55" s="19" t="s">
        <v>75</v>
      </c>
      <c r="C55" s="17" t="s">
        <v>924</v>
      </c>
      <c r="D55" s="17">
        <v>4554</v>
      </c>
      <c r="E55" s="17" t="s">
        <v>979</v>
      </c>
      <c r="F55" s="17" t="s">
        <v>980</v>
      </c>
      <c r="G55" s="130" t="s">
        <v>26</v>
      </c>
      <c r="H55" s="17"/>
      <c r="I55" s="31" t="e">
        <v>#N/A</v>
      </c>
      <c r="J55" s="29">
        <v>2520</v>
      </c>
      <c r="K55" s="29">
        <v>2520</v>
      </c>
      <c r="L55" s="40" t="s">
        <v>854</v>
      </c>
      <c r="M55" s="18" t="e">
        <v>#N/A</v>
      </c>
      <c r="N55" s="18" t="s">
        <v>854</v>
      </c>
      <c r="O55" s="33">
        <v>0</v>
      </c>
      <c r="P55" s="34">
        <v>0</v>
      </c>
      <c r="Q55" s="34">
        <v>0</v>
      </c>
      <c r="R55" s="34"/>
      <c r="S55" s="34">
        <v>0</v>
      </c>
      <c r="T55" s="34">
        <v>0</v>
      </c>
      <c r="U55" s="34">
        <v>0</v>
      </c>
      <c r="V55" s="36">
        <v>0</v>
      </c>
      <c r="W55" s="17"/>
      <c r="X55" s="36">
        <v>0</v>
      </c>
      <c r="Y55" s="17"/>
      <c r="Z55" s="17"/>
      <c r="AA55" s="17"/>
      <c r="AB55" s="39">
        <v>45443</v>
      </c>
    </row>
    <row r="56" spans="1:28" ht="29" x14ac:dyDescent="0.35">
      <c r="A56" s="16">
        <v>890305496</v>
      </c>
      <c r="B56" s="19" t="s">
        <v>75</v>
      </c>
      <c r="C56" s="17" t="s">
        <v>924</v>
      </c>
      <c r="D56" s="17">
        <v>4555</v>
      </c>
      <c r="E56" s="17" t="s">
        <v>981</v>
      </c>
      <c r="F56" s="17" t="s">
        <v>982</v>
      </c>
      <c r="G56" s="130" t="s">
        <v>26</v>
      </c>
      <c r="H56" s="17"/>
      <c r="I56" s="31">
        <v>40450</v>
      </c>
      <c r="J56" s="29">
        <v>2520</v>
      </c>
      <c r="K56" s="29">
        <v>2520</v>
      </c>
      <c r="L56" s="18" t="s">
        <v>855</v>
      </c>
      <c r="M56" s="18" t="s">
        <v>844</v>
      </c>
      <c r="N56" s="18" t="s">
        <v>855</v>
      </c>
      <c r="O56" s="33">
        <f>K56</f>
        <v>2520</v>
      </c>
      <c r="P56" s="34">
        <v>0</v>
      </c>
      <c r="Q56" s="34">
        <v>0</v>
      </c>
      <c r="R56" s="34"/>
      <c r="S56" s="34">
        <f>O56</f>
        <v>2520</v>
      </c>
      <c r="T56" s="34">
        <v>0</v>
      </c>
      <c r="U56" s="34">
        <v>0</v>
      </c>
      <c r="V56" s="36">
        <v>0</v>
      </c>
      <c r="W56" s="17"/>
      <c r="X56" s="36">
        <v>0</v>
      </c>
      <c r="Y56" s="17"/>
      <c r="Z56" s="17"/>
      <c r="AA56" s="17"/>
      <c r="AB56" s="39">
        <v>45443</v>
      </c>
    </row>
    <row r="57" spans="1:28" ht="29" x14ac:dyDescent="0.35">
      <c r="A57" s="16">
        <v>890305496</v>
      </c>
      <c r="B57" s="19" t="s">
        <v>75</v>
      </c>
      <c r="C57" s="17" t="s">
        <v>924</v>
      </c>
      <c r="D57" s="17">
        <v>4556</v>
      </c>
      <c r="E57" s="17" t="s">
        <v>983</v>
      </c>
      <c r="F57" s="17" t="s">
        <v>984</v>
      </c>
      <c r="G57" s="130" t="s">
        <v>26</v>
      </c>
      <c r="H57" s="17"/>
      <c r="I57" s="31" t="e">
        <v>#N/A</v>
      </c>
      <c r="J57" s="29">
        <v>2500</v>
      </c>
      <c r="K57" s="29">
        <v>2500</v>
      </c>
      <c r="L57" s="40" t="s">
        <v>854</v>
      </c>
      <c r="M57" s="18" t="e">
        <v>#N/A</v>
      </c>
      <c r="N57" s="18" t="s">
        <v>854</v>
      </c>
      <c r="O57" s="33">
        <v>0</v>
      </c>
      <c r="P57" s="34">
        <v>0</v>
      </c>
      <c r="Q57" s="34">
        <v>0</v>
      </c>
      <c r="R57" s="34"/>
      <c r="S57" s="34">
        <v>0</v>
      </c>
      <c r="T57" s="34">
        <v>0</v>
      </c>
      <c r="U57" s="34">
        <v>0</v>
      </c>
      <c r="V57" s="36">
        <v>0</v>
      </c>
      <c r="W57" s="17"/>
      <c r="X57" s="36">
        <v>0</v>
      </c>
      <c r="Y57" s="17"/>
      <c r="Z57" s="17"/>
      <c r="AA57" s="17"/>
      <c r="AB57" s="39">
        <v>45443</v>
      </c>
    </row>
    <row r="58" spans="1:28" ht="29" x14ac:dyDescent="0.35">
      <c r="A58" s="16">
        <v>890305496</v>
      </c>
      <c r="B58" s="19" t="s">
        <v>75</v>
      </c>
      <c r="C58" s="17" t="s">
        <v>924</v>
      </c>
      <c r="D58" s="17">
        <v>4557</v>
      </c>
      <c r="E58" s="17" t="s">
        <v>985</v>
      </c>
      <c r="F58" s="17" t="s">
        <v>986</v>
      </c>
      <c r="G58" s="130" t="s">
        <v>26</v>
      </c>
      <c r="H58" s="17"/>
      <c r="I58" s="31" t="e">
        <v>#N/A</v>
      </c>
      <c r="J58" s="29">
        <v>2500</v>
      </c>
      <c r="K58" s="29">
        <v>2500</v>
      </c>
      <c r="L58" s="40" t="s">
        <v>854</v>
      </c>
      <c r="M58" s="18" t="e">
        <v>#N/A</v>
      </c>
      <c r="N58" s="18" t="s">
        <v>854</v>
      </c>
      <c r="O58" s="33">
        <v>0</v>
      </c>
      <c r="P58" s="34">
        <v>0</v>
      </c>
      <c r="Q58" s="34">
        <v>0</v>
      </c>
      <c r="R58" s="34"/>
      <c r="S58" s="34">
        <v>0</v>
      </c>
      <c r="T58" s="34">
        <v>0</v>
      </c>
      <c r="U58" s="34">
        <v>0</v>
      </c>
      <c r="V58" s="36">
        <v>0</v>
      </c>
      <c r="W58" s="17"/>
      <c r="X58" s="36">
        <v>0</v>
      </c>
      <c r="Y58" s="17"/>
      <c r="Z58" s="17"/>
      <c r="AA58" s="17"/>
      <c r="AB58" s="39">
        <v>45443</v>
      </c>
    </row>
    <row r="59" spans="1:28" ht="29" x14ac:dyDescent="0.35">
      <c r="A59" s="16">
        <v>890305496</v>
      </c>
      <c r="B59" s="19" t="s">
        <v>75</v>
      </c>
      <c r="C59" s="17" t="s">
        <v>924</v>
      </c>
      <c r="D59" s="17">
        <v>4558</v>
      </c>
      <c r="E59" s="17" t="s">
        <v>987</v>
      </c>
      <c r="F59" s="17" t="s">
        <v>988</v>
      </c>
      <c r="G59" s="130" t="s">
        <v>26</v>
      </c>
      <c r="H59" s="17"/>
      <c r="I59" s="31" t="e">
        <v>#N/A</v>
      </c>
      <c r="J59" s="29">
        <v>2500</v>
      </c>
      <c r="K59" s="29">
        <v>2500</v>
      </c>
      <c r="L59" s="40" t="s">
        <v>854</v>
      </c>
      <c r="M59" s="18" t="e">
        <v>#N/A</v>
      </c>
      <c r="N59" s="18" t="s">
        <v>854</v>
      </c>
      <c r="O59" s="33">
        <v>0</v>
      </c>
      <c r="P59" s="34">
        <v>0</v>
      </c>
      <c r="Q59" s="34">
        <v>0</v>
      </c>
      <c r="R59" s="34"/>
      <c r="S59" s="34">
        <v>0</v>
      </c>
      <c r="T59" s="34">
        <v>0</v>
      </c>
      <c r="U59" s="34">
        <v>0</v>
      </c>
      <c r="V59" s="36">
        <v>0</v>
      </c>
      <c r="W59" s="17"/>
      <c r="X59" s="36">
        <v>0</v>
      </c>
      <c r="Y59" s="17"/>
      <c r="Z59" s="17"/>
      <c r="AA59" s="17"/>
      <c r="AB59" s="39">
        <v>45443</v>
      </c>
    </row>
    <row r="60" spans="1:28" ht="29" x14ac:dyDescent="0.35">
      <c r="A60" s="16">
        <v>890305496</v>
      </c>
      <c r="B60" s="19" t="s">
        <v>75</v>
      </c>
      <c r="C60" s="17" t="s">
        <v>924</v>
      </c>
      <c r="D60" s="17">
        <v>4559</v>
      </c>
      <c r="E60" s="17" t="s">
        <v>989</v>
      </c>
      <c r="F60" s="17" t="s">
        <v>990</v>
      </c>
      <c r="G60" s="130" t="s">
        <v>26</v>
      </c>
      <c r="H60" s="17"/>
      <c r="I60" s="31" t="e">
        <v>#N/A</v>
      </c>
      <c r="J60" s="29">
        <v>8000</v>
      </c>
      <c r="K60" s="29">
        <v>8000</v>
      </c>
      <c r="L60" s="40" t="s">
        <v>854</v>
      </c>
      <c r="M60" s="18" t="e">
        <v>#N/A</v>
      </c>
      <c r="N60" s="18" t="s">
        <v>854</v>
      </c>
      <c r="O60" s="33">
        <v>0</v>
      </c>
      <c r="P60" s="34">
        <v>0</v>
      </c>
      <c r="Q60" s="34">
        <v>0</v>
      </c>
      <c r="R60" s="34"/>
      <c r="S60" s="34">
        <v>0</v>
      </c>
      <c r="T60" s="34">
        <v>0</v>
      </c>
      <c r="U60" s="34">
        <v>0</v>
      </c>
      <c r="V60" s="36">
        <v>0</v>
      </c>
      <c r="W60" s="17"/>
      <c r="X60" s="36">
        <v>0</v>
      </c>
      <c r="Y60" s="17"/>
      <c r="Z60" s="17"/>
      <c r="AA60" s="17"/>
      <c r="AB60" s="39">
        <v>45443</v>
      </c>
    </row>
    <row r="61" spans="1:28" ht="29" x14ac:dyDescent="0.35">
      <c r="A61" s="16">
        <v>890305496</v>
      </c>
      <c r="B61" s="19" t="s">
        <v>75</v>
      </c>
      <c r="C61" s="17" t="s">
        <v>924</v>
      </c>
      <c r="D61" s="17">
        <v>4560</v>
      </c>
      <c r="E61" s="17" t="s">
        <v>991</v>
      </c>
      <c r="F61" s="17" t="s">
        <v>992</v>
      </c>
      <c r="G61" s="130" t="s">
        <v>26</v>
      </c>
      <c r="H61" s="17"/>
      <c r="I61" s="31" t="e">
        <v>#N/A</v>
      </c>
      <c r="J61" s="29">
        <v>2500</v>
      </c>
      <c r="K61" s="29">
        <v>2500</v>
      </c>
      <c r="L61" s="40" t="s">
        <v>854</v>
      </c>
      <c r="M61" s="18" t="e">
        <v>#N/A</v>
      </c>
      <c r="N61" s="18" t="s">
        <v>854</v>
      </c>
      <c r="O61" s="33">
        <v>0</v>
      </c>
      <c r="P61" s="34">
        <v>0</v>
      </c>
      <c r="Q61" s="34">
        <v>0</v>
      </c>
      <c r="R61" s="34"/>
      <c r="S61" s="34">
        <v>0</v>
      </c>
      <c r="T61" s="34">
        <v>0</v>
      </c>
      <c r="U61" s="34">
        <v>0</v>
      </c>
      <c r="V61" s="36">
        <v>0</v>
      </c>
      <c r="W61" s="17"/>
      <c r="X61" s="36">
        <v>0</v>
      </c>
      <c r="Y61" s="17"/>
      <c r="Z61" s="17"/>
      <c r="AA61" s="17"/>
      <c r="AB61" s="39">
        <v>45443</v>
      </c>
    </row>
    <row r="62" spans="1:28" ht="29" x14ac:dyDescent="0.35">
      <c r="A62" s="16">
        <v>890305496</v>
      </c>
      <c r="B62" s="19" t="s">
        <v>75</v>
      </c>
      <c r="C62" s="17" t="s">
        <v>924</v>
      </c>
      <c r="D62" s="17">
        <v>4561</v>
      </c>
      <c r="E62" s="17" t="s">
        <v>993</v>
      </c>
      <c r="F62" s="17" t="s">
        <v>994</v>
      </c>
      <c r="G62" s="130" t="s">
        <v>26</v>
      </c>
      <c r="H62" s="17"/>
      <c r="I62" s="31" t="e">
        <v>#N/A</v>
      </c>
      <c r="J62" s="29">
        <v>2500</v>
      </c>
      <c r="K62" s="29">
        <v>2500</v>
      </c>
      <c r="L62" s="40" t="s">
        <v>854</v>
      </c>
      <c r="M62" s="18" t="e">
        <v>#N/A</v>
      </c>
      <c r="N62" s="18" t="s">
        <v>854</v>
      </c>
      <c r="O62" s="33">
        <v>0</v>
      </c>
      <c r="P62" s="34">
        <v>0</v>
      </c>
      <c r="Q62" s="34">
        <v>0</v>
      </c>
      <c r="R62" s="34"/>
      <c r="S62" s="34">
        <v>0</v>
      </c>
      <c r="T62" s="34">
        <v>0</v>
      </c>
      <c r="U62" s="34">
        <v>0</v>
      </c>
      <c r="V62" s="36">
        <v>0</v>
      </c>
      <c r="W62" s="17"/>
      <c r="X62" s="36">
        <v>0</v>
      </c>
      <c r="Y62" s="17"/>
      <c r="Z62" s="17"/>
      <c r="AA62" s="17"/>
      <c r="AB62" s="39">
        <v>45443</v>
      </c>
    </row>
    <row r="63" spans="1:28" ht="29" x14ac:dyDescent="0.35">
      <c r="A63" s="16">
        <v>890305496</v>
      </c>
      <c r="B63" s="19" t="s">
        <v>75</v>
      </c>
      <c r="C63" s="17" t="s">
        <v>924</v>
      </c>
      <c r="D63" s="17">
        <v>4562</v>
      </c>
      <c r="E63" s="17" t="s">
        <v>995</v>
      </c>
      <c r="F63" s="17" t="s">
        <v>996</v>
      </c>
      <c r="G63" s="130" t="s">
        <v>26</v>
      </c>
      <c r="H63" s="17"/>
      <c r="I63" s="31" t="e">
        <v>#N/A</v>
      </c>
      <c r="J63" s="29">
        <v>2590</v>
      </c>
      <c r="K63" s="29">
        <v>2590</v>
      </c>
      <c r="L63" s="40" t="s">
        <v>854</v>
      </c>
      <c r="M63" s="18" t="e">
        <v>#N/A</v>
      </c>
      <c r="N63" s="18" t="s">
        <v>854</v>
      </c>
      <c r="O63" s="33">
        <v>0</v>
      </c>
      <c r="P63" s="34">
        <v>0</v>
      </c>
      <c r="Q63" s="34">
        <v>0</v>
      </c>
      <c r="R63" s="34"/>
      <c r="S63" s="34">
        <v>0</v>
      </c>
      <c r="T63" s="34">
        <v>0</v>
      </c>
      <c r="U63" s="34">
        <v>0</v>
      </c>
      <c r="V63" s="36">
        <v>0</v>
      </c>
      <c r="W63" s="17"/>
      <c r="X63" s="36">
        <v>0</v>
      </c>
      <c r="Y63" s="17"/>
      <c r="Z63" s="17"/>
      <c r="AA63" s="17"/>
      <c r="AB63" s="39">
        <v>45443</v>
      </c>
    </row>
    <row r="64" spans="1:28" ht="29" x14ac:dyDescent="0.35">
      <c r="A64" s="16">
        <v>890305496</v>
      </c>
      <c r="B64" s="19" t="s">
        <v>75</v>
      </c>
      <c r="C64" s="17" t="s">
        <v>924</v>
      </c>
      <c r="D64" s="17">
        <v>4563</v>
      </c>
      <c r="E64" s="17" t="s">
        <v>997</v>
      </c>
      <c r="F64" s="17" t="s">
        <v>998</v>
      </c>
      <c r="G64" s="130" t="s">
        <v>26</v>
      </c>
      <c r="H64" s="17"/>
      <c r="I64" s="31" t="e">
        <v>#N/A</v>
      </c>
      <c r="J64" s="29">
        <v>5240</v>
      </c>
      <c r="K64" s="29">
        <v>5240</v>
      </c>
      <c r="L64" s="40" t="s">
        <v>854</v>
      </c>
      <c r="M64" s="18" t="e">
        <v>#N/A</v>
      </c>
      <c r="N64" s="18" t="s">
        <v>854</v>
      </c>
      <c r="O64" s="33">
        <v>0</v>
      </c>
      <c r="P64" s="34">
        <v>0</v>
      </c>
      <c r="Q64" s="34">
        <v>0</v>
      </c>
      <c r="R64" s="34"/>
      <c r="S64" s="34">
        <v>0</v>
      </c>
      <c r="T64" s="34">
        <v>0</v>
      </c>
      <c r="U64" s="34">
        <v>0</v>
      </c>
      <c r="V64" s="36">
        <v>0</v>
      </c>
      <c r="W64" s="17"/>
      <c r="X64" s="36">
        <v>0</v>
      </c>
      <c r="Y64" s="17"/>
      <c r="Z64" s="17"/>
      <c r="AA64" s="17"/>
      <c r="AB64" s="39">
        <v>45443</v>
      </c>
    </row>
    <row r="65" spans="1:28" ht="29" x14ac:dyDescent="0.35">
      <c r="A65" s="16">
        <v>890305496</v>
      </c>
      <c r="B65" s="19" t="s">
        <v>75</v>
      </c>
      <c r="C65" s="17" t="s">
        <v>924</v>
      </c>
      <c r="D65" s="17">
        <v>4564</v>
      </c>
      <c r="E65" s="17" t="s">
        <v>999</v>
      </c>
      <c r="F65" s="17" t="s">
        <v>1000</v>
      </c>
      <c r="G65" s="130" t="s">
        <v>26</v>
      </c>
      <c r="H65" s="17"/>
      <c r="I65" s="31" t="e">
        <v>#N/A</v>
      </c>
      <c r="J65" s="29">
        <v>45780</v>
      </c>
      <c r="K65" s="29">
        <v>45780</v>
      </c>
      <c r="L65" s="40" t="s">
        <v>854</v>
      </c>
      <c r="M65" s="18" t="e">
        <v>#N/A</v>
      </c>
      <c r="N65" s="18" t="s">
        <v>854</v>
      </c>
      <c r="O65" s="33">
        <v>0</v>
      </c>
      <c r="P65" s="34">
        <v>0</v>
      </c>
      <c r="Q65" s="34">
        <v>0</v>
      </c>
      <c r="R65" s="34"/>
      <c r="S65" s="34">
        <v>0</v>
      </c>
      <c r="T65" s="34">
        <v>0</v>
      </c>
      <c r="U65" s="34">
        <v>0</v>
      </c>
      <c r="V65" s="36">
        <v>0</v>
      </c>
      <c r="W65" s="17"/>
      <c r="X65" s="36">
        <v>0</v>
      </c>
      <c r="Y65" s="17"/>
      <c r="Z65" s="17"/>
      <c r="AA65" s="17"/>
      <c r="AB65" s="39">
        <v>45443</v>
      </c>
    </row>
    <row r="66" spans="1:28" ht="29" x14ac:dyDescent="0.35">
      <c r="A66" s="16">
        <v>890305496</v>
      </c>
      <c r="B66" s="19" t="s">
        <v>75</v>
      </c>
      <c r="C66" s="17" t="s">
        <v>924</v>
      </c>
      <c r="D66" s="17">
        <v>4565</v>
      </c>
      <c r="E66" s="17" t="s">
        <v>1001</v>
      </c>
      <c r="F66" s="17" t="s">
        <v>1002</v>
      </c>
      <c r="G66" s="130" t="s">
        <v>26</v>
      </c>
      <c r="H66" s="17"/>
      <c r="I66" s="31" t="e">
        <v>#N/A</v>
      </c>
      <c r="J66" s="29">
        <v>8090</v>
      </c>
      <c r="K66" s="29">
        <v>8090</v>
      </c>
      <c r="L66" s="40" t="s">
        <v>854</v>
      </c>
      <c r="M66" s="18" t="e">
        <v>#N/A</v>
      </c>
      <c r="N66" s="18" t="s">
        <v>854</v>
      </c>
      <c r="O66" s="33">
        <v>0</v>
      </c>
      <c r="P66" s="34">
        <v>0</v>
      </c>
      <c r="Q66" s="34">
        <v>0</v>
      </c>
      <c r="R66" s="34"/>
      <c r="S66" s="34">
        <v>0</v>
      </c>
      <c r="T66" s="34">
        <v>0</v>
      </c>
      <c r="U66" s="34">
        <v>0</v>
      </c>
      <c r="V66" s="36">
        <v>0</v>
      </c>
      <c r="W66" s="17"/>
      <c r="X66" s="36">
        <v>0</v>
      </c>
      <c r="Y66" s="17"/>
      <c r="Z66" s="17"/>
      <c r="AA66" s="17"/>
      <c r="AB66" s="39">
        <v>45443</v>
      </c>
    </row>
    <row r="67" spans="1:28" ht="29" x14ac:dyDescent="0.35">
      <c r="A67" s="16">
        <v>890305496</v>
      </c>
      <c r="B67" s="19" t="s">
        <v>75</v>
      </c>
      <c r="C67" s="17" t="s">
        <v>924</v>
      </c>
      <c r="D67" s="17">
        <v>4566</v>
      </c>
      <c r="E67" s="17" t="s">
        <v>1003</v>
      </c>
      <c r="F67" s="17" t="s">
        <v>1004</v>
      </c>
      <c r="G67" s="130" t="s">
        <v>26</v>
      </c>
      <c r="H67" s="17"/>
      <c r="I67" s="31" t="e">
        <v>#N/A</v>
      </c>
      <c r="J67" s="29">
        <v>29960</v>
      </c>
      <c r="K67" s="29">
        <v>29960</v>
      </c>
      <c r="L67" s="40" t="s">
        <v>854</v>
      </c>
      <c r="M67" s="18" t="e">
        <v>#N/A</v>
      </c>
      <c r="N67" s="18" t="s">
        <v>854</v>
      </c>
      <c r="O67" s="33">
        <v>0</v>
      </c>
      <c r="P67" s="34">
        <v>0</v>
      </c>
      <c r="Q67" s="34">
        <v>0</v>
      </c>
      <c r="R67" s="34"/>
      <c r="S67" s="34">
        <v>0</v>
      </c>
      <c r="T67" s="34">
        <v>0</v>
      </c>
      <c r="U67" s="34">
        <v>0</v>
      </c>
      <c r="V67" s="36">
        <v>0</v>
      </c>
      <c r="W67" s="17"/>
      <c r="X67" s="36">
        <v>0</v>
      </c>
      <c r="Y67" s="17"/>
      <c r="Z67" s="17"/>
      <c r="AA67" s="17"/>
      <c r="AB67" s="39">
        <v>45443</v>
      </c>
    </row>
    <row r="68" spans="1:28" ht="29" x14ac:dyDescent="0.35">
      <c r="A68" s="16">
        <v>890305496</v>
      </c>
      <c r="B68" s="19" t="s">
        <v>75</v>
      </c>
      <c r="C68" s="17" t="s">
        <v>924</v>
      </c>
      <c r="D68" s="17">
        <v>4567</v>
      </c>
      <c r="E68" s="17" t="s">
        <v>1005</v>
      </c>
      <c r="F68" s="17" t="s">
        <v>1006</v>
      </c>
      <c r="G68" s="130" t="s">
        <v>26</v>
      </c>
      <c r="H68" s="17"/>
      <c r="I68" s="31" t="e">
        <v>#N/A</v>
      </c>
      <c r="J68" s="29">
        <v>9060</v>
      </c>
      <c r="K68" s="29">
        <v>9060</v>
      </c>
      <c r="L68" s="40" t="s">
        <v>854</v>
      </c>
      <c r="M68" s="18" t="e">
        <v>#N/A</v>
      </c>
      <c r="N68" s="18" t="s">
        <v>854</v>
      </c>
      <c r="O68" s="33">
        <v>0</v>
      </c>
      <c r="P68" s="34">
        <v>0</v>
      </c>
      <c r="Q68" s="34">
        <v>0</v>
      </c>
      <c r="R68" s="34"/>
      <c r="S68" s="34">
        <v>0</v>
      </c>
      <c r="T68" s="34">
        <v>0</v>
      </c>
      <c r="U68" s="34">
        <v>0</v>
      </c>
      <c r="V68" s="36">
        <v>0</v>
      </c>
      <c r="W68" s="17"/>
      <c r="X68" s="36">
        <v>0</v>
      </c>
      <c r="Y68" s="17"/>
      <c r="Z68" s="17"/>
      <c r="AA68" s="17"/>
      <c r="AB68" s="39">
        <v>45443</v>
      </c>
    </row>
    <row r="69" spans="1:28" ht="29" x14ac:dyDescent="0.35">
      <c r="A69" s="16">
        <v>890305496</v>
      </c>
      <c r="B69" s="19" t="s">
        <v>75</v>
      </c>
      <c r="C69" s="17" t="s">
        <v>924</v>
      </c>
      <c r="D69" s="17">
        <v>4570</v>
      </c>
      <c r="E69" s="17" t="s">
        <v>1007</v>
      </c>
      <c r="F69" s="17" t="s">
        <v>1008</v>
      </c>
      <c r="G69" s="130" t="s">
        <v>26</v>
      </c>
      <c r="H69" s="17"/>
      <c r="I69" s="31" t="e">
        <v>#N/A</v>
      </c>
      <c r="J69" s="29">
        <v>43620</v>
      </c>
      <c r="K69" s="29">
        <v>43620</v>
      </c>
      <c r="L69" s="40" t="s">
        <v>854</v>
      </c>
      <c r="M69" s="18" t="e">
        <v>#N/A</v>
      </c>
      <c r="N69" s="18" t="s">
        <v>854</v>
      </c>
      <c r="O69" s="33">
        <v>0</v>
      </c>
      <c r="P69" s="34">
        <v>0</v>
      </c>
      <c r="Q69" s="34">
        <v>0</v>
      </c>
      <c r="R69" s="34"/>
      <c r="S69" s="34">
        <v>0</v>
      </c>
      <c r="T69" s="34">
        <v>0</v>
      </c>
      <c r="U69" s="34">
        <v>0</v>
      </c>
      <c r="V69" s="36">
        <v>0</v>
      </c>
      <c r="W69" s="17"/>
      <c r="X69" s="36">
        <v>0</v>
      </c>
      <c r="Y69" s="17"/>
      <c r="Z69" s="17"/>
      <c r="AA69" s="17"/>
      <c r="AB69" s="39">
        <v>45443</v>
      </c>
    </row>
    <row r="70" spans="1:28" ht="29" x14ac:dyDescent="0.35">
      <c r="A70" s="16">
        <v>890305496</v>
      </c>
      <c r="B70" s="19" t="s">
        <v>75</v>
      </c>
      <c r="C70" s="17" t="s">
        <v>924</v>
      </c>
      <c r="D70" s="17">
        <v>4571</v>
      </c>
      <c r="E70" s="17" t="s">
        <v>1009</v>
      </c>
      <c r="F70" s="17" t="s">
        <v>1010</v>
      </c>
      <c r="G70" s="130" t="s">
        <v>26</v>
      </c>
      <c r="H70" s="17"/>
      <c r="I70" s="31" t="e">
        <v>#N/A</v>
      </c>
      <c r="J70" s="29">
        <v>50680</v>
      </c>
      <c r="K70" s="29">
        <v>50680</v>
      </c>
      <c r="L70" s="40" t="s">
        <v>854</v>
      </c>
      <c r="M70" s="18" t="e">
        <v>#N/A</v>
      </c>
      <c r="N70" s="18" t="s">
        <v>854</v>
      </c>
      <c r="O70" s="33">
        <v>0</v>
      </c>
      <c r="P70" s="34">
        <v>0</v>
      </c>
      <c r="Q70" s="34">
        <v>0</v>
      </c>
      <c r="R70" s="34"/>
      <c r="S70" s="34">
        <v>0</v>
      </c>
      <c r="T70" s="34">
        <v>0</v>
      </c>
      <c r="U70" s="34">
        <v>0</v>
      </c>
      <c r="V70" s="36">
        <v>0</v>
      </c>
      <c r="W70" s="17"/>
      <c r="X70" s="36">
        <v>0</v>
      </c>
      <c r="Y70" s="17"/>
      <c r="Z70" s="17"/>
      <c r="AA70" s="17"/>
      <c r="AB70" s="39">
        <v>45443</v>
      </c>
    </row>
    <row r="71" spans="1:28" ht="29" x14ac:dyDescent="0.35">
      <c r="A71" s="16">
        <v>890305496</v>
      </c>
      <c r="B71" s="19" t="s">
        <v>75</v>
      </c>
      <c r="C71" s="17" t="s">
        <v>924</v>
      </c>
      <c r="D71" s="17">
        <v>4572</v>
      </c>
      <c r="E71" s="17" t="s">
        <v>1011</v>
      </c>
      <c r="F71" s="17" t="s">
        <v>1012</v>
      </c>
      <c r="G71" s="130" t="s">
        <v>26</v>
      </c>
      <c r="H71" s="17"/>
      <c r="I71" s="31" t="e">
        <v>#N/A</v>
      </c>
      <c r="J71" s="29">
        <v>31490</v>
      </c>
      <c r="K71" s="29">
        <v>31490</v>
      </c>
      <c r="L71" s="40" t="s">
        <v>854</v>
      </c>
      <c r="M71" s="18" t="e">
        <v>#N/A</v>
      </c>
      <c r="N71" s="18" t="s">
        <v>854</v>
      </c>
      <c r="O71" s="33">
        <v>0</v>
      </c>
      <c r="P71" s="34">
        <v>0</v>
      </c>
      <c r="Q71" s="34">
        <v>0</v>
      </c>
      <c r="R71" s="34"/>
      <c r="S71" s="34">
        <v>0</v>
      </c>
      <c r="T71" s="34">
        <v>0</v>
      </c>
      <c r="U71" s="34">
        <v>0</v>
      </c>
      <c r="V71" s="36">
        <v>0</v>
      </c>
      <c r="W71" s="17"/>
      <c r="X71" s="36">
        <v>0</v>
      </c>
      <c r="Y71" s="17"/>
      <c r="Z71" s="17"/>
      <c r="AA71" s="17"/>
      <c r="AB71" s="39">
        <v>45443</v>
      </c>
    </row>
    <row r="72" spans="1:28" ht="29" x14ac:dyDescent="0.35">
      <c r="A72" s="16">
        <v>890305496</v>
      </c>
      <c r="B72" s="19" t="s">
        <v>75</v>
      </c>
      <c r="C72" s="17" t="s">
        <v>924</v>
      </c>
      <c r="D72" s="17">
        <v>4575</v>
      </c>
      <c r="E72" s="17" t="s">
        <v>1013</v>
      </c>
      <c r="F72" s="17" t="s">
        <v>1014</v>
      </c>
      <c r="G72" s="130" t="s">
        <v>26</v>
      </c>
      <c r="H72" s="17"/>
      <c r="I72" s="31" t="e">
        <v>#N/A</v>
      </c>
      <c r="J72" s="29">
        <v>29960</v>
      </c>
      <c r="K72" s="29">
        <v>29960</v>
      </c>
      <c r="L72" s="40" t="s">
        <v>854</v>
      </c>
      <c r="M72" s="18" t="e">
        <v>#N/A</v>
      </c>
      <c r="N72" s="18" t="s">
        <v>854</v>
      </c>
      <c r="O72" s="33">
        <v>0</v>
      </c>
      <c r="P72" s="34">
        <v>0</v>
      </c>
      <c r="Q72" s="34">
        <v>0</v>
      </c>
      <c r="R72" s="34"/>
      <c r="S72" s="34">
        <v>0</v>
      </c>
      <c r="T72" s="34">
        <v>0</v>
      </c>
      <c r="U72" s="34">
        <v>0</v>
      </c>
      <c r="V72" s="36">
        <v>0</v>
      </c>
      <c r="W72" s="17"/>
      <c r="X72" s="36">
        <v>0</v>
      </c>
      <c r="Y72" s="17"/>
      <c r="Z72" s="17"/>
      <c r="AA72" s="17"/>
      <c r="AB72" s="39">
        <v>45443</v>
      </c>
    </row>
    <row r="73" spans="1:28" ht="29" x14ac:dyDescent="0.35">
      <c r="A73" s="16">
        <v>890305496</v>
      </c>
      <c r="B73" s="19" t="s">
        <v>75</v>
      </c>
      <c r="C73" s="17" t="s">
        <v>924</v>
      </c>
      <c r="D73" s="17">
        <v>4576</v>
      </c>
      <c r="E73" s="17" t="s">
        <v>1015</v>
      </c>
      <c r="F73" s="17" t="s">
        <v>1016</v>
      </c>
      <c r="G73" s="130" t="s">
        <v>26</v>
      </c>
      <c r="H73" s="17"/>
      <c r="I73" s="31" t="e">
        <v>#N/A</v>
      </c>
      <c r="J73" s="29">
        <v>9080</v>
      </c>
      <c r="K73" s="29">
        <v>9080</v>
      </c>
      <c r="L73" s="40" t="s">
        <v>854</v>
      </c>
      <c r="M73" s="18" t="e">
        <v>#N/A</v>
      </c>
      <c r="N73" s="18" t="s">
        <v>854</v>
      </c>
      <c r="O73" s="33">
        <v>0</v>
      </c>
      <c r="P73" s="34">
        <v>0</v>
      </c>
      <c r="Q73" s="34">
        <v>0</v>
      </c>
      <c r="R73" s="34"/>
      <c r="S73" s="34">
        <v>0</v>
      </c>
      <c r="T73" s="34">
        <v>0</v>
      </c>
      <c r="U73" s="34">
        <v>0</v>
      </c>
      <c r="V73" s="36">
        <v>0</v>
      </c>
      <c r="W73" s="17"/>
      <c r="X73" s="36">
        <v>0</v>
      </c>
      <c r="Y73" s="17"/>
      <c r="Z73" s="17"/>
      <c r="AA73" s="17"/>
      <c r="AB73" s="39">
        <v>45443</v>
      </c>
    </row>
    <row r="74" spans="1:28" ht="29" x14ac:dyDescent="0.35">
      <c r="A74" s="16">
        <v>890305496</v>
      </c>
      <c r="B74" s="19" t="s">
        <v>75</v>
      </c>
      <c r="C74" s="17" t="s">
        <v>924</v>
      </c>
      <c r="D74" s="17">
        <v>4577</v>
      </c>
      <c r="E74" s="17" t="s">
        <v>1017</v>
      </c>
      <c r="F74" s="17" t="s">
        <v>1018</v>
      </c>
      <c r="G74" s="130" t="s">
        <v>26</v>
      </c>
      <c r="H74" s="17"/>
      <c r="I74" s="31" t="e">
        <v>#N/A</v>
      </c>
      <c r="J74" s="29">
        <v>20062</v>
      </c>
      <c r="K74" s="29">
        <v>20062</v>
      </c>
      <c r="L74" s="40" t="s">
        <v>854</v>
      </c>
      <c r="M74" s="18" t="e">
        <v>#N/A</v>
      </c>
      <c r="N74" s="18" t="s">
        <v>854</v>
      </c>
      <c r="O74" s="33">
        <v>0</v>
      </c>
      <c r="P74" s="34">
        <v>0</v>
      </c>
      <c r="Q74" s="34">
        <v>0</v>
      </c>
      <c r="R74" s="34"/>
      <c r="S74" s="34">
        <v>0</v>
      </c>
      <c r="T74" s="34">
        <v>0</v>
      </c>
      <c r="U74" s="34">
        <v>0</v>
      </c>
      <c r="V74" s="36">
        <v>0</v>
      </c>
      <c r="W74" s="17"/>
      <c r="X74" s="36">
        <v>0</v>
      </c>
      <c r="Y74" s="17"/>
      <c r="Z74" s="17"/>
      <c r="AA74" s="17"/>
      <c r="AB74" s="39">
        <v>45443</v>
      </c>
    </row>
    <row r="75" spans="1:28" ht="29" x14ac:dyDescent="0.35">
      <c r="A75" s="16">
        <v>890305496</v>
      </c>
      <c r="B75" s="19" t="s">
        <v>75</v>
      </c>
      <c r="C75" s="17" t="s">
        <v>924</v>
      </c>
      <c r="D75" s="17">
        <v>4579</v>
      </c>
      <c r="E75" s="17" t="s">
        <v>1019</v>
      </c>
      <c r="F75" s="17" t="s">
        <v>1020</v>
      </c>
      <c r="G75" s="130" t="s">
        <v>26</v>
      </c>
      <c r="H75" s="17"/>
      <c r="I75" s="31" t="e">
        <v>#N/A</v>
      </c>
      <c r="J75" s="29">
        <v>8050</v>
      </c>
      <c r="K75" s="29">
        <v>8050</v>
      </c>
      <c r="L75" s="40" t="s">
        <v>854</v>
      </c>
      <c r="M75" s="18" t="e">
        <v>#N/A</v>
      </c>
      <c r="N75" s="18" t="s">
        <v>854</v>
      </c>
      <c r="O75" s="33">
        <v>0</v>
      </c>
      <c r="P75" s="34">
        <v>0</v>
      </c>
      <c r="Q75" s="34">
        <v>0</v>
      </c>
      <c r="R75" s="34"/>
      <c r="S75" s="34">
        <v>0</v>
      </c>
      <c r="T75" s="34">
        <v>0</v>
      </c>
      <c r="U75" s="34">
        <v>0</v>
      </c>
      <c r="V75" s="36">
        <v>0</v>
      </c>
      <c r="W75" s="17"/>
      <c r="X75" s="36">
        <v>0</v>
      </c>
      <c r="Y75" s="17"/>
      <c r="Z75" s="17"/>
      <c r="AA75" s="17"/>
      <c r="AB75" s="39">
        <v>45443</v>
      </c>
    </row>
    <row r="76" spans="1:28" ht="29" x14ac:dyDescent="0.35">
      <c r="A76" s="16">
        <v>890305496</v>
      </c>
      <c r="B76" s="19" t="s">
        <v>75</v>
      </c>
      <c r="C76" s="17" t="s">
        <v>924</v>
      </c>
      <c r="D76" s="17">
        <v>4581</v>
      </c>
      <c r="E76" s="17" t="s">
        <v>1021</v>
      </c>
      <c r="F76" s="17" t="s">
        <v>1022</v>
      </c>
      <c r="G76" s="130" t="s">
        <v>26</v>
      </c>
      <c r="H76" s="17"/>
      <c r="I76" s="31" t="e">
        <v>#N/A</v>
      </c>
      <c r="J76" s="29">
        <v>7520</v>
      </c>
      <c r="K76" s="29">
        <v>7520</v>
      </c>
      <c r="L76" s="40" t="s">
        <v>854</v>
      </c>
      <c r="M76" s="18" t="e">
        <v>#N/A</v>
      </c>
      <c r="N76" s="18" t="s">
        <v>854</v>
      </c>
      <c r="O76" s="33">
        <v>0</v>
      </c>
      <c r="P76" s="34">
        <v>0</v>
      </c>
      <c r="Q76" s="34">
        <v>0</v>
      </c>
      <c r="R76" s="34"/>
      <c r="S76" s="34">
        <v>0</v>
      </c>
      <c r="T76" s="34">
        <v>0</v>
      </c>
      <c r="U76" s="34">
        <v>0</v>
      </c>
      <c r="V76" s="36">
        <v>0</v>
      </c>
      <c r="W76" s="17"/>
      <c r="X76" s="36">
        <v>0</v>
      </c>
      <c r="Y76" s="17"/>
      <c r="Z76" s="17"/>
      <c r="AA76" s="17"/>
      <c r="AB76" s="39">
        <v>45443</v>
      </c>
    </row>
    <row r="77" spans="1:28" ht="29" x14ac:dyDescent="0.35">
      <c r="A77" s="16">
        <v>890305496</v>
      </c>
      <c r="B77" s="19" t="s">
        <v>75</v>
      </c>
      <c r="C77" s="17" t="s">
        <v>924</v>
      </c>
      <c r="D77" s="17">
        <v>4582</v>
      </c>
      <c r="E77" s="17" t="s">
        <v>1023</v>
      </c>
      <c r="F77" s="17" t="s">
        <v>1024</v>
      </c>
      <c r="G77" s="130" t="s">
        <v>26</v>
      </c>
      <c r="H77" s="17"/>
      <c r="I77" s="31" t="e">
        <v>#N/A</v>
      </c>
      <c r="J77" s="29">
        <v>10150</v>
      </c>
      <c r="K77" s="29">
        <v>10150</v>
      </c>
      <c r="L77" s="40" t="s">
        <v>854</v>
      </c>
      <c r="M77" s="18" t="e">
        <v>#N/A</v>
      </c>
      <c r="N77" s="18" t="s">
        <v>854</v>
      </c>
      <c r="O77" s="33">
        <v>0</v>
      </c>
      <c r="P77" s="34">
        <v>0</v>
      </c>
      <c r="Q77" s="34">
        <v>0</v>
      </c>
      <c r="R77" s="34"/>
      <c r="S77" s="34">
        <v>0</v>
      </c>
      <c r="T77" s="34">
        <v>0</v>
      </c>
      <c r="U77" s="34">
        <v>0</v>
      </c>
      <c r="V77" s="36">
        <v>0</v>
      </c>
      <c r="W77" s="17"/>
      <c r="X77" s="36">
        <v>0</v>
      </c>
      <c r="Y77" s="17"/>
      <c r="Z77" s="17"/>
      <c r="AA77" s="17"/>
      <c r="AB77" s="39">
        <v>45443</v>
      </c>
    </row>
    <row r="78" spans="1:28" ht="29" x14ac:dyDescent="0.35">
      <c r="A78" s="16">
        <v>890305496</v>
      </c>
      <c r="B78" s="19" t="s">
        <v>75</v>
      </c>
      <c r="C78" s="17" t="s">
        <v>924</v>
      </c>
      <c r="D78" s="17">
        <v>4584</v>
      </c>
      <c r="E78" s="17" t="s">
        <v>1025</v>
      </c>
      <c r="F78" s="17" t="s">
        <v>1026</v>
      </c>
      <c r="G78" s="130" t="s">
        <v>26</v>
      </c>
      <c r="H78" s="17"/>
      <c r="I78" s="31" t="e">
        <v>#N/A</v>
      </c>
      <c r="J78" s="29">
        <v>28010</v>
      </c>
      <c r="K78" s="29">
        <v>28010</v>
      </c>
      <c r="L78" s="40" t="s">
        <v>854</v>
      </c>
      <c r="M78" s="18" t="e">
        <v>#N/A</v>
      </c>
      <c r="N78" s="18" t="s">
        <v>854</v>
      </c>
      <c r="O78" s="33">
        <v>0</v>
      </c>
      <c r="P78" s="34">
        <v>0</v>
      </c>
      <c r="Q78" s="34">
        <v>0</v>
      </c>
      <c r="R78" s="34"/>
      <c r="S78" s="34">
        <v>0</v>
      </c>
      <c r="T78" s="34">
        <v>0</v>
      </c>
      <c r="U78" s="34">
        <v>0</v>
      </c>
      <c r="V78" s="36">
        <v>0</v>
      </c>
      <c r="W78" s="17"/>
      <c r="X78" s="36">
        <v>0</v>
      </c>
      <c r="Y78" s="17"/>
      <c r="Z78" s="17"/>
      <c r="AA78" s="17"/>
      <c r="AB78" s="39">
        <v>45443</v>
      </c>
    </row>
    <row r="79" spans="1:28" ht="29" x14ac:dyDescent="0.35">
      <c r="A79" s="16">
        <v>890305496</v>
      </c>
      <c r="B79" s="19" t="s">
        <v>75</v>
      </c>
      <c r="C79" s="17" t="s">
        <v>924</v>
      </c>
      <c r="D79" s="17">
        <v>4586</v>
      </c>
      <c r="E79" s="17" t="s">
        <v>1027</v>
      </c>
      <c r="F79" s="17" t="s">
        <v>1028</v>
      </c>
      <c r="G79" s="130" t="s">
        <v>26</v>
      </c>
      <c r="H79" s="17"/>
      <c r="I79" s="31" t="e">
        <v>#N/A</v>
      </c>
      <c r="J79" s="29">
        <v>30880</v>
      </c>
      <c r="K79" s="29">
        <v>30880</v>
      </c>
      <c r="L79" s="40" t="s">
        <v>854</v>
      </c>
      <c r="M79" s="18" t="e">
        <v>#N/A</v>
      </c>
      <c r="N79" s="18" t="s">
        <v>854</v>
      </c>
      <c r="O79" s="33">
        <v>0</v>
      </c>
      <c r="P79" s="34">
        <v>0</v>
      </c>
      <c r="Q79" s="34">
        <v>0</v>
      </c>
      <c r="R79" s="34"/>
      <c r="S79" s="34">
        <v>0</v>
      </c>
      <c r="T79" s="34">
        <v>0</v>
      </c>
      <c r="U79" s="34">
        <v>0</v>
      </c>
      <c r="V79" s="36">
        <v>0</v>
      </c>
      <c r="W79" s="17"/>
      <c r="X79" s="36">
        <v>0</v>
      </c>
      <c r="Y79" s="17"/>
      <c r="Z79" s="17"/>
      <c r="AA79" s="17"/>
      <c r="AB79" s="39">
        <v>45443</v>
      </c>
    </row>
    <row r="80" spans="1:28" ht="29" x14ac:dyDescent="0.35">
      <c r="A80" s="16">
        <v>890305496</v>
      </c>
      <c r="B80" s="19" t="s">
        <v>75</v>
      </c>
      <c r="C80" s="17" t="s">
        <v>924</v>
      </c>
      <c r="D80" s="17">
        <v>4587</v>
      </c>
      <c r="E80" s="17" t="s">
        <v>1029</v>
      </c>
      <c r="F80" s="17" t="s">
        <v>1030</v>
      </c>
      <c r="G80" s="130" t="s">
        <v>26</v>
      </c>
      <c r="H80" s="17"/>
      <c r="I80" s="31" t="e">
        <v>#N/A</v>
      </c>
      <c r="J80" s="29">
        <v>7170</v>
      </c>
      <c r="K80" s="29">
        <v>7170</v>
      </c>
      <c r="L80" s="40" t="s">
        <v>854</v>
      </c>
      <c r="M80" s="18" t="e">
        <v>#N/A</v>
      </c>
      <c r="N80" s="18" t="s">
        <v>854</v>
      </c>
      <c r="O80" s="33">
        <v>0</v>
      </c>
      <c r="P80" s="34">
        <v>0</v>
      </c>
      <c r="Q80" s="34">
        <v>0</v>
      </c>
      <c r="R80" s="34"/>
      <c r="S80" s="34">
        <v>0</v>
      </c>
      <c r="T80" s="34">
        <v>0</v>
      </c>
      <c r="U80" s="34">
        <v>0</v>
      </c>
      <c r="V80" s="36">
        <v>0</v>
      </c>
      <c r="W80" s="17"/>
      <c r="X80" s="36">
        <v>0</v>
      </c>
      <c r="Y80" s="17"/>
      <c r="Z80" s="17"/>
      <c r="AA80" s="17"/>
      <c r="AB80" s="39">
        <v>45443</v>
      </c>
    </row>
    <row r="81" spans="1:28" ht="29" x14ac:dyDescent="0.35">
      <c r="A81" s="16">
        <v>890305496</v>
      </c>
      <c r="B81" s="19" t="s">
        <v>75</v>
      </c>
      <c r="C81" s="17" t="s">
        <v>924</v>
      </c>
      <c r="D81" s="17">
        <v>4589</v>
      </c>
      <c r="E81" s="17" t="s">
        <v>1031</v>
      </c>
      <c r="F81" s="17" t="s">
        <v>1032</v>
      </c>
      <c r="G81" s="130" t="s">
        <v>26</v>
      </c>
      <c r="H81" s="17"/>
      <c r="I81" s="31" t="e">
        <v>#N/A</v>
      </c>
      <c r="J81" s="29">
        <v>38460</v>
      </c>
      <c r="K81" s="29">
        <v>38460</v>
      </c>
      <c r="L81" s="40" t="s">
        <v>854</v>
      </c>
      <c r="M81" s="18" t="e">
        <v>#N/A</v>
      </c>
      <c r="N81" s="18" t="s">
        <v>854</v>
      </c>
      <c r="O81" s="33">
        <v>0</v>
      </c>
      <c r="P81" s="34">
        <v>0</v>
      </c>
      <c r="Q81" s="34">
        <v>0</v>
      </c>
      <c r="R81" s="34"/>
      <c r="S81" s="34">
        <v>0</v>
      </c>
      <c r="T81" s="34">
        <v>0</v>
      </c>
      <c r="U81" s="34">
        <v>0</v>
      </c>
      <c r="V81" s="36">
        <v>0</v>
      </c>
      <c r="W81" s="17"/>
      <c r="X81" s="36">
        <v>0</v>
      </c>
      <c r="Y81" s="17"/>
      <c r="Z81" s="17"/>
      <c r="AA81" s="17"/>
      <c r="AB81" s="39">
        <v>45443</v>
      </c>
    </row>
    <row r="82" spans="1:28" ht="29" x14ac:dyDescent="0.35">
      <c r="A82" s="16">
        <v>890305496</v>
      </c>
      <c r="B82" s="19" t="s">
        <v>75</v>
      </c>
      <c r="C82" s="17" t="s">
        <v>924</v>
      </c>
      <c r="D82" s="17">
        <v>4590</v>
      </c>
      <c r="E82" s="17" t="s">
        <v>1033</v>
      </c>
      <c r="F82" s="17" t="s">
        <v>1034</v>
      </c>
      <c r="G82" s="130" t="s">
        <v>26</v>
      </c>
      <c r="H82" s="17"/>
      <c r="I82" s="31" t="e">
        <v>#N/A</v>
      </c>
      <c r="J82" s="29">
        <v>11820</v>
      </c>
      <c r="K82" s="29">
        <v>11820</v>
      </c>
      <c r="L82" s="40" t="s">
        <v>854</v>
      </c>
      <c r="M82" s="18" t="e">
        <v>#N/A</v>
      </c>
      <c r="N82" s="18" t="s">
        <v>854</v>
      </c>
      <c r="O82" s="33">
        <v>0</v>
      </c>
      <c r="P82" s="34">
        <v>0</v>
      </c>
      <c r="Q82" s="34">
        <v>0</v>
      </c>
      <c r="R82" s="34"/>
      <c r="S82" s="34">
        <v>0</v>
      </c>
      <c r="T82" s="34">
        <v>0</v>
      </c>
      <c r="U82" s="34">
        <v>0</v>
      </c>
      <c r="V82" s="36">
        <v>0</v>
      </c>
      <c r="W82" s="17"/>
      <c r="X82" s="36">
        <v>0</v>
      </c>
      <c r="Y82" s="17"/>
      <c r="Z82" s="17"/>
      <c r="AA82" s="17"/>
      <c r="AB82" s="39">
        <v>45443</v>
      </c>
    </row>
    <row r="83" spans="1:28" ht="29" x14ac:dyDescent="0.35">
      <c r="A83" s="16">
        <v>890305496</v>
      </c>
      <c r="B83" s="19" t="s">
        <v>75</v>
      </c>
      <c r="C83" s="17" t="s">
        <v>924</v>
      </c>
      <c r="D83" s="17">
        <v>4591</v>
      </c>
      <c r="E83" s="17" t="s">
        <v>1035</v>
      </c>
      <c r="F83" s="17" t="s">
        <v>1036</v>
      </c>
      <c r="G83" s="130" t="s">
        <v>26</v>
      </c>
      <c r="H83" s="17"/>
      <c r="I83" s="31" t="e">
        <v>#N/A</v>
      </c>
      <c r="J83" s="29">
        <v>31790</v>
      </c>
      <c r="K83" s="29">
        <v>31790</v>
      </c>
      <c r="L83" s="40" t="s">
        <v>854</v>
      </c>
      <c r="M83" s="18" t="e">
        <v>#N/A</v>
      </c>
      <c r="N83" s="18" t="s">
        <v>854</v>
      </c>
      <c r="O83" s="33">
        <v>0</v>
      </c>
      <c r="P83" s="34">
        <v>0</v>
      </c>
      <c r="Q83" s="34">
        <v>0</v>
      </c>
      <c r="R83" s="34"/>
      <c r="S83" s="34">
        <v>0</v>
      </c>
      <c r="T83" s="34">
        <v>0</v>
      </c>
      <c r="U83" s="34">
        <v>0</v>
      </c>
      <c r="V83" s="36">
        <v>0</v>
      </c>
      <c r="W83" s="17"/>
      <c r="X83" s="36">
        <v>0</v>
      </c>
      <c r="Y83" s="17"/>
      <c r="Z83" s="17"/>
      <c r="AA83" s="17"/>
      <c r="AB83" s="39">
        <v>45443</v>
      </c>
    </row>
    <row r="84" spans="1:28" ht="29" x14ac:dyDescent="0.35">
      <c r="A84" s="16">
        <v>890305496</v>
      </c>
      <c r="B84" s="19" t="s">
        <v>75</v>
      </c>
      <c r="C84" s="17" t="s">
        <v>924</v>
      </c>
      <c r="D84" s="17">
        <v>4592</v>
      </c>
      <c r="E84" s="17" t="s">
        <v>1037</v>
      </c>
      <c r="F84" s="17" t="s">
        <v>1038</v>
      </c>
      <c r="G84" s="130" t="s">
        <v>26</v>
      </c>
      <c r="H84" s="17"/>
      <c r="I84" s="31" t="e">
        <v>#N/A</v>
      </c>
      <c r="J84" s="29">
        <v>28010</v>
      </c>
      <c r="K84" s="29">
        <v>28010</v>
      </c>
      <c r="L84" s="40" t="s">
        <v>854</v>
      </c>
      <c r="M84" s="18" t="e">
        <v>#N/A</v>
      </c>
      <c r="N84" s="18" t="s">
        <v>854</v>
      </c>
      <c r="O84" s="33">
        <v>0</v>
      </c>
      <c r="P84" s="34">
        <v>0</v>
      </c>
      <c r="Q84" s="34">
        <v>0</v>
      </c>
      <c r="R84" s="34"/>
      <c r="S84" s="34">
        <v>0</v>
      </c>
      <c r="T84" s="34">
        <v>0</v>
      </c>
      <c r="U84" s="34">
        <v>0</v>
      </c>
      <c r="V84" s="36">
        <v>0</v>
      </c>
      <c r="W84" s="17"/>
      <c r="X84" s="36">
        <v>0</v>
      </c>
      <c r="Y84" s="17"/>
      <c r="Z84" s="17"/>
      <c r="AA84" s="17"/>
      <c r="AB84" s="39">
        <v>45443</v>
      </c>
    </row>
    <row r="85" spans="1:28" ht="29" x14ac:dyDescent="0.35">
      <c r="A85" s="16">
        <v>890305496</v>
      </c>
      <c r="B85" s="19" t="s">
        <v>75</v>
      </c>
      <c r="C85" s="17" t="s">
        <v>924</v>
      </c>
      <c r="D85" s="17">
        <v>4596</v>
      </c>
      <c r="E85" s="17" t="s">
        <v>1039</v>
      </c>
      <c r="F85" s="17" t="s">
        <v>1040</v>
      </c>
      <c r="G85" s="130" t="s">
        <v>26</v>
      </c>
      <c r="H85" s="17"/>
      <c r="I85" s="31">
        <v>40451</v>
      </c>
      <c r="J85" s="29">
        <v>35600</v>
      </c>
      <c r="K85" s="29">
        <v>35600</v>
      </c>
      <c r="L85" s="18" t="s">
        <v>855</v>
      </c>
      <c r="M85" s="18" t="s">
        <v>844</v>
      </c>
      <c r="N85" s="18" t="s">
        <v>855</v>
      </c>
      <c r="O85" s="33">
        <f t="shared" ref="O85:O110" si="2">K85</f>
        <v>35600</v>
      </c>
      <c r="P85" s="34">
        <v>0</v>
      </c>
      <c r="Q85" s="34">
        <v>0</v>
      </c>
      <c r="R85" s="34"/>
      <c r="S85" s="34">
        <f t="shared" ref="S85:S110" si="3">O85</f>
        <v>35600</v>
      </c>
      <c r="T85" s="34">
        <v>0</v>
      </c>
      <c r="U85" s="34">
        <v>0</v>
      </c>
      <c r="V85" s="36">
        <v>0</v>
      </c>
      <c r="W85" s="17"/>
      <c r="X85" s="36">
        <v>0</v>
      </c>
      <c r="Y85" s="17"/>
      <c r="Z85" s="17"/>
      <c r="AA85" s="17"/>
      <c r="AB85" s="39">
        <v>45443</v>
      </c>
    </row>
    <row r="86" spans="1:28" ht="29" x14ac:dyDescent="0.35">
      <c r="A86" s="16">
        <v>890305496</v>
      </c>
      <c r="B86" s="19" t="s">
        <v>75</v>
      </c>
      <c r="C86" s="17" t="s">
        <v>924</v>
      </c>
      <c r="D86" s="17">
        <v>4597</v>
      </c>
      <c r="E86" s="17" t="s">
        <v>1041</v>
      </c>
      <c r="F86" s="17" t="s">
        <v>1042</v>
      </c>
      <c r="G86" s="130" t="s">
        <v>26</v>
      </c>
      <c r="H86" s="17"/>
      <c r="I86" s="31">
        <v>40450</v>
      </c>
      <c r="J86" s="29">
        <v>15930</v>
      </c>
      <c r="K86" s="29">
        <v>15930</v>
      </c>
      <c r="L86" s="18" t="s">
        <v>855</v>
      </c>
      <c r="M86" s="18" t="s">
        <v>844</v>
      </c>
      <c r="N86" s="18" t="s">
        <v>855</v>
      </c>
      <c r="O86" s="33">
        <f t="shared" si="2"/>
        <v>15930</v>
      </c>
      <c r="P86" s="34">
        <v>0</v>
      </c>
      <c r="Q86" s="34">
        <v>0</v>
      </c>
      <c r="R86" s="34"/>
      <c r="S86" s="34">
        <f t="shared" si="3"/>
        <v>15930</v>
      </c>
      <c r="T86" s="34">
        <v>0</v>
      </c>
      <c r="U86" s="34">
        <v>0</v>
      </c>
      <c r="V86" s="36">
        <v>0</v>
      </c>
      <c r="W86" s="17"/>
      <c r="X86" s="36">
        <v>0</v>
      </c>
      <c r="Y86" s="17"/>
      <c r="Z86" s="17"/>
      <c r="AA86" s="17"/>
      <c r="AB86" s="39">
        <v>45443</v>
      </c>
    </row>
    <row r="87" spans="1:28" ht="29" x14ac:dyDescent="0.35">
      <c r="A87" s="16">
        <v>890305496</v>
      </c>
      <c r="B87" s="19" t="s">
        <v>75</v>
      </c>
      <c r="C87" s="17" t="s">
        <v>924</v>
      </c>
      <c r="D87" s="17">
        <v>4598</v>
      </c>
      <c r="E87" s="17" t="s">
        <v>1043</v>
      </c>
      <c r="F87" s="17" t="s">
        <v>1044</v>
      </c>
      <c r="G87" s="130" t="s">
        <v>26</v>
      </c>
      <c r="H87" s="17"/>
      <c r="I87" s="31">
        <v>40450</v>
      </c>
      <c r="J87" s="29">
        <v>67100</v>
      </c>
      <c r="K87" s="29">
        <v>67100</v>
      </c>
      <c r="L87" s="18" t="s">
        <v>855</v>
      </c>
      <c r="M87" s="18" t="s">
        <v>844</v>
      </c>
      <c r="N87" s="18" t="s">
        <v>855</v>
      </c>
      <c r="O87" s="33">
        <f t="shared" si="2"/>
        <v>67100</v>
      </c>
      <c r="P87" s="34">
        <v>0</v>
      </c>
      <c r="Q87" s="34">
        <v>0</v>
      </c>
      <c r="R87" s="34"/>
      <c r="S87" s="34">
        <f t="shared" si="3"/>
        <v>67100</v>
      </c>
      <c r="T87" s="34">
        <v>0</v>
      </c>
      <c r="U87" s="34">
        <v>0</v>
      </c>
      <c r="V87" s="36">
        <v>0</v>
      </c>
      <c r="W87" s="17"/>
      <c r="X87" s="36">
        <v>0</v>
      </c>
      <c r="Y87" s="17"/>
      <c r="Z87" s="17"/>
      <c r="AA87" s="17"/>
      <c r="AB87" s="39">
        <v>45443</v>
      </c>
    </row>
    <row r="88" spans="1:28" ht="29" x14ac:dyDescent="0.35">
      <c r="A88" s="16">
        <v>890305496</v>
      </c>
      <c r="B88" s="19" t="s">
        <v>75</v>
      </c>
      <c r="C88" s="17" t="s">
        <v>924</v>
      </c>
      <c r="D88" s="17">
        <v>4599</v>
      </c>
      <c r="E88" s="17" t="s">
        <v>1045</v>
      </c>
      <c r="F88" s="17" t="s">
        <v>1046</v>
      </c>
      <c r="G88" s="130" t="s">
        <v>26</v>
      </c>
      <c r="H88" s="17"/>
      <c r="I88" s="31">
        <v>40450</v>
      </c>
      <c r="J88" s="29">
        <v>7040</v>
      </c>
      <c r="K88" s="29">
        <v>7040</v>
      </c>
      <c r="L88" s="18" t="s">
        <v>855</v>
      </c>
      <c r="M88" s="18" t="s">
        <v>844</v>
      </c>
      <c r="N88" s="18" t="s">
        <v>855</v>
      </c>
      <c r="O88" s="33">
        <f t="shared" si="2"/>
        <v>7040</v>
      </c>
      <c r="P88" s="34">
        <v>0</v>
      </c>
      <c r="Q88" s="34">
        <v>0</v>
      </c>
      <c r="R88" s="34"/>
      <c r="S88" s="34">
        <f t="shared" si="3"/>
        <v>7040</v>
      </c>
      <c r="T88" s="34">
        <v>0</v>
      </c>
      <c r="U88" s="34">
        <v>0</v>
      </c>
      <c r="V88" s="36">
        <v>0</v>
      </c>
      <c r="W88" s="17"/>
      <c r="X88" s="36">
        <v>0</v>
      </c>
      <c r="Y88" s="17"/>
      <c r="Z88" s="17"/>
      <c r="AA88" s="17"/>
      <c r="AB88" s="39">
        <v>45443</v>
      </c>
    </row>
    <row r="89" spans="1:28" ht="29" x14ac:dyDescent="0.35">
      <c r="A89" s="16">
        <v>890305496</v>
      </c>
      <c r="B89" s="19" t="s">
        <v>75</v>
      </c>
      <c r="C89" s="17" t="s">
        <v>924</v>
      </c>
      <c r="D89" s="17">
        <v>4601</v>
      </c>
      <c r="E89" s="17" t="s">
        <v>1047</v>
      </c>
      <c r="F89" s="17" t="s">
        <v>1048</v>
      </c>
      <c r="G89" s="130" t="s">
        <v>26</v>
      </c>
      <c r="H89" s="17"/>
      <c r="I89" s="31">
        <v>40450</v>
      </c>
      <c r="J89" s="29">
        <v>28010</v>
      </c>
      <c r="K89" s="29">
        <v>28010</v>
      </c>
      <c r="L89" s="18" t="s">
        <v>855</v>
      </c>
      <c r="M89" s="18" t="s">
        <v>844</v>
      </c>
      <c r="N89" s="18" t="s">
        <v>855</v>
      </c>
      <c r="O89" s="33">
        <f t="shared" si="2"/>
        <v>28010</v>
      </c>
      <c r="P89" s="34">
        <v>0</v>
      </c>
      <c r="Q89" s="34">
        <v>0</v>
      </c>
      <c r="R89" s="34"/>
      <c r="S89" s="34">
        <f t="shared" si="3"/>
        <v>28010</v>
      </c>
      <c r="T89" s="34">
        <v>0</v>
      </c>
      <c r="U89" s="34">
        <v>0</v>
      </c>
      <c r="V89" s="36">
        <v>0</v>
      </c>
      <c r="W89" s="17"/>
      <c r="X89" s="36">
        <v>0</v>
      </c>
      <c r="Y89" s="17"/>
      <c r="Z89" s="17"/>
      <c r="AA89" s="17"/>
      <c r="AB89" s="39">
        <v>45443</v>
      </c>
    </row>
    <row r="90" spans="1:28" ht="29" x14ac:dyDescent="0.35">
      <c r="A90" s="16">
        <v>890305496</v>
      </c>
      <c r="B90" s="19" t="s">
        <v>75</v>
      </c>
      <c r="C90" s="17" t="s">
        <v>924</v>
      </c>
      <c r="D90" s="17">
        <v>4602</v>
      </c>
      <c r="E90" s="17" t="s">
        <v>1049</v>
      </c>
      <c r="F90" s="17" t="s">
        <v>1050</v>
      </c>
      <c r="G90" s="130" t="s">
        <v>26</v>
      </c>
      <c r="H90" s="17"/>
      <c r="I90" s="31">
        <v>40450</v>
      </c>
      <c r="J90" s="29">
        <v>47350</v>
      </c>
      <c r="K90" s="29">
        <v>47350</v>
      </c>
      <c r="L90" s="18" t="s">
        <v>855</v>
      </c>
      <c r="M90" s="18" t="s">
        <v>844</v>
      </c>
      <c r="N90" s="18" t="s">
        <v>855</v>
      </c>
      <c r="O90" s="33">
        <f t="shared" si="2"/>
        <v>47350</v>
      </c>
      <c r="P90" s="34">
        <v>0</v>
      </c>
      <c r="Q90" s="34">
        <v>0</v>
      </c>
      <c r="R90" s="34"/>
      <c r="S90" s="34">
        <f t="shared" si="3"/>
        <v>47350</v>
      </c>
      <c r="T90" s="34">
        <v>0</v>
      </c>
      <c r="U90" s="34">
        <v>0</v>
      </c>
      <c r="V90" s="36">
        <v>0</v>
      </c>
      <c r="W90" s="17"/>
      <c r="X90" s="36">
        <v>0</v>
      </c>
      <c r="Y90" s="17"/>
      <c r="Z90" s="17"/>
      <c r="AA90" s="17"/>
      <c r="AB90" s="39">
        <v>45443</v>
      </c>
    </row>
    <row r="91" spans="1:28" ht="29" x14ac:dyDescent="0.35">
      <c r="A91" s="16">
        <v>890305496</v>
      </c>
      <c r="B91" s="19" t="s">
        <v>75</v>
      </c>
      <c r="C91" s="17" t="s">
        <v>924</v>
      </c>
      <c r="D91" s="17">
        <v>4603</v>
      </c>
      <c r="E91" s="17" t="s">
        <v>1051</v>
      </c>
      <c r="F91" s="17" t="s">
        <v>1052</v>
      </c>
      <c r="G91" s="130" t="s">
        <v>26</v>
      </c>
      <c r="H91" s="17"/>
      <c r="I91" s="31">
        <v>40450</v>
      </c>
      <c r="J91" s="29">
        <v>44400</v>
      </c>
      <c r="K91" s="29">
        <v>44400</v>
      </c>
      <c r="L91" s="18" t="s">
        <v>855</v>
      </c>
      <c r="M91" s="18" t="s">
        <v>844</v>
      </c>
      <c r="N91" s="18" t="s">
        <v>855</v>
      </c>
      <c r="O91" s="33">
        <f t="shared" si="2"/>
        <v>44400</v>
      </c>
      <c r="P91" s="34">
        <v>0</v>
      </c>
      <c r="Q91" s="34">
        <v>0</v>
      </c>
      <c r="R91" s="34"/>
      <c r="S91" s="34">
        <f t="shared" si="3"/>
        <v>44400</v>
      </c>
      <c r="T91" s="34">
        <v>0</v>
      </c>
      <c r="U91" s="34">
        <v>0</v>
      </c>
      <c r="V91" s="36">
        <v>0</v>
      </c>
      <c r="W91" s="17"/>
      <c r="X91" s="36">
        <v>0</v>
      </c>
      <c r="Y91" s="17"/>
      <c r="Z91" s="17"/>
      <c r="AA91" s="17"/>
      <c r="AB91" s="39">
        <v>45443</v>
      </c>
    </row>
    <row r="92" spans="1:28" ht="29" x14ac:dyDescent="0.35">
      <c r="A92" s="16">
        <v>890305496</v>
      </c>
      <c r="B92" s="19" t="s">
        <v>75</v>
      </c>
      <c r="C92" s="17" t="s">
        <v>924</v>
      </c>
      <c r="D92" s="17">
        <v>4604</v>
      </c>
      <c r="E92" s="17" t="s">
        <v>1053</v>
      </c>
      <c r="F92" s="17" t="s">
        <v>1054</v>
      </c>
      <c r="G92" s="130" t="s">
        <v>26</v>
      </c>
      <c r="H92" s="17"/>
      <c r="I92" s="31">
        <v>40450</v>
      </c>
      <c r="J92" s="29">
        <v>33580</v>
      </c>
      <c r="K92" s="29">
        <v>33580</v>
      </c>
      <c r="L92" s="18" t="s">
        <v>855</v>
      </c>
      <c r="M92" s="18" t="s">
        <v>844</v>
      </c>
      <c r="N92" s="18" t="s">
        <v>855</v>
      </c>
      <c r="O92" s="33">
        <f t="shared" si="2"/>
        <v>33580</v>
      </c>
      <c r="P92" s="34">
        <v>0</v>
      </c>
      <c r="Q92" s="34">
        <v>0</v>
      </c>
      <c r="R92" s="34"/>
      <c r="S92" s="34">
        <f t="shared" si="3"/>
        <v>33580</v>
      </c>
      <c r="T92" s="34">
        <v>0</v>
      </c>
      <c r="U92" s="34">
        <v>0</v>
      </c>
      <c r="V92" s="36">
        <v>0</v>
      </c>
      <c r="W92" s="17"/>
      <c r="X92" s="36">
        <v>0</v>
      </c>
      <c r="Y92" s="17"/>
      <c r="Z92" s="17"/>
      <c r="AA92" s="17"/>
      <c r="AB92" s="39">
        <v>45443</v>
      </c>
    </row>
    <row r="93" spans="1:28" ht="29" x14ac:dyDescent="0.35">
      <c r="A93" s="16">
        <v>890305496</v>
      </c>
      <c r="B93" s="19" t="s">
        <v>75</v>
      </c>
      <c r="C93" s="17" t="s">
        <v>924</v>
      </c>
      <c r="D93" s="17">
        <v>4605</v>
      </c>
      <c r="E93" s="17" t="s">
        <v>1055</v>
      </c>
      <c r="F93" s="17" t="s">
        <v>1056</v>
      </c>
      <c r="G93" s="130" t="s">
        <v>26</v>
      </c>
      <c r="H93" s="17"/>
      <c r="I93" s="31">
        <v>40450</v>
      </c>
      <c r="J93" s="29">
        <v>14980</v>
      </c>
      <c r="K93" s="29">
        <v>14980</v>
      </c>
      <c r="L93" s="18" t="s">
        <v>855</v>
      </c>
      <c r="M93" s="18" t="s">
        <v>844</v>
      </c>
      <c r="N93" s="18" t="s">
        <v>855</v>
      </c>
      <c r="O93" s="33">
        <f t="shared" si="2"/>
        <v>14980</v>
      </c>
      <c r="P93" s="34">
        <v>0</v>
      </c>
      <c r="Q93" s="34">
        <v>0</v>
      </c>
      <c r="R93" s="34"/>
      <c r="S93" s="34">
        <f t="shared" si="3"/>
        <v>14980</v>
      </c>
      <c r="T93" s="34">
        <v>0</v>
      </c>
      <c r="U93" s="34">
        <v>0</v>
      </c>
      <c r="V93" s="36">
        <v>0</v>
      </c>
      <c r="W93" s="17"/>
      <c r="X93" s="36">
        <v>0</v>
      </c>
      <c r="Y93" s="17"/>
      <c r="Z93" s="17"/>
      <c r="AA93" s="17"/>
      <c r="AB93" s="39">
        <v>45443</v>
      </c>
    </row>
    <row r="94" spans="1:28" ht="29" x14ac:dyDescent="0.35">
      <c r="A94" s="16">
        <v>890305496</v>
      </c>
      <c r="B94" s="19" t="s">
        <v>75</v>
      </c>
      <c r="C94" s="17" t="s">
        <v>924</v>
      </c>
      <c r="D94" s="17">
        <v>4607</v>
      </c>
      <c r="E94" s="17" t="s">
        <v>1057</v>
      </c>
      <c r="F94" s="17" t="s">
        <v>1058</v>
      </c>
      <c r="G94" s="130" t="s">
        <v>26</v>
      </c>
      <c r="H94" s="17"/>
      <c r="I94" s="31">
        <v>40450</v>
      </c>
      <c r="J94" s="29">
        <v>8050</v>
      </c>
      <c r="K94" s="29">
        <v>8050</v>
      </c>
      <c r="L94" s="18" t="s">
        <v>855</v>
      </c>
      <c r="M94" s="18" t="s">
        <v>844</v>
      </c>
      <c r="N94" s="18" t="s">
        <v>855</v>
      </c>
      <c r="O94" s="33">
        <f t="shared" si="2"/>
        <v>8050</v>
      </c>
      <c r="P94" s="34">
        <v>0</v>
      </c>
      <c r="Q94" s="34">
        <v>0</v>
      </c>
      <c r="R94" s="34"/>
      <c r="S94" s="34">
        <f t="shared" si="3"/>
        <v>8050</v>
      </c>
      <c r="T94" s="34">
        <v>0</v>
      </c>
      <c r="U94" s="34">
        <v>0</v>
      </c>
      <c r="V94" s="36">
        <v>0</v>
      </c>
      <c r="W94" s="17"/>
      <c r="X94" s="36">
        <v>0</v>
      </c>
      <c r="Y94" s="17"/>
      <c r="Z94" s="17"/>
      <c r="AA94" s="17"/>
      <c r="AB94" s="39">
        <v>45443</v>
      </c>
    </row>
    <row r="95" spans="1:28" ht="29" x14ac:dyDescent="0.35">
      <c r="A95" s="16">
        <v>890305496</v>
      </c>
      <c r="B95" s="19" t="s">
        <v>75</v>
      </c>
      <c r="C95" s="17" t="s">
        <v>924</v>
      </c>
      <c r="D95" s="17">
        <v>4609</v>
      </c>
      <c r="E95" s="17" t="s">
        <v>1059</v>
      </c>
      <c r="F95" s="17" t="s">
        <v>1060</v>
      </c>
      <c r="G95" s="130" t="s">
        <v>26</v>
      </c>
      <c r="H95" s="17"/>
      <c r="I95" s="31">
        <v>40450</v>
      </c>
      <c r="J95" s="29">
        <v>28010</v>
      </c>
      <c r="K95" s="29">
        <v>28010</v>
      </c>
      <c r="L95" s="18" t="s">
        <v>855</v>
      </c>
      <c r="M95" s="18" t="s">
        <v>844</v>
      </c>
      <c r="N95" s="18" t="s">
        <v>855</v>
      </c>
      <c r="O95" s="33">
        <f t="shared" si="2"/>
        <v>28010</v>
      </c>
      <c r="P95" s="34">
        <v>0</v>
      </c>
      <c r="Q95" s="34">
        <v>0</v>
      </c>
      <c r="R95" s="34"/>
      <c r="S95" s="34">
        <f t="shared" si="3"/>
        <v>28010</v>
      </c>
      <c r="T95" s="34">
        <v>0</v>
      </c>
      <c r="U95" s="34">
        <v>0</v>
      </c>
      <c r="V95" s="36">
        <v>0</v>
      </c>
      <c r="W95" s="17"/>
      <c r="X95" s="36">
        <v>0</v>
      </c>
      <c r="Y95" s="17"/>
      <c r="Z95" s="17"/>
      <c r="AA95" s="17"/>
      <c r="AB95" s="39">
        <v>45443</v>
      </c>
    </row>
    <row r="96" spans="1:28" ht="29" x14ac:dyDescent="0.35">
      <c r="A96" s="16">
        <v>890305496</v>
      </c>
      <c r="B96" s="19" t="s">
        <v>75</v>
      </c>
      <c r="C96" s="17" t="s">
        <v>924</v>
      </c>
      <c r="D96" s="17">
        <v>4610</v>
      </c>
      <c r="E96" s="17" t="s">
        <v>1061</v>
      </c>
      <c r="F96" s="17" t="s">
        <v>1062</v>
      </c>
      <c r="G96" s="130" t="s">
        <v>26</v>
      </c>
      <c r="H96" s="17"/>
      <c r="I96" s="31">
        <v>40450</v>
      </c>
      <c r="J96" s="29">
        <v>14980</v>
      </c>
      <c r="K96" s="29">
        <v>14980</v>
      </c>
      <c r="L96" s="18" t="s">
        <v>855</v>
      </c>
      <c r="M96" s="18" t="s">
        <v>844</v>
      </c>
      <c r="N96" s="18" t="s">
        <v>855</v>
      </c>
      <c r="O96" s="33">
        <f t="shared" si="2"/>
        <v>14980</v>
      </c>
      <c r="P96" s="34">
        <v>0</v>
      </c>
      <c r="Q96" s="34">
        <v>0</v>
      </c>
      <c r="R96" s="34"/>
      <c r="S96" s="34">
        <f t="shared" si="3"/>
        <v>14980</v>
      </c>
      <c r="T96" s="34">
        <v>0</v>
      </c>
      <c r="U96" s="34">
        <v>0</v>
      </c>
      <c r="V96" s="36">
        <v>0</v>
      </c>
      <c r="W96" s="17"/>
      <c r="X96" s="36">
        <v>0</v>
      </c>
      <c r="Y96" s="17"/>
      <c r="Z96" s="17"/>
      <c r="AA96" s="17"/>
      <c r="AB96" s="39">
        <v>45443</v>
      </c>
    </row>
    <row r="97" spans="1:28" ht="29" x14ac:dyDescent="0.35">
      <c r="A97" s="16">
        <v>890305496</v>
      </c>
      <c r="B97" s="19" t="s">
        <v>75</v>
      </c>
      <c r="C97" s="17" t="s">
        <v>924</v>
      </c>
      <c r="D97" s="17">
        <v>4611</v>
      </c>
      <c r="E97" s="17" t="s">
        <v>1063</v>
      </c>
      <c r="F97" s="17" t="s">
        <v>1064</v>
      </c>
      <c r="G97" s="130" t="s">
        <v>26</v>
      </c>
      <c r="H97" s="17"/>
      <c r="I97" s="31">
        <v>40450</v>
      </c>
      <c r="J97" s="29">
        <v>4040</v>
      </c>
      <c r="K97" s="29">
        <v>4040</v>
      </c>
      <c r="L97" s="18" t="s">
        <v>855</v>
      </c>
      <c r="M97" s="18" t="s">
        <v>844</v>
      </c>
      <c r="N97" s="18" t="s">
        <v>855</v>
      </c>
      <c r="O97" s="33">
        <f t="shared" si="2"/>
        <v>4040</v>
      </c>
      <c r="P97" s="34">
        <v>0</v>
      </c>
      <c r="Q97" s="34">
        <v>0</v>
      </c>
      <c r="R97" s="34"/>
      <c r="S97" s="34">
        <f t="shared" si="3"/>
        <v>4040</v>
      </c>
      <c r="T97" s="34">
        <v>0</v>
      </c>
      <c r="U97" s="34">
        <v>0</v>
      </c>
      <c r="V97" s="36">
        <v>0</v>
      </c>
      <c r="W97" s="17"/>
      <c r="X97" s="36">
        <v>0</v>
      </c>
      <c r="Y97" s="17"/>
      <c r="Z97" s="17"/>
      <c r="AA97" s="17"/>
      <c r="AB97" s="39">
        <v>45443</v>
      </c>
    </row>
    <row r="98" spans="1:28" ht="29" x14ac:dyDescent="0.35">
      <c r="A98" s="16">
        <v>890305496</v>
      </c>
      <c r="B98" s="19" t="s">
        <v>75</v>
      </c>
      <c r="C98" s="17" t="s">
        <v>924</v>
      </c>
      <c r="D98" s="17">
        <v>4612</v>
      </c>
      <c r="E98" s="17" t="s">
        <v>1065</v>
      </c>
      <c r="F98" s="17" t="s">
        <v>1066</v>
      </c>
      <c r="G98" s="130" t="s">
        <v>26</v>
      </c>
      <c r="H98" s="17"/>
      <c r="I98" s="31">
        <v>40450</v>
      </c>
      <c r="J98" s="29">
        <v>28010</v>
      </c>
      <c r="K98" s="29">
        <v>28010</v>
      </c>
      <c r="L98" s="18" t="s">
        <v>855</v>
      </c>
      <c r="M98" s="18" t="s">
        <v>844</v>
      </c>
      <c r="N98" s="18" t="s">
        <v>855</v>
      </c>
      <c r="O98" s="33">
        <f t="shared" si="2"/>
        <v>28010</v>
      </c>
      <c r="P98" s="34">
        <v>0</v>
      </c>
      <c r="Q98" s="34">
        <v>0</v>
      </c>
      <c r="R98" s="34"/>
      <c r="S98" s="34">
        <f t="shared" si="3"/>
        <v>28010</v>
      </c>
      <c r="T98" s="34">
        <v>0</v>
      </c>
      <c r="U98" s="34">
        <v>0</v>
      </c>
      <c r="V98" s="36">
        <v>0</v>
      </c>
      <c r="W98" s="17"/>
      <c r="X98" s="36">
        <v>0</v>
      </c>
      <c r="Y98" s="17"/>
      <c r="Z98" s="17"/>
      <c r="AA98" s="17"/>
      <c r="AB98" s="39">
        <v>45443</v>
      </c>
    </row>
    <row r="99" spans="1:28" ht="29" x14ac:dyDescent="0.35">
      <c r="A99" s="16">
        <v>890305496</v>
      </c>
      <c r="B99" s="19" t="s">
        <v>75</v>
      </c>
      <c r="C99" s="17" t="s">
        <v>924</v>
      </c>
      <c r="D99" s="17">
        <v>4613</v>
      </c>
      <c r="E99" s="17" t="s">
        <v>1067</v>
      </c>
      <c r="F99" s="17" t="s">
        <v>1068</v>
      </c>
      <c r="G99" s="130" t="s">
        <v>26</v>
      </c>
      <c r="H99" s="17"/>
      <c r="I99" s="31">
        <v>40450</v>
      </c>
      <c r="J99" s="29">
        <v>29820</v>
      </c>
      <c r="K99" s="29">
        <v>29820</v>
      </c>
      <c r="L99" s="18" t="s">
        <v>855</v>
      </c>
      <c r="M99" s="18" t="s">
        <v>844</v>
      </c>
      <c r="N99" s="18" t="s">
        <v>855</v>
      </c>
      <c r="O99" s="33">
        <f t="shared" si="2"/>
        <v>29820</v>
      </c>
      <c r="P99" s="34">
        <v>0</v>
      </c>
      <c r="Q99" s="34">
        <v>0</v>
      </c>
      <c r="R99" s="34"/>
      <c r="S99" s="34">
        <f t="shared" si="3"/>
        <v>29820</v>
      </c>
      <c r="T99" s="34">
        <v>0</v>
      </c>
      <c r="U99" s="34">
        <v>0</v>
      </c>
      <c r="V99" s="36">
        <v>0</v>
      </c>
      <c r="W99" s="17"/>
      <c r="X99" s="36">
        <v>0</v>
      </c>
      <c r="Y99" s="17"/>
      <c r="Z99" s="17"/>
      <c r="AA99" s="17"/>
      <c r="AB99" s="39">
        <v>45443</v>
      </c>
    </row>
    <row r="100" spans="1:28" ht="29" x14ac:dyDescent="0.35">
      <c r="A100" s="16">
        <v>890305496</v>
      </c>
      <c r="B100" s="19" t="s">
        <v>75</v>
      </c>
      <c r="C100" s="17" t="s">
        <v>924</v>
      </c>
      <c r="D100" s="17">
        <v>4615</v>
      </c>
      <c r="E100" s="17" t="s">
        <v>1069</v>
      </c>
      <c r="F100" s="17" t="s">
        <v>1070</v>
      </c>
      <c r="G100" s="130" t="s">
        <v>26</v>
      </c>
      <c r="H100" s="17"/>
      <c r="I100" s="31">
        <v>40450</v>
      </c>
      <c r="J100" s="29">
        <v>28010</v>
      </c>
      <c r="K100" s="29">
        <v>28010</v>
      </c>
      <c r="L100" s="18" t="s">
        <v>855</v>
      </c>
      <c r="M100" s="18" t="s">
        <v>844</v>
      </c>
      <c r="N100" s="18" t="s">
        <v>855</v>
      </c>
      <c r="O100" s="33">
        <f t="shared" si="2"/>
        <v>28010</v>
      </c>
      <c r="P100" s="34">
        <v>0</v>
      </c>
      <c r="Q100" s="34">
        <v>0</v>
      </c>
      <c r="R100" s="34"/>
      <c r="S100" s="34">
        <f t="shared" si="3"/>
        <v>28010</v>
      </c>
      <c r="T100" s="34">
        <v>0</v>
      </c>
      <c r="U100" s="34">
        <v>0</v>
      </c>
      <c r="V100" s="36">
        <v>0</v>
      </c>
      <c r="W100" s="17"/>
      <c r="X100" s="36">
        <v>0</v>
      </c>
      <c r="Y100" s="17"/>
      <c r="Z100" s="17"/>
      <c r="AA100" s="17"/>
      <c r="AB100" s="39">
        <v>45443</v>
      </c>
    </row>
    <row r="101" spans="1:28" ht="29" x14ac:dyDescent="0.35">
      <c r="A101" s="16">
        <v>890305496</v>
      </c>
      <c r="B101" s="19" t="s">
        <v>75</v>
      </c>
      <c r="C101" s="17" t="s">
        <v>924</v>
      </c>
      <c r="D101" s="17">
        <v>4618</v>
      </c>
      <c r="E101" s="17" t="s">
        <v>1071</v>
      </c>
      <c r="F101" s="17" t="s">
        <v>1072</v>
      </c>
      <c r="G101" s="130" t="s">
        <v>26</v>
      </c>
      <c r="H101" s="17"/>
      <c r="I101" s="31">
        <v>40450</v>
      </c>
      <c r="J101" s="29">
        <v>70520</v>
      </c>
      <c r="K101" s="29">
        <v>70520</v>
      </c>
      <c r="L101" s="18" t="s">
        <v>855</v>
      </c>
      <c r="M101" s="18" t="s">
        <v>844</v>
      </c>
      <c r="N101" s="18" t="s">
        <v>855</v>
      </c>
      <c r="O101" s="33">
        <f t="shared" si="2"/>
        <v>70520</v>
      </c>
      <c r="P101" s="34">
        <v>0</v>
      </c>
      <c r="Q101" s="34">
        <v>0</v>
      </c>
      <c r="R101" s="34"/>
      <c r="S101" s="34">
        <f t="shared" si="3"/>
        <v>70520</v>
      </c>
      <c r="T101" s="34">
        <v>0</v>
      </c>
      <c r="U101" s="34">
        <v>0</v>
      </c>
      <c r="V101" s="36">
        <v>0</v>
      </c>
      <c r="W101" s="17"/>
      <c r="X101" s="36">
        <v>0</v>
      </c>
      <c r="Y101" s="17"/>
      <c r="Z101" s="17"/>
      <c r="AA101" s="17"/>
      <c r="AB101" s="39">
        <v>45443</v>
      </c>
    </row>
    <row r="102" spans="1:28" ht="29" x14ac:dyDescent="0.35">
      <c r="A102" s="16">
        <v>890305496</v>
      </c>
      <c r="B102" s="19" t="s">
        <v>75</v>
      </c>
      <c r="C102" s="17" t="s">
        <v>924</v>
      </c>
      <c r="D102" s="17">
        <v>4619</v>
      </c>
      <c r="E102" s="17" t="s">
        <v>1073</v>
      </c>
      <c r="F102" s="17" t="s">
        <v>1074</v>
      </c>
      <c r="G102" s="130" t="s">
        <v>26</v>
      </c>
      <c r="H102" s="17"/>
      <c r="I102" s="31">
        <v>40450</v>
      </c>
      <c r="J102" s="29">
        <v>52940</v>
      </c>
      <c r="K102" s="29">
        <v>52940</v>
      </c>
      <c r="L102" s="18" t="s">
        <v>855</v>
      </c>
      <c r="M102" s="18" t="s">
        <v>844</v>
      </c>
      <c r="N102" s="18" t="s">
        <v>855</v>
      </c>
      <c r="O102" s="33">
        <f t="shared" si="2"/>
        <v>52940</v>
      </c>
      <c r="P102" s="34">
        <v>0</v>
      </c>
      <c r="Q102" s="34">
        <v>0</v>
      </c>
      <c r="R102" s="34"/>
      <c r="S102" s="34">
        <f t="shared" si="3"/>
        <v>52940</v>
      </c>
      <c r="T102" s="34">
        <v>0</v>
      </c>
      <c r="U102" s="34">
        <v>0</v>
      </c>
      <c r="V102" s="36">
        <v>0</v>
      </c>
      <c r="W102" s="17"/>
      <c r="X102" s="36">
        <v>0</v>
      </c>
      <c r="Y102" s="17"/>
      <c r="Z102" s="17"/>
      <c r="AA102" s="17"/>
      <c r="AB102" s="39">
        <v>45443</v>
      </c>
    </row>
    <row r="103" spans="1:28" ht="29" x14ac:dyDescent="0.35">
      <c r="A103" s="16">
        <v>890305496</v>
      </c>
      <c r="B103" s="19" t="s">
        <v>75</v>
      </c>
      <c r="C103" s="17" t="s">
        <v>924</v>
      </c>
      <c r="D103" s="17">
        <v>4620</v>
      </c>
      <c r="E103" s="17" t="s">
        <v>1075</v>
      </c>
      <c r="F103" s="17" t="s">
        <v>1076</v>
      </c>
      <c r="G103" s="130" t="s">
        <v>26</v>
      </c>
      <c r="H103" s="17"/>
      <c r="I103" s="31">
        <v>40450</v>
      </c>
      <c r="J103" s="29">
        <v>31860</v>
      </c>
      <c r="K103" s="29">
        <v>31860</v>
      </c>
      <c r="L103" s="18" t="s">
        <v>855</v>
      </c>
      <c r="M103" s="18" t="s">
        <v>844</v>
      </c>
      <c r="N103" s="18" t="s">
        <v>855</v>
      </c>
      <c r="O103" s="33">
        <f t="shared" si="2"/>
        <v>31860</v>
      </c>
      <c r="P103" s="34">
        <v>0</v>
      </c>
      <c r="Q103" s="34">
        <v>0</v>
      </c>
      <c r="R103" s="34"/>
      <c r="S103" s="34">
        <f t="shared" si="3"/>
        <v>31860</v>
      </c>
      <c r="T103" s="34">
        <v>0</v>
      </c>
      <c r="U103" s="34">
        <v>0</v>
      </c>
      <c r="V103" s="36">
        <v>0</v>
      </c>
      <c r="W103" s="17"/>
      <c r="X103" s="36">
        <v>0</v>
      </c>
      <c r="Y103" s="17"/>
      <c r="Z103" s="17"/>
      <c r="AA103" s="17"/>
      <c r="AB103" s="39">
        <v>45443</v>
      </c>
    </row>
    <row r="104" spans="1:28" ht="29" x14ac:dyDescent="0.35">
      <c r="A104" s="16">
        <v>890305496</v>
      </c>
      <c r="B104" s="19" t="s">
        <v>75</v>
      </c>
      <c r="C104" s="17" t="s">
        <v>924</v>
      </c>
      <c r="D104" s="17">
        <v>4621</v>
      </c>
      <c r="E104" s="17" t="s">
        <v>1077</v>
      </c>
      <c r="F104" s="17" t="s">
        <v>1078</v>
      </c>
      <c r="G104" s="130" t="s">
        <v>26</v>
      </c>
      <c r="H104" s="17"/>
      <c r="I104" s="31">
        <v>40450</v>
      </c>
      <c r="J104" s="29">
        <v>8050</v>
      </c>
      <c r="K104" s="29">
        <v>8050</v>
      </c>
      <c r="L104" s="18" t="s">
        <v>855</v>
      </c>
      <c r="M104" s="18" t="s">
        <v>844</v>
      </c>
      <c r="N104" s="18" t="s">
        <v>855</v>
      </c>
      <c r="O104" s="33">
        <f t="shared" si="2"/>
        <v>8050</v>
      </c>
      <c r="P104" s="34">
        <v>0</v>
      </c>
      <c r="Q104" s="34">
        <v>0</v>
      </c>
      <c r="R104" s="34"/>
      <c r="S104" s="34">
        <f t="shared" si="3"/>
        <v>8050</v>
      </c>
      <c r="T104" s="34">
        <v>0</v>
      </c>
      <c r="U104" s="34">
        <v>0</v>
      </c>
      <c r="V104" s="36">
        <v>0</v>
      </c>
      <c r="W104" s="17"/>
      <c r="X104" s="36">
        <v>0</v>
      </c>
      <c r="Y104" s="17"/>
      <c r="Z104" s="17"/>
      <c r="AA104" s="17"/>
      <c r="AB104" s="39">
        <v>45443</v>
      </c>
    </row>
    <row r="105" spans="1:28" ht="29" x14ac:dyDescent="0.35">
      <c r="A105" s="16">
        <v>890305496</v>
      </c>
      <c r="B105" s="19" t="s">
        <v>75</v>
      </c>
      <c r="C105" s="17" t="s">
        <v>924</v>
      </c>
      <c r="D105" s="17">
        <v>4622</v>
      </c>
      <c r="E105" s="17" t="s">
        <v>1079</v>
      </c>
      <c r="F105" s="17" t="s">
        <v>1080</v>
      </c>
      <c r="G105" s="130" t="s">
        <v>26</v>
      </c>
      <c r="H105" s="17"/>
      <c r="I105" s="31">
        <v>40450</v>
      </c>
      <c r="J105" s="29">
        <v>11400</v>
      </c>
      <c r="K105" s="29">
        <v>11400</v>
      </c>
      <c r="L105" s="18" t="s">
        <v>855</v>
      </c>
      <c r="M105" s="18" t="s">
        <v>844</v>
      </c>
      <c r="N105" s="18" t="s">
        <v>855</v>
      </c>
      <c r="O105" s="33">
        <f t="shared" si="2"/>
        <v>11400</v>
      </c>
      <c r="P105" s="34">
        <v>0</v>
      </c>
      <c r="Q105" s="34">
        <v>0</v>
      </c>
      <c r="R105" s="34"/>
      <c r="S105" s="34">
        <f t="shared" si="3"/>
        <v>11400</v>
      </c>
      <c r="T105" s="34">
        <v>0</v>
      </c>
      <c r="U105" s="34">
        <v>0</v>
      </c>
      <c r="V105" s="36">
        <v>0</v>
      </c>
      <c r="W105" s="17"/>
      <c r="X105" s="36">
        <v>0</v>
      </c>
      <c r="Y105" s="17"/>
      <c r="Z105" s="17"/>
      <c r="AA105" s="17"/>
      <c r="AB105" s="39">
        <v>45443</v>
      </c>
    </row>
    <row r="106" spans="1:28" ht="29" x14ac:dyDescent="0.35">
      <c r="A106" s="16">
        <v>890305496</v>
      </c>
      <c r="B106" s="19" t="s">
        <v>75</v>
      </c>
      <c r="C106" s="17" t="s">
        <v>924</v>
      </c>
      <c r="D106" s="17">
        <v>4623</v>
      </c>
      <c r="E106" s="17" t="s">
        <v>1081</v>
      </c>
      <c r="F106" s="17" t="s">
        <v>1082</v>
      </c>
      <c r="G106" s="130" t="s">
        <v>26</v>
      </c>
      <c r="H106" s="17"/>
      <c r="I106" s="31">
        <v>40450</v>
      </c>
      <c r="J106" s="29">
        <v>17784</v>
      </c>
      <c r="K106" s="29">
        <v>17784</v>
      </c>
      <c r="L106" s="18" t="s">
        <v>855</v>
      </c>
      <c r="M106" s="18" t="s">
        <v>844</v>
      </c>
      <c r="N106" s="18" t="s">
        <v>855</v>
      </c>
      <c r="O106" s="33">
        <f t="shared" si="2"/>
        <v>17784</v>
      </c>
      <c r="P106" s="34">
        <v>0</v>
      </c>
      <c r="Q106" s="34">
        <v>0</v>
      </c>
      <c r="R106" s="34"/>
      <c r="S106" s="34">
        <f t="shared" si="3"/>
        <v>17784</v>
      </c>
      <c r="T106" s="34">
        <v>0</v>
      </c>
      <c r="U106" s="34">
        <v>0</v>
      </c>
      <c r="V106" s="36">
        <v>0</v>
      </c>
      <c r="W106" s="17"/>
      <c r="X106" s="36">
        <v>0</v>
      </c>
      <c r="Y106" s="17"/>
      <c r="Z106" s="17"/>
      <c r="AA106" s="17"/>
      <c r="AB106" s="39">
        <v>45443</v>
      </c>
    </row>
    <row r="107" spans="1:28" ht="29" x14ac:dyDescent="0.35">
      <c r="A107" s="16">
        <v>890305496</v>
      </c>
      <c r="B107" s="19" t="s">
        <v>75</v>
      </c>
      <c r="C107" s="17" t="s">
        <v>924</v>
      </c>
      <c r="D107" s="17">
        <v>4625</v>
      </c>
      <c r="E107" s="17" t="s">
        <v>1083</v>
      </c>
      <c r="F107" s="17" t="s">
        <v>1084</v>
      </c>
      <c r="G107" s="130" t="s">
        <v>26</v>
      </c>
      <c r="H107" s="17"/>
      <c r="I107" s="31">
        <v>40450</v>
      </c>
      <c r="J107" s="29">
        <v>20060</v>
      </c>
      <c r="K107" s="29">
        <v>20060</v>
      </c>
      <c r="L107" s="18" t="s">
        <v>855</v>
      </c>
      <c r="M107" s="18" t="s">
        <v>844</v>
      </c>
      <c r="N107" s="18" t="s">
        <v>855</v>
      </c>
      <c r="O107" s="33">
        <f t="shared" si="2"/>
        <v>20060</v>
      </c>
      <c r="P107" s="34">
        <v>0</v>
      </c>
      <c r="Q107" s="34">
        <v>0</v>
      </c>
      <c r="R107" s="34"/>
      <c r="S107" s="34">
        <f t="shared" si="3"/>
        <v>20060</v>
      </c>
      <c r="T107" s="34">
        <v>0</v>
      </c>
      <c r="U107" s="34">
        <v>0</v>
      </c>
      <c r="V107" s="36">
        <v>0</v>
      </c>
      <c r="W107" s="17"/>
      <c r="X107" s="36">
        <v>0</v>
      </c>
      <c r="Y107" s="17"/>
      <c r="Z107" s="17"/>
      <c r="AA107" s="17"/>
      <c r="AB107" s="39">
        <v>45443</v>
      </c>
    </row>
    <row r="108" spans="1:28" ht="29" x14ac:dyDescent="0.35">
      <c r="A108" s="16">
        <v>890305496</v>
      </c>
      <c r="B108" s="19" t="s">
        <v>75</v>
      </c>
      <c r="C108" s="17" t="s">
        <v>924</v>
      </c>
      <c r="D108" s="17">
        <v>4627</v>
      </c>
      <c r="E108" s="17" t="s">
        <v>1085</v>
      </c>
      <c r="F108" s="17" t="s">
        <v>1086</v>
      </c>
      <c r="G108" s="130" t="s">
        <v>26</v>
      </c>
      <c r="H108" s="17"/>
      <c r="I108" s="31">
        <v>40450</v>
      </c>
      <c r="J108" s="29">
        <v>28010</v>
      </c>
      <c r="K108" s="29">
        <v>28010</v>
      </c>
      <c r="L108" s="18" t="s">
        <v>855</v>
      </c>
      <c r="M108" s="18" t="s">
        <v>844</v>
      </c>
      <c r="N108" s="18" t="s">
        <v>855</v>
      </c>
      <c r="O108" s="33">
        <f t="shared" si="2"/>
        <v>28010</v>
      </c>
      <c r="P108" s="34">
        <v>0</v>
      </c>
      <c r="Q108" s="34">
        <v>0</v>
      </c>
      <c r="R108" s="34"/>
      <c r="S108" s="34">
        <f t="shared" si="3"/>
        <v>28010</v>
      </c>
      <c r="T108" s="34">
        <v>0</v>
      </c>
      <c r="U108" s="34">
        <v>0</v>
      </c>
      <c r="V108" s="36">
        <v>0</v>
      </c>
      <c r="W108" s="17"/>
      <c r="X108" s="36">
        <v>0</v>
      </c>
      <c r="Y108" s="17"/>
      <c r="Z108" s="17"/>
      <c r="AA108" s="17"/>
      <c r="AB108" s="39">
        <v>45443</v>
      </c>
    </row>
    <row r="109" spans="1:28" ht="29" x14ac:dyDescent="0.35">
      <c r="A109" s="16">
        <v>890305496</v>
      </c>
      <c r="B109" s="19" t="s">
        <v>75</v>
      </c>
      <c r="C109" s="17" t="s">
        <v>924</v>
      </c>
      <c r="D109" s="17">
        <v>4628</v>
      </c>
      <c r="E109" s="17" t="s">
        <v>1087</v>
      </c>
      <c r="F109" s="17" t="s">
        <v>1088</v>
      </c>
      <c r="G109" s="130" t="s">
        <v>26</v>
      </c>
      <c r="H109" s="17"/>
      <c r="I109" s="31">
        <v>40450</v>
      </c>
      <c r="J109" s="29">
        <v>14400</v>
      </c>
      <c r="K109" s="29">
        <v>14400</v>
      </c>
      <c r="L109" s="18" t="s">
        <v>855</v>
      </c>
      <c r="M109" s="18" t="s">
        <v>844</v>
      </c>
      <c r="N109" s="18" t="s">
        <v>855</v>
      </c>
      <c r="O109" s="33">
        <f t="shared" si="2"/>
        <v>14400</v>
      </c>
      <c r="P109" s="34">
        <v>0</v>
      </c>
      <c r="Q109" s="34">
        <v>0</v>
      </c>
      <c r="R109" s="34"/>
      <c r="S109" s="34">
        <f t="shared" si="3"/>
        <v>14400</v>
      </c>
      <c r="T109" s="34">
        <v>0</v>
      </c>
      <c r="U109" s="34">
        <v>0</v>
      </c>
      <c r="V109" s="36">
        <v>0</v>
      </c>
      <c r="W109" s="17"/>
      <c r="X109" s="36">
        <v>0</v>
      </c>
      <c r="Y109" s="17"/>
      <c r="Z109" s="17"/>
      <c r="AA109" s="17"/>
      <c r="AB109" s="39">
        <v>45443</v>
      </c>
    </row>
    <row r="110" spans="1:28" ht="29" x14ac:dyDescent="0.35">
      <c r="A110" s="16">
        <v>890305496</v>
      </c>
      <c r="B110" s="19" t="s">
        <v>75</v>
      </c>
      <c r="C110" s="17" t="s">
        <v>924</v>
      </c>
      <c r="D110" s="17">
        <v>4629</v>
      </c>
      <c r="E110" s="17" t="s">
        <v>1089</v>
      </c>
      <c r="F110" s="17" t="s">
        <v>1090</v>
      </c>
      <c r="G110" s="130" t="s">
        <v>26</v>
      </c>
      <c r="H110" s="17"/>
      <c r="I110" s="31">
        <v>40450</v>
      </c>
      <c r="J110" s="29">
        <v>45430</v>
      </c>
      <c r="K110" s="29">
        <v>45430</v>
      </c>
      <c r="L110" s="18" t="s">
        <v>855</v>
      </c>
      <c r="M110" s="18" t="s">
        <v>844</v>
      </c>
      <c r="N110" s="18" t="s">
        <v>855</v>
      </c>
      <c r="O110" s="33">
        <f t="shared" si="2"/>
        <v>45430</v>
      </c>
      <c r="P110" s="34">
        <v>0</v>
      </c>
      <c r="Q110" s="34">
        <v>0</v>
      </c>
      <c r="R110" s="34"/>
      <c r="S110" s="34">
        <f t="shared" si="3"/>
        <v>45430</v>
      </c>
      <c r="T110" s="34">
        <v>0</v>
      </c>
      <c r="U110" s="34">
        <v>0</v>
      </c>
      <c r="V110" s="36">
        <v>0</v>
      </c>
      <c r="W110" s="17"/>
      <c r="X110" s="36">
        <v>0</v>
      </c>
      <c r="Y110" s="17"/>
      <c r="Z110" s="17"/>
      <c r="AA110" s="17"/>
      <c r="AB110" s="39">
        <v>45443</v>
      </c>
    </row>
    <row r="111" spans="1:28" ht="29" x14ac:dyDescent="0.35">
      <c r="A111" s="16">
        <v>890305496</v>
      </c>
      <c r="B111" s="19" t="s">
        <v>75</v>
      </c>
      <c r="C111" s="17" t="s">
        <v>924</v>
      </c>
      <c r="D111" s="17">
        <v>4630</v>
      </c>
      <c r="E111" s="17" t="s">
        <v>1091</v>
      </c>
      <c r="F111" s="17" t="s">
        <v>1092</v>
      </c>
      <c r="G111" s="130" t="s">
        <v>26</v>
      </c>
      <c r="H111" s="17"/>
      <c r="I111" s="31" t="e">
        <v>#N/A</v>
      </c>
      <c r="J111" s="29">
        <v>2520</v>
      </c>
      <c r="K111" s="29">
        <v>2520</v>
      </c>
      <c r="L111" s="40" t="s">
        <v>854</v>
      </c>
      <c r="M111" s="18" t="e">
        <v>#N/A</v>
      </c>
      <c r="N111" s="18" t="s">
        <v>854</v>
      </c>
      <c r="O111" s="33">
        <v>0</v>
      </c>
      <c r="P111" s="34">
        <v>0</v>
      </c>
      <c r="Q111" s="34">
        <v>0</v>
      </c>
      <c r="R111" s="34"/>
      <c r="S111" s="34">
        <v>0</v>
      </c>
      <c r="T111" s="34">
        <v>0</v>
      </c>
      <c r="U111" s="34">
        <v>0</v>
      </c>
      <c r="V111" s="36">
        <v>0</v>
      </c>
      <c r="W111" s="17"/>
      <c r="X111" s="36">
        <v>0</v>
      </c>
      <c r="Y111" s="17"/>
      <c r="Z111" s="17"/>
      <c r="AA111" s="17"/>
      <c r="AB111" s="39">
        <v>45443</v>
      </c>
    </row>
    <row r="112" spans="1:28" ht="29" x14ac:dyDescent="0.35">
      <c r="A112" s="16">
        <v>890305496</v>
      </c>
      <c r="B112" s="19" t="s">
        <v>75</v>
      </c>
      <c r="C112" s="17" t="s">
        <v>924</v>
      </c>
      <c r="D112" s="17">
        <v>4631</v>
      </c>
      <c r="E112" s="17" t="s">
        <v>1093</v>
      </c>
      <c r="F112" s="17" t="s">
        <v>1094</v>
      </c>
      <c r="G112" s="130" t="s">
        <v>26</v>
      </c>
      <c r="H112" s="17"/>
      <c r="I112" s="31" t="e">
        <v>#N/A</v>
      </c>
      <c r="J112" s="29">
        <v>2520</v>
      </c>
      <c r="K112" s="29">
        <v>2520</v>
      </c>
      <c r="L112" s="40" t="s">
        <v>854</v>
      </c>
      <c r="M112" s="18" t="e">
        <v>#N/A</v>
      </c>
      <c r="N112" s="18" t="s">
        <v>854</v>
      </c>
      <c r="O112" s="33">
        <v>0</v>
      </c>
      <c r="P112" s="34">
        <v>0</v>
      </c>
      <c r="Q112" s="34">
        <v>0</v>
      </c>
      <c r="R112" s="34"/>
      <c r="S112" s="34">
        <v>0</v>
      </c>
      <c r="T112" s="34">
        <v>0</v>
      </c>
      <c r="U112" s="34">
        <v>0</v>
      </c>
      <c r="V112" s="36">
        <v>0</v>
      </c>
      <c r="W112" s="17"/>
      <c r="X112" s="36">
        <v>0</v>
      </c>
      <c r="Y112" s="17"/>
      <c r="Z112" s="17"/>
      <c r="AA112" s="17"/>
      <c r="AB112" s="39">
        <v>45443</v>
      </c>
    </row>
    <row r="113" spans="1:28" ht="29" x14ac:dyDescent="0.35">
      <c r="A113" s="16">
        <v>890305496</v>
      </c>
      <c r="B113" s="19" t="s">
        <v>75</v>
      </c>
      <c r="C113" s="17" t="s">
        <v>924</v>
      </c>
      <c r="D113" s="17">
        <v>4632</v>
      </c>
      <c r="E113" s="17" t="s">
        <v>1095</v>
      </c>
      <c r="F113" s="17" t="s">
        <v>1096</v>
      </c>
      <c r="G113" s="130" t="s">
        <v>26</v>
      </c>
      <c r="H113" s="17"/>
      <c r="I113" s="31" t="e">
        <v>#N/A</v>
      </c>
      <c r="J113" s="29">
        <v>2520</v>
      </c>
      <c r="K113" s="29">
        <v>2520</v>
      </c>
      <c r="L113" s="40" t="s">
        <v>854</v>
      </c>
      <c r="M113" s="18" t="e">
        <v>#N/A</v>
      </c>
      <c r="N113" s="18" t="s">
        <v>854</v>
      </c>
      <c r="O113" s="33">
        <v>0</v>
      </c>
      <c r="P113" s="34">
        <v>0</v>
      </c>
      <c r="Q113" s="34">
        <v>0</v>
      </c>
      <c r="R113" s="34"/>
      <c r="S113" s="34">
        <v>0</v>
      </c>
      <c r="T113" s="34">
        <v>0</v>
      </c>
      <c r="U113" s="34">
        <v>0</v>
      </c>
      <c r="V113" s="36">
        <v>0</v>
      </c>
      <c r="W113" s="17"/>
      <c r="X113" s="36">
        <v>0</v>
      </c>
      <c r="Y113" s="17"/>
      <c r="Z113" s="17"/>
      <c r="AA113" s="17"/>
      <c r="AB113" s="39">
        <v>45443</v>
      </c>
    </row>
    <row r="114" spans="1:28" ht="29" x14ac:dyDescent="0.35">
      <c r="A114" s="16">
        <v>890305496</v>
      </c>
      <c r="B114" s="19" t="s">
        <v>75</v>
      </c>
      <c r="C114" s="17" t="s">
        <v>924</v>
      </c>
      <c r="D114" s="17">
        <v>4633</v>
      </c>
      <c r="E114" s="17" t="s">
        <v>1097</v>
      </c>
      <c r="F114" s="17" t="s">
        <v>1098</v>
      </c>
      <c r="G114" s="130" t="s">
        <v>26</v>
      </c>
      <c r="H114" s="17"/>
      <c r="I114" s="31" t="e">
        <v>#N/A</v>
      </c>
      <c r="J114" s="29">
        <v>5240</v>
      </c>
      <c r="K114" s="29">
        <v>5240</v>
      </c>
      <c r="L114" s="40" t="s">
        <v>854</v>
      </c>
      <c r="M114" s="18" t="e">
        <v>#N/A</v>
      </c>
      <c r="N114" s="18" t="s">
        <v>854</v>
      </c>
      <c r="O114" s="33">
        <v>0</v>
      </c>
      <c r="P114" s="34">
        <v>0</v>
      </c>
      <c r="Q114" s="34">
        <v>0</v>
      </c>
      <c r="R114" s="34"/>
      <c r="S114" s="34">
        <v>0</v>
      </c>
      <c r="T114" s="34">
        <v>0</v>
      </c>
      <c r="U114" s="34">
        <v>0</v>
      </c>
      <c r="V114" s="36">
        <v>0</v>
      </c>
      <c r="W114" s="17"/>
      <c r="X114" s="36">
        <v>0</v>
      </c>
      <c r="Y114" s="17"/>
      <c r="Z114" s="17"/>
      <c r="AA114" s="17"/>
      <c r="AB114" s="39">
        <v>45443</v>
      </c>
    </row>
    <row r="115" spans="1:28" ht="29" x14ac:dyDescent="0.35">
      <c r="A115" s="16">
        <v>890305496</v>
      </c>
      <c r="B115" s="19" t="s">
        <v>75</v>
      </c>
      <c r="C115" s="17" t="s">
        <v>924</v>
      </c>
      <c r="D115" s="17">
        <v>4634</v>
      </c>
      <c r="E115" s="17" t="s">
        <v>1099</v>
      </c>
      <c r="F115" s="17" t="s">
        <v>1100</v>
      </c>
      <c r="G115" s="130" t="s">
        <v>26</v>
      </c>
      <c r="H115" s="17"/>
      <c r="I115" s="31" t="e">
        <v>#N/A</v>
      </c>
      <c r="J115" s="29">
        <v>8050</v>
      </c>
      <c r="K115" s="29">
        <v>8050</v>
      </c>
      <c r="L115" s="40" t="s">
        <v>854</v>
      </c>
      <c r="M115" s="18" t="e">
        <v>#N/A</v>
      </c>
      <c r="N115" s="18" t="s">
        <v>854</v>
      </c>
      <c r="O115" s="33">
        <v>0</v>
      </c>
      <c r="P115" s="34">
        <v>0</v>
      </c>
      <c r="Q115" s="34">
        <v>0</v>
      </c>
      <c r="R115" s="34"/>
      <c r="S115" s="34">
        <v>0</v>
      </c>
      <c r="T115" s="34">
        <v>0</v>
      </c>
      <c r="U115" s="34">
        <v>0</v>
      </c>
      <c r="V115" s="36">
        <v>0</v>
      </c>
      <c r="W115" s="17"/>
      <c r="X115" s="36">
        <v>0</v>
      </c>
      <c r="Y115" s="17"/>
      <c r="Z115" s="17"/>
      <c r="AA115" s="17"/>
      <c r="AB115" s="39">
        <v>45443</v>
      </c>
    </row>
    <row r="116" spans="1:28" ht="29" x14ac:dyDescent="0.35">
      <c r="A116" s="16">
        <v>890305496</v>
      </c>
      <c r="B116" s="19" t="s">
        <v>75</v>
      </c>
      <c r="C116" s="17" t="s">
        <v>924</v>
      </c>
      <c r="D116" s="17">
        <v>4635</v>
      </c>
      <c r="E116" s="17" t="s">
        <v>1101</v>
      </c>
      <c r="F116" s="17" t="s">
        <v>1102</v>
      </c>
      <c r="G116" s="130" t="s">
        <v>26</v>
      </c>
      <c r="H116" s="17"/>
      <c r="I116" s="31" t="e">
        <v>#N/A</v>
      </c>
      <c r="J116" s="29">
        <v>2520</v>
      </c>
      <c r="K116" s="29">
        <v>2520</v>
      </c>
      <c r="L116" s="40" t="s">
        <v>854</v>
      </c>
      <c r="M116" s="18" t="e">
        <v>#N/A</v>
      </c>
      <c r="N116" s="18" t="s">
        <v>854</v>
      </c>
      <c r="O116" s="33">
        <v>0</v>
      </c>
      <c r="P116" s="34">
        <v>0</v>
      </c>
      <c r="Q116" s="34">
        <v>0</v>
      </c>
      <c r="R116" s="34"/>
      <c r="S116" s="34">
        <v>0</v>
      </c>
      <c r="T116" s="34">
        <v>0</v>
      </c>
      <c r="U116" s="34">
        <v>0</v>
      </c>
      <c r="V116" s="36">
        <v>0</v>
      </c>
      <c r="W116" s="17"/>
      <c r="X116" s="36">
        <v>0</v>
      </c>
      <c r="Y116" s="17"/>
      <c r="Z116" s="17"/>
      <c r="AA116" s="17"/>
      <c r="AB116" s="39">
        <v>45443</v>
      </c>
    </row>
    <row r="117" spans="1:28" ht="29" x14ac:dyDescent="0.35">
      <c r="A117" s="16">
        <v>890305496</v>
      </c>
      <c r="B117" s="19" t="s">
        <v>75</v>
      </c>
      <c r="C117" s="17" t="s">
        <v>924</v>
      </c>
      <c r="D117" s="17">
        <v>4636</v>
      </c>
      <c r="E117" s="17" t="s">
        <v>1103</v>
      </c>
      <c r="F117" s="17" t="s">
        <v>1104</v>
      </c>
      <c r="G117" s="130" t="s">
        <v>26</v>
      </c>
      <c r="H117" s="17"/>
      <c r="I117" s="31">
        <v>40450</v>
      </c>
      <c r="J117" s="29">
        <v>2520</v>
      </c>
      <c r="K117" s="29">
        <v>2520</v>
      </c>
      <c r="L117" s="18" t="s">
        <v>855</v>
      </c>
      <c r="M117" s="18" t="s">
        <v>844</v>
      </c>
      <c r="N117" s="18" t="s">
        <v>855</v>
      </c>
      <c r="O117" s="33">
        <f t="shared" ref="O117:O125" si="4">K117</f>
        <v>2520</v>
      </c>
      <c r="P117" s="34">
        <v>0</v>
      </c>
      <c r="Q117" s="34">
        <v>0</v>
      </c>
      <c r="R117" s="34"/>
      <c r="S117" s="34">
        <f t="shared" ref="S117:S125" si="5">O117</f>
        <v>2520</v>
      </c>
      <c r="T117" s="34">
        <v>0</v>
      </c>
      <c r="U117" s="34">
        <v>0</v>
      </c>
      <c r="V117" s="36">
        <v>0</v>
      </c>
      <c r="W117" s="17"/>
      <c r="X117" s="36">
        <v>0</v>
      </c>
      <c r="Y117" s="17"/>
      <c r="Z117" s="17"/>
      <c r="AA117" s="17"/>
      <c r="AB117" s="39">
        <v>45443</v>
      </c>
    </row>
    <row r="118" spans="1:28" ht="29" x14ac:dyDescent="0.35">
      <c r="A118" s="16">
        <v>890305496</v>
      </c>
      <c r="B118" s="19" t="s">
        <v>75</v>
      </c>
      <c r="C118" s="17" t="s">
        <v>924</v>
      </c>
      <c r="D118" s="17">
        <v>4637</v>
      </c>
      <c r="E118" s="17" t="s">
        <v>1105</v>
      </c>
      <c r="F118" s="17" t="s">
        <v>1106</v>
      </c>
      <c r="G118" s="130" t="s">
        <v>26</v>
      </c>
      <c r="H118" s="17"/>
      <c r="I118" s="31">
        <v>40450</v>
      </c>
      <c r="J118" s="29">
        <v>13730</v>
      </c>
      <c r="K118" s="29">
        <v>13730</v>
      </c>
      <c r="L118" s="18" t="s">
        <v>855</v>
      </c>
      <c r="M118" s="18" t="s">
        <v>844</v>
      </c>
      <c r="N118" s="18" t="s">
        <v>855</v>
      </c>
      <c r="O118" s="33">
        <f t="shared" si="4"/>
        <v>13730</v>
      </c>
      <c r="P118" s="34">
        <v>0</v>
      </c>
      <c r="Q118" s="34">
        <v>0</v>
      </c>
      <c r="R118" s="34"/>
      <c r="S118" s="34">
        <f t="shared" si="5"/>
        <v>13730</v>
      </c>
      <c r="T118" s="34">
        <v>0</v>
      </c>
      <c r="U118" s="34">
        <v>0</v>
      </c>
      <c r="V118" s="36">
        <v>0</v>
      </c>
      <c r="W118" s="17"/>
      <c r="X118" s="36">
        <v>0</v>
      </c>
      <c r="Y118" s="17"/>
      <c r="Z118" s="17"/>
      <c r="AA118" s="17"/>
      <c r="AB118" s="39">
        <v>45443</v>
      </c>
    </row>
    <row r="119" spans="1:28" ht="29" x14ac:dyDescent="0.35">
      <c r="A119" s="16">
        <v>890305496</v>
      </c>
      <c r="B119" s="19" t="s">
        <v>75</v>
      </c>
      <c r="C119" s="17" t="s">
        <v>924</v>
      </c>
      <c r="D119" s="17">
        <v>4638</v>
      </c>
      <c r="E119" s="17" t="s">
        <v>1107</v>
      </c>
      <c r="F119" s="17" t="s">
        <v>1108</v>
      </c>
      <c r="G119" s="130" t="s">
        <v>26</v>
      </c>
      <c r="H119" s="17"/>
      <c r="I119" s="31">
        <v>40450</v>
      </c>
      <c r="J119" s="29">
        <v>9220</v>
      </c>
      <c r="K119" s="29">
        <v>9220</v>
      </c>
      <c r="L119" s="18" t="s">
        <v>855</v>
      </c>
      <c r="M119" s="18" t="s">
        <v>844</v>
      </c>
      <c r="N119" s="18" t="s">
        <v>855</v>
      </c>
      <c r="O119" s="33">
        <f t="shared" si="4"/>
        <v>9220</v>
      </c>
      <c r="P119" s="34">
        <v>0</v>
      </c>
      <c r="Q119" s="34">
        <v>0</v>
      </c>
      <c r="R119" s="34"/>
      <c r="S119" s="34">
        <f t="shared" si="5"/>
        <v>9220</v>
      </c>
      <c r="T119" s="34">
        <v>0</v>
      </c>
      <c r="U119" s="34">
        <v>0</v>
      </c>
      <c r="V119" s="36">
        <v>0</v>
      </c>
      <c r="W119" s="17"/>
      <c r="X119" s="36">
        <v>0</v>
      </c>
      <c r="Y119" s="17"/>
      <c r="Z119" s="17"/>
      <c r="AA119" s="17"/>
      <c r="AB119" s="39">
        <v>45443</v>
      </c>
    </row>
    <row r="120" spans="1:28" ht="29" x14ac:dyDescent="0.35">
      <c r="A120" s="16">
        <v>890305496</v>
      </c>
      <c r="B120" s="19" t="s">
        <v>75</v>
      </c>
      <c r="C120" s="17" t="s">
        <v>924</v>
      </c>
      <c r="D120" s="17">
        <v>4639</v>
      </c>
      <c r="E120" s="17" t="s">
        <v>1109</v>
      </c>
      <c r="F120" s="17" t="s">
        <v>1110</v>
      </c>
      <c r="G120" s="130" t="s">
        <v>26</v>
      </c>
      <c r="H120" s="17"/>
      <c r="I120" s="31">
        <v>40450</v>
      </c>
      <c r="J120" s="29">
        <v>5040</v>
      </c>
      <c r="K120" s="29">
        <v>5040</v>
      </c>
      <c r="L120" s="18" t="s">
        <v>855</v>
      </c>
      <c r="M120" s="18" t="s">
        <v>844</v>
      </c>
      <c r="N120" s="18" t="s">
        <v>855</v>
      </c>
      <c r="O120" s="33">
        <f t="shared" si="4"/>
        <v>5040</v>
      </c>
      <c r="P120" s="34">
        <v>0</v>
      </c>
      <c r="Q120" s="34">
        <v>0</v>
      </c>
      <c r="R120" s="34"/>
      <c r="S120" s="34">
        <f t="shared" si="5"/>
        <v>5040</v>
      </c>
      <c r="T120" s="34">
        <v>0</v>
      </c>
      <c r="U120" s="34">
        <v>0</v>
      </c>
      <c r="V120" s="36">
        <v>0</v>
      </c>
      <c r="W120" s="17"/>
      <c r="X120" s="36">
        <v>0</v>
      </c>
      <c r="Y120" s="17"/>
      <c r="Z120" s="17"/>
      <c r="AA120" s="17"/>
      <c r="AB120" s="39">
        <v>45443</v>
      </c>
    </row>
    <row r="121" spans="1:28" ht="29" x14ac:dyDescent="0.35">
      <c r="A121" s="16">
        <v>890305496</v>
      </c>
      <c r="B121" s="19" t="s">
        <v>75</v>
      </c>
      <c r="C121" s="17" t="s">
        <v>924</v>
      </c>
      <c r="D121" s="17">
        <v>4640</v>
      </c>
      <c r="E121" s="17" t="s">
        <v>1111</v>
      </c>
      <c r="F121" s="17" t="s">
        <v>1112</v>
      </c>
      <c r="G121" s="130" t="s">
        <v>26</v>
      </c>
      <c r="H121" s="17"/>
      <c r="I121" s="31">
        <v>40450</v>
      </c>
      <c r="J121" s="29">
        <v>5240</v>
      </c>
      <c r="K121" s="29">
        <v>5240</v>
      </c>
      <c r="L121" s="18" t="s">
        <v>855</v>
      </c>
      <c r="M121" s="18" t="s">
        <v>844</v>
      </c>
      <c r="N121" s="18" t="s">
        <v>855</v>
      </c>
      <c r="O121" s="33">
        <f t="shared" si="4"/>
        <v>5240</v>
      </c>
      <c r="P121" s="34">
        <v>0</v>
      </c>
      <c r="Q121" s="34">
        <v>0</v>
      </c>
      <c r="R121" s="34"/>
      <c r="S121" s="34">
        <f t="shared" si="5"/>
        <v>5240</v>
      </c>
      <c r="T121" s="34">
        <v>0</v>
      </c>
      <c r="U121" s="34">
        <v>0</v>
      </c>
      <c r="V121" s="36">
        <v>0</v>
      </c>
      <c r="W121" s="17"/>
      <c r="X121" s="36">
        <v>0</v>
      </c>
      <c r="Y121" s="17"/>
      <c r="Z121" s="17"/>
      <c r="AA121" s="17"/>
      <c r="AB121" s="39">
        <v>45443</v>
      </c>
    </row>
    <row r="122" spans="1:28" ht="29" x14ac:dyDescent="0.35">
      <c r="A122" s="16">
        <v>890305496</v>
      </c>
      <c r="B122" s="19" t="s">
        <v>75</v>
      </c>
      <c r="C122" s="17" t="s">
        <v>924</v>
      </c>
      <c r="D122" s="17">
        <v>4641</v>
      </c>
      <c r="E122" s="17" t="s">
        <v>1113</v>
      </c>
      <c r="F122" s="17" t="s">
        <v>1114</v>
      </c>
      <c r="G122" s="130" t="s">
        <v>26</v>
      </c>
      <c r="H122" s="17"/>
      <c r="I122" s="31">
        <v>40450</v>
      </c>
      <c r="J122" s="29">
        <v>2520</v>
      </c>
      <c r="K122" s="29">
        <v>2520</v>
      </c>
      <c r="L122" s="18" t="s">
        <v>855</v>
      </c>
      <c r="M122" s="18" t="s">
        <v>844</v>
      </c>
      <c r="N122" s="18" t="s">
        <v>855</v>
      </c>
      <c r="O122" s="33">
        <f t="shared" si="4"/>
        <v>2520</v>
      </c>
      <c r="P122" s="34">
        <v>0</v>
      </c>
      <c r="Q122" s="34">
        <v>0</v>
      </c>
      <c r="R122" s="34"/>
      <c r="S122" s="34">
        <f t="shared" si="5"/>
        <v>2520</v>
      </c>
      <c r="T122" s="34">
        <v>0</v>
      </c>
      <c r="U122" s="34">
        <v>0</v>
      </c>
      <c r="V122" s="36">
        <v>0</v>
      </c>
      <c r="W122" s="17"/>
      <c r="X122" s="36">
        <v>0</v>
      </c>
      <c r="Y122" s="17"/>
      <c r="Z122" s="17"/>
      <c r="AA122" s="17"/>
      <c r="AB122" s="39">
        <v>45443</v>
      </c>
    </row>
    <row r="123" spans="1:28" ht="29" x14ac:dyDescent="0.35">
      <c r="A123" s="16">
        <v>890305496</v>
      </c>
      <c r="B123" s="19" t="s">
        <v>75</v>
      </c>
      <c r="C123" s="17" t="s">
        <v>924</v>
      </c>
      <c r="D123" s="17">
        <v>4642</v>
      </c>
      <c r="E123" s="17" t="s">
        <v>1115</v>
      </c>
      <c r="F123" s="17" t="s">
        <v>1116</v>
      </c>
      <c r="G123" s="130" t="s">
        <v>26</v>
      </c>
      <c r="H123" s="17"/>
      <c r="I123" s="31">
        <v>40450</v>
      </c>
      <c r="J123" s="29">
        <v>8050</v>
      </c>
      <c r="K123" s="29">
        <v>8050</v>
      </c>
      <c r="L123" s="18" t="s">
        <v>855</v>
      </c>
      <c r="M123" s="18" t="s">
        <v>844</v>
      </c>
      <c r="N123" s="18" t="s">
        <v>855</v>
      </c>
      <c r="O123" s="33">
        <f t="shared" si="4"/>
        <v>8050</v>
      </c>
      <c r="P123" s="34">
        <v>0</v>
      </c>
      <c r="Q123" s="34">
        <v>0</v>
      </c>
      <c r="R123" s="34"/>
      <c r="S123" s="34">
        <f t="shared" si="5"/>
        <v>8050</v>
      </c>
      <c r="T123" s="34">
        <v>0</v>
      </c>
      <c r="U123" s="34">
        <v>0</v>
      </c>
      <c r="V123" s="36">
        <v>0</v>
      </c>
      <c r="W123" s="17"/>
      <c r="X123" s="36">
        <v>0</v>
      </c>
      <c r="Y123" s="17"/>
      <c r="Z123" s="17"/>
      <c r="AA123" s="17"/>
      <c r="AB123" s="39">
        <v>45443</v>
      </c>
    </row>
    <row r="124" spans="1:28" ht="29" x14ac:dyDescent="0.35">
      <c r="A124" s="16">
        <v>890305496</v>
      </c>
      <c r="B124" s="19" t="s">
        <v>75</v>
      </c>
      <c r="C124" s="17" t="s">
        <v>924</v>
      </c>
      <c r="D124" s="17">
        <v>4643</v>
      </c>
      <c r="E124" s="17" t="s">
        <v>1117</v>
      </c>
      <c r="F124" s="17" t="s">
        <v>1118</v>
      </c>
      <c r="G124" s="130" t="s">
        <v>26</v>
      </c>
      <c r="H124" s="17"/>
      <c r="I124" s="31">
        <v>40450</v>
      </c>
      <c r="J124" s="29">
        <v>2520</v>
      </c>
      <c r="K124" s="29">
        <v>2520</v>
      </c>
      <c r="L124" s="18" t="s">
        <v>855</v>
      </c>
      <c r="M124" s="18" t="s">
        <v>844</v>
      </c>
      <c r="N124" s="18" t="s">
        <v>855</v>
      </c>
      <c r="O124" s="33">
        <f t="shared" si="4"/>
        <v>2520</v>
      </c>
      <c r="P124" s="34">
        <v>0</v>
      </c>
      <c r="Q124" s="34">
        <v>0</v>
      </c>
      <c r="R124" s="34"/>
      <c r="S124" s="34">
        <f t="shared" si="5"/>
        <v>2520</v>
      </c>
      <c r="T124" s="34">
        <v>0</v>
      </c>
      <c r="U124" s="34">
        <v>0</v>
      </c>
      <c r="V124" s="36">
        <v>0</v>
      </c>
      <c r="W124" s="17"/>
      <c r="X124" s="36">
        <v>0</v>
      </c>
      <c r="Y124" s="17"/>
      <c r="Z124" s="17"/>
      <c r="AA124" s="17"/>
      <c r="AB124" s="39">
        <v>45443</v>
      </c>
    </row>
    <row r="125" spans="1:28" ht="29" x14ac:dyDescent="0.35">
      <c r="A125" s="16">
        <v>890305496</v>
      </c>
      <c r="B125" s="19" t="s">
        <v>75</v>
      </c>
      <c r="C125" s="17" t="s">
        <v>924</v>
      </c>
      <c r="D125" s="17">
        <v>4644</v>
      </c>
      <c r="E125" s="17" t="s">
        <v>1119</v>
      </c>
      <c r="F125" s="17" t="s">
        <v>1120</v>
      </c>
      <c r="G125" s="130" t="s">
        <v>26</v>
      </c>
      <c r="H125" s="17"/>
      <c r="I125" s="31">
        <v>40450</v>
      </c>
      <c r="J125" s="29">
        <v>2520</v>
      </c>
      <c r="K125" s="29">
        <v>2520</v>
      </c>
      <c r="L125" s="18" t="s">
        <v>855</v>
      </c>
      <c r="M125" s="18" t="s">
        <v>844</v>
      </c>
      <c r="N125" s="18" t="s">
        <v>855</v>
      </c>
      <c r="O125" s="33">
        <f t="shared" si="4"/>
        <v>2520</v>
      </c>
      <c r="P125" s="34">
        <v>0</v>
      </c>
      <c r="Q125" s="34">
        <v>0</v>
      </c>
      <c r="R125" s="34"/>
      <c r="S125" s="34">
        <f t="shared" si="5"/>
        <v>2520</v>
      </c>
      <c r="T125" s="34">
        <v>0</v>
      </c>
      <c r="U125" s="34">
        <v>0</v>
      </c>
      <c r="V125" s="36">
        <v>0</v>
      </c>
      <c r="W125" s="17"/>
      <c r="X125" s="36">
        <v>0</v>
      </c>
      <c r="Y125" s="17"/>
      <c r="Z125" s="17"/>
      <c r="AA125" s="17"/>
      <c r="AB125" s="39">
        <v>45443</v>
      </c>
    </row>
    <row r="126" spans="1:28" ht="29" x14ac:dyDescent="0.35">
      <c r="A126" s="16">
        <v>890305496</v>
      </c>
      <c r="B126" s="19" t="s">
        <v>75</v>
      </c>
      <c r="C126" s="17" t="s">
        <v>924</v>
      </c>
      <c r="D126" s="17">
        <v>4863</v>
      </c>
      <c r="E126" s="17" t="s">
        <v>1121</v>
      </c>
      <c r="F126" s="17" t="s">
        <v>1122</v>
      </c>
      <c r="G126" s="130" t="s">
        <v>26</v>
      </c>
      <c r="H126" s="17"/>
      <c r="I126" s="31" t="e">
        <v>#N/A</v>
      </c>
      <c r="J126" s="29">
        <v>7560</v>
      </c>
      <c r="K126" s="29">
        <v>7560</v>
      </c>
      <c r="L126" s="40" t="s">
        <v>854</v>
      </c>
      <c r="M126" s="18" t="e">
        <v>#N/A</v>
      </c>
      <c r="N126" s="18" t="s">
        <v>854</v>
      </c>
      <c r="O126" s="33">
        <v>0</v>
      </c>
      <c r="P126" s="34">
        <v>0</v>
      </c>
      <c r="Q126" s="34">
        <v>0</v>
      </c>
      <c r="R126" s="34"/>
      <c r="S126" s="34">
        <v>0</v>
      </c>
      <c r="T126" s="34">
        <v>0</v>
      </c>
      <c r="U126" s="34">
        <v>0</v>
      </c>
      <c r="V126" s="36">
        <v>0</v>
      </c>
      <c r="W126" s="17"/>
      <c r="X126" s="36">
        <v>0</v>
      </c>
      <c r="Y126" s="17"/>
      <c r="Z126" s="17"/>
      <c r="AA126" s="17"/>
      <c r="AB126" s="39">
        <v>45443</v>
      </c>
    </row>
    <row r="127" spans="1:28" ht="29" x14ac:dyDescent="0.35">
      <c r="A127" s="16">
        <v>890305496</v>
      </c>
      <c r="B127" s="19" t="s">
        <v>75</v>
      </c>
      <c r="C127" s="17" t="s">
        <v>924</v>
      </c>
      <c r="D127" s="17">
        <v>4865</v>
      </c>
      <c r="E127" s="17" t="s">
        <v>1123</v>
      </c>
      <c r="F127" s="17" t="s">
        <v>1124</v>
      </c>
      <c r="G127" s="130" t="s">
        <v>26</v>
      </c>
      <c r="H127" s="17"/>
      <c r="I127" s="31" t="e">
        <v>#N/A</v>
      </c>
      <c r="J127" s="29">
        <v>2560</v>
      </c>
      <c r="K127" s="29">
        <v>2560</v>
      </c>
      <c r="L127" s="40" t="s">
        <v>854</v>
      </c>
      <c r="M127" s="18" t="e">
        <v>#N/A</v>
      </c>
      <c r="N127" s="18" t="s">
        <v>854</v>
      </c>
      <c r="O127" s="33">
        <v>0</v>
      </c>
      <c r="P127" s="34">
        <v>0</v>
      </c>
      <c r="Q127" s="34">
        <v>0</v>
      </c>
      <c r="R127" s="34"/>
      <c r="S127" s="34">
        <v>0</v>
      </c>
      <c r="T127" s="34">
        <v>0</v>
      </c>
      <c r="U127" s="34">
        <v>0</v>
      </c>
      <c r="V127" s="36">
        <v>0</v>
      </c>
      <c r="W127" s="17"/>
      <c r="X127" s="36">
        <v>0</v>
      </c>
      <c r="Y127" s="17"/>
      <c r="Z127" s="17"/>
      <c r="AA127" s="17"/>
      <c r="AB127" s="39">
        <v>45443</v>
      </c>
    </row>
    <row r="128" spans="1:28" ht="58" x14ac:dyDescent="0.35">
      <c r="A128" s="16">
        <v>890305496</v>
      </c>
      <c r="B128" s="19" t="s">
        <v>75</v>
      </c>
      <c r="C128" s="17" t="s">
        <v>924</v>
      </c>
      <c r="D128" s="17">
        <v>4876</v>
      </c>
      <c r="E128" s="17" t="s">
        <v>1125</v>
      </c>
      <c r="F128" s="17" t="s">
        <v>1126</v>
      </c>
      <c r="G128" s="130" t="s">
        <v>26</v>
      </c>
      <c r="H128" s="17"/>
      <c r="I128" s="31">
        <v>40472</v>
      </c>
      <c r="J128" s="29">
        <v>28010</v>
      </c>
      <c r="K128" s="29">
        <v>28010</v>
      </c>
      <c r="L128" s="41" t="s">
        <v>857</v>
      </c>
      <c r="M128" s="18" t="e">
        <v>#N/A</v>
      </c>
      <c r="N128" s="18" t="s">
        <v>857</v>
      </c>
      <c r="O128" s="33">
        <v>0</v>
      </c>
      <c r="P128" s="34">
        <v>0</v>
      </c>
      <c r="Q128" s="34">
        <v>0</v>
      </c>
      <c r="R128" s="34"/>
      <c r="S128" s="34">
        <v>0</v>
      </c>
      <c r="T128" s="34">
        <v>0</v>
      </c>
      <c r="U128" s="34">
        <v>0</v>
      </c>
      <c r="V128" s="36">
        <v>0</v>
      </c>
      <c r="W128" s="17"/>
      <c r="X128" s="36">
        <v>0</v>
      </c>
      <c r="Y128" s="17"/>
      <c r="Z128" s="17"/>
      <c r="AA128" s="17"/>
      <c r="AB128" s="39">
        <v>45443</v>
      </c>
    </row>
    <row r="129" spans="1:28" ht="58" x14ac:dyDescent="0.35">
      <c r="A129" s="16">
        <v>890305496</v>
      </c>
      <c r="B129" s="19" t="s">
        <v>75</v>
      </c>
      <c r="C129" s="17" t="s">
        <v>924</v>
      </c>
      <c r="D129" s="17">
        <v>4909</v>
      </c>
      <c r="E129" s="17" t="s">
        <v>1127</v>
      </c>
      <c r="F129" s="17" t="s">
        <v>1128</v>
      </c>
      <c r="G129" s="130" t="s">
        <v>26</v>
      </c>
      <c r="H129" s="17"/>
      <c r="I129" s="31">
        <v>40472</v>
      </c>
      <c r="J129" s="29">
        <v>95420</v>
      </c>
      <c r="K129" s="29">
        <v>95420</v>
      </c>
      <c r="L129" s="41" t="s">
        <v>857</v>
      </c>
      <c r="M129" s="18" t="e">
        <v>#N/A</v>
      </c>
      <c r="N129" s="18" t="s">
        <v>857</v>
      </c>
      <c r="O129" s="33">
        <v>0</v>
      </c>
      <c r="P129" s="34">
        <v>0</v>
      </c>
      <c r="Q129" s="34">
        <v>0</v>
      </c>
      <c r="R129" s="34"/>
      <c r="S129" s="34">
        <v>0</v>
      </c>
      <c r="T129" s="34">
        <v>0</v>
      </c>
      <c r="U129" s="34">
        <v>0</v>
      </c>
      <c r="V129" s="36">
        <v>0</v>
      </c>
      <c r="W129" s="17"/>
      <c r="X129" s="36">
        <v>0</v>
      </c>
      <c r="Y129" s="17"/>
      <c r="Z129" s="17"/>
      <c r="AA129" s="17"/>
      <c r="AB129" s="39">
        <v>45443</v>
      </c>
    </row>
    <row r="130" spans="1:28" ht="29" x14ac:dyDescent="0.35">
      <c r="A130" s="16">
        <v>890305496</v>
      </c>
      <c r="B130" s="19" t="s">
        <v>75</v>
      </c>
      <c r="C130" s="17" t="s">
        <v>924</v>
      </c>
      <c r="D130" s="17">
        <v>4921</v>
      </c>
      <c r="E130" s="17" t="s">
        <v>1129</v>
      </c>
      <c r="F130" s="17" t="s">
        <v>1130</v>
      </c>
      <c r="G130" s="130" t="s">
        <v>26</v>
      </c>
      <c r="H130" s="17"/>
      <c r="I130" s="31">
        <v>40472</v>
      </c>
      <c r="J130" s="29">
        <v>44620</v>
      </c>
      <c r="K130" s="29">
        <v>44620</v>
      </c>
      <c r="L130" s="18" t="s">
        <v>855</v>
      </c>
      <c r="M130" s="18" t="s">
        <v>844</v>
      </c>
      <c r="N130" s="18" t="s">
        <v>855</v>
      </c>
      <c r="O130" s="33">
        <f>K130</f>
        <v>44620</v>
      </c>
      <c r="P130" s="34">
        <v>0</v>
      </c>
      <c r="Q130" s="34">
        <v>0</v>
      </c>
      <c r="R130" s="34"/>
      <c r="S130" s="34">
        <f>O130</f>
        <v>44620</v>
      </c>
      <c r="T130" s="34">
        <v>0</v>
      </c>
      <c r="U130" s="34">
        <v>0</v>
      </c>
      <c r="V130" s="36">
        <v>0</v>
      </c>
      <c r="W130" s="17"/>
      <c r="X130" s="36">
        <v>0</v>
      </c>
      <c r="Y130" s="17"/>
      <c r="Z130" s="17"/>
      <c r="AA130" s="17"/>
      <c r="AB130" s="39">
        <v>45443</v>
      </c>
    </row>
    <row r="131" spans="1:28" ht="58" x14ac:dyDescent="0.35">
      <c r="A131" s="16">
        <v>890305496</v>
      </c>
      <c r="B131" s="19" t="s">
        <v>75</v>
      </c>
      <c r="C131" s="17" t="s">
        <v>924</v>
      </c>
      <c r="D131" s="17">
        <v>4922</v>
      </c>
      <c r="E131" s="17" t="s">
        <v>1131</v>
      </c>
      <c r="F131" s="17" t="s">
        <v>1132</v>
      </c>
      <c r="G131" s="130" t="s">
        <v>26</v>
      </c>
      <c r="H131" s="17"/>
      <c r="I131" s="31">
        <v>40472</v>
      </c>
      <c r="J131" s="29">
        <v>53440</v>
      </c>
      <c r="K131" s="29">
        <v>53440</v>
      </c>
      <c r="L131" s="41" t="s">
        <v>857</v>
      </c>
      <c r="M131" s="18" t="e">
        <v>#N/A</v>
      </c>
      <c r="N131" s="18" t="s">
        <v>857</v>
      </c>
      <c r="O131" s="33">
        <v>0</v>
      </c>
      <c r="P131" s="34">
        <v>0</v>
      </c>
      <c r="Q131" s="34">
        <v>0</v>
      </c>
      <c r="R131" s="34"/>
      <c r="S131" s="34">
        <v>0</v>
      </c>
      <c r="T131" s="34">
        <v>0</v>
      </c>
      <c r="U131" s="34">
        <v>0</v>
      </c>
      <c r="V131" s="36">
        <v>0</v>
      </c>
      <c r="W131" s="17"/>
      <c r="X131" s="36">
        <v>0</v>
      </c>
      <c r="Y131" s="17"/>
      <c r="Z131" s="17"/>
      <c r="AA131" s="17"/>
      <c r="AB131" s="39">
        <v>45443</v>
      </c>
    </row>
    <row r="132" spans="1:28" ht="29" x14ac:dyDescent="0.35">
      <c r="A132" s="16">
        <v>890305496</v>
      </c>
      <c r="B132" s="19" t="s">
        <v>75</v>
      </c>
      <c r="C132" s="17" t="s">
        <v>924</v>
      </c>
      <c r="D132" s="17">
        <v>4923</v>
      </c>
      <c r="E132" s="17" t="s">
        <v>1133</v>
      </c>
      <c r="F132" s="17" t="s">
        <v>1134</v>
      </c>
      <c r="G132" s="130" t="s">
        <v>26</v>
      </c>
      <c r="H132" s="17"/>
      <c r="I132" s="31" t="e">
        <v>#N/A</v>
      </c>
      <c r="J132" s="29">
        <v>8050</v>
      </c>
      <c r="K132" s="29">
        <v>8050</v>
      </c>
      <c r="L132" s="40" t="s">
        <v>854</v>
      </c>
      <c r="M132" s="18" t="e">
        <v>#N/A</v>
      </c>
      <c r="N132" s="18" t="s">
        <v>854</v>
      </c>
      <c r="O132" s="33">
        <v>0</v>
      </c>
      <c r="P132" s="34">
        <v>0</v>
      </c>
      <c r="Q132" s="34">
        <v>0</v>
      </c>
      <c r="R132" s="34"/>
      <c r="S132" s="34">
        <v>0</v>
      </c>
      <c r="T132" s="34">
        <v>0</v>
      </c>
      <c r="U132" s="34">
        <v>0</v>
      </c>
      <c r="V132" s="36">
        <v>0</v>
      </c>
      <c r="W132" s="17"/>
      <c r="X132" s="36">
        <v>0</v>
      </c>
      <c r="Y132" s="17"/>
      <c r="Z132" s="17"/>
      <c r="AA132" s="17"/>
      <c r="AB132" s="39">
        <v>45443</v>
      </c>
    </row>
    <row r="133" spans="1:28" ht="29" x14ac:dyDescent="0.35">
      <c r="A133" s="16">
        <v>890305496</v>
      </c>
      <c r="B133" s="19" t="s">
        <v>75</v>
      </c>
      <c r="C133" s="17" t="s">
        <v>924</v>
      </c>
      <c r="D133" s="17">
        <v>4924</v>
      </c>
      <c r="E133" s="17" t="s">
        <v>1135</v>
      </c>
      <c r="F133" s="17" t="s">
        <v>1136</v>
      </c>
      <c r="G133" s="130" t="s">
        <v>26</v>
      </c>
      <c r="H133" s="17"/>
      <c r="I133" s="31">
        <v>40472</v>
      </c>
      <c r="J133" s="29">
        <v>86390</v>
      </c>
      <c r="K133" s="29">
        <v>86390</v>
      </c>
      <c r="L133" s="18" t="s">
        <v>855</v>
      </c>
      <c r="M133" s="18" t="s">
        <v>844</v>
      </c>
      <c r="N133" s="18" t="s">
        <v>855</v>
      </c>
      <c r="O133" s="33">
        <f t="shared" ref="O133:O136" si="6">K133</f>
        <v>86390</v>
      </c>
      <c r="P133" s="34">
        <v>0</v>
      </c>
      <c r="Q133" s="34">
        <v>0</v>
      </c>
      <c r="R133" s="34"/>
      <c r="S133" s="34">
        <f t="shared" ref="S133:S136" si="7">O133</f>
        <v>86390</v>
      </c>
      <c r="T133" s="34">
        <v>0</v>
      </c>
      <c r="U133" s="34">
        <v>0</v>
      </c>
      <c r="V133" s="36">
        <v>0</v>
      </c>
      <c r="W133" s="17"/>
      <c r="X133" s="36">
        <v>0</v>
      </c>
      <c r="Y133" s="17"/>
      <c r="Z133" s="17"/>
      <c r="AA133" s="17"/>
      <c r="AB133" s="39">
        <v>45443</v>
      </c>
    </row>
    <row r="134" spans="1:28" ht="29" x14ac:dyDescent="0.35">
      <c r="A134" s="16">
        <v>890305496</v>
      </c>
      <c r="B134" s="19" t="s">
        <v>75</v>
      </c>
      <c r="C134" s="17" t="s">
        <v>924</v>
      </c>
      <c r="D134" s="17">
        <v>4925</v>
      </c>
      <c r="E134" s="17" t="s">
        <v>1137</v>
      </c>
      <c r="F134" s="17" t="s">
        <v>1138</v>
      </c>
      <c r="G134" s="130" t="s">
        <v>26</v>
      </c>
      <c r="H134" s="17"/>
      <c r="I134" s="31">
        <v>40472</v>
      </c>
      <c r="J134" s="29">
        <v>52550</v>
      </c>
      <c r="K134" s="29">
        <v>52550</v>
      </c>
      <c r="L134" s="18" t="s">
        <v>855</v>
      </c>
      <c r="M134" s="18" t="s">
        <v>844</v>
      </c>
      <c r="N134" s="18" t="s">
        <v>855</v>
      </c>
      <c r="O134" s="33">
        <f t="shared" si="6"/>
        <v>52550</v>
      </c>
      <c r="P134" s="34">
        <v>0</v>
      </c>
      <c r="Q134" s="34">
        <v>0</v>
      </c>
      <c r="R134" s="34"/>
      <c r="S134" s="34">
        <f t="shared" si="7"/>
        <v>52550</v>
      </c>
      <c r="T134" s="34">
        <v>0</v>
      </c>
      <c r="U134" s="34">
        <v>0</v>
      </c>
      <c r="V134" s="36">
        <v>0</v>
      </c>
      <c r="W134" s="17"/>
      <c r="X134" s="36">
        <v>0</v>
      </c>
      <c r="Y134" s="17"/>
      <c r="Z134" s="17"/>
      <c r="AA134" s="17"/>
      <c r="AB134" s="39">
        <v>45443</v>
      </c>
    </row>
    <row r="135" spans="1:28" ht="29" x14ac:dyDescent="0.35">
      <c r="A135" s="16">
        <v>890305496</v>
      </c>
      <c r="B135" s="19" t="s">
        <v>75</v>
      </c>
      <c r="C135" s="17" t="s">
        <v>924</v>
      </c>
      <c r="D135" s="17">
        <v>4926</v>
      </c>
      <c r="E135" s="17" t="s">
        <v>1139</v>
      </c>
      <c r="F135" s="17" t="s">
        <v>1140</v>
      </c>
      <c r="G135" s="130" t="s">
        <v>26</v>
      </c>
      <c r="H135" s="17"/>
      <c r="I135" s="31">
        <v>40472</v>
      </c>
      <c r="J135" s="29">
        <v>61670</v>
      </c>
      <c r="K135" s="29">
        <v>61670</v>
      </c>
      <c r="L135" s="18" t="s">
        <v>855</v>
      </c>
      <c r="M135" s="18" t="s">
        <v>844</v>
      </c>
      <c r="N135" s="18" t="s">
        <v>855</v>
      </c>
      <c r="O135" s="33">
        <f t="shared" si="6"/>
        <v>61670</v>
      </c>
      <c r="P135" s="34">
        <v>0</v>
      </c>
      <c r="Q135" s="34">
        <v>0</v>
      </c>
      <c r="R135" s="34"/>
      <c r="S135" s="34">
        <f t="shared" si="7"/>
        <v>61670</v>
      </c>
      <c r="T135" s="34">
        <v>0</v>
      </c>
      <c r="U135" s="34">
        <v>0</v>
      </c>
      <c r="V135" s="36">
        <v>0</v>
      </c>
      <c r="W135" s="17"/>
      <c r="X135" s="36">
        <v>0</v>
      </c>
      <c r="Y135" s="17"/>
      <c r="Z135" s="17"/>
      <c r="AA135" s="17"/>
      <c r="AB135" s="39">
        <v>45443</v>
      </c>
    </row>
    <row r="136" spans="1:28" ht="29" x14ac:dyDescent="0.35">
      <c r="A136" s="16">
        <v>890305496</v>
      </c>
      <c r="B136" s="19" t="s">
        <v>75</v>
      </c>
      <c r="C136" s="17" t="s">
        <v>924</v>
      </c>
      <c r="D136" s="17">
        <v>4927</v>
      </c>
      <c r="E136" s="17" t="s">
        <v>1141</v>
      </c>
      <c r="F136" s="17" t="s">
        <v>1142</v>
      </c>
      <c r="G136" s="130" t="s">
        <v>26</v>
      </c>
      <c r="H136" s="17"/>
      <c r="I136" s="31">
        <v>40472</v>
      </c>
      <c r="J136" s="29">
        <v>37830</v>
      </c>
      <c r="K136" s="29">
        <v>37830</v>
      </c>
      <c r="L136" s="18" t="s">
        <v>855</v>
      </c>
      <c r="M136" s="18" t="s">
        <v>844</v>
      </c>
      <c r="N136" s="18" t="s">
        <v>855</v>
      </c>
      <c r="O136" s="33">
        <f t="shared" si="6"/>
        <v>37830</v>
      </c>
      <c r="P136" s="34">
        <v>0</v>
      </c>
      <c r="Q136" s="34">
        <v>0</v>
      </c>
      <c r="R136" s="34"/>
      <c r="S136" s="34">
        <f t="shared" si="7"/>
        <v>37830</v>
      </c>
      <c r="T136" s="34">
        <v>0</v>
      </c>
      <c r="U136" s="34">
        <v>0</v>
      </c>
      <c r="V136" s="36">
        <v>0</v>
      </c>
      <c r="W136" s="17"/>
      <c r="X136" s="36">
        <v>0</v>
      </c>
      <c r="Y136" s="17"/>
      <c r="Z136" s="17"/>
      <c r="AA136" s="17"/>
      <c r="AB136" s="39">
        <v>45443</v>
      </c>
    </row>
    <row r="137" spans="1:28" ht="29" x14ac:dyDescent="0.35">
      <c r="A137" s="16">
        <v>890305496</v>
      </c>
      <c r="B137" s="19" t="s">
        <v>75</v>
      </c>
      <c r="C137" s="17" t="s">
        <v>924</v>
      </c>
      <c r="D137" s="17">
        <v>4941</v>
      </c>
      <c r="E137" s="17" t="s">
        <v>1143</v>
      </c>
      <c r="F137" s="17" t="s">
        <v>1144</v>
      </c>
      <c r="G137" s="130" t="s">
        <v>26</v>
      </c>
      <c r="H137" s="17"/>
      <c r="I137" s="31" t="e">
        <v>#N/A</v>
      </c>
      <c r="J137" s="29">
        <v>14980</v>
      </c>
      <c r="K137" s="29">
        <v>14980</v>
      </c>
      <c r="L137" s="40" t="s">
        <v>854</v>
      </c>
      <c r="M137" s="18" t="e">
        <v>#N/A</v>
      </c>
      <c r="N137" s="18" t="s">
        <v>854</v>
      </c>
      <c r="O137" s="33">
        <v>0</v>
      </c>
      <c r="P137" s="34">
        <v>0</v>
      </c>
      <c r="Q137" s="34">
        <v>0</v>
      </c>
      <c r="R137" s="34"/>
      <c r="S137" s="34">
        <v>0</v>
      </c>
      <c r="T137" s="34">
        <v>0</v>
      </c>
      <c r="U137" s="34">
        <v>0</v>
      </c>
      <c r="V137" s="36">
        <v>0</v>
      </c>
      <c r="W137" s="17"/>
      <c r="X137" s="36">
        <v>0</v>
      </c>
      <c r="Y137" s="17"/>
      <c r="Z137" s="17"/>
      <c r="AA137" s="17"/>
      <c r="AB137" s="39">
        <v>45443</v>
      </c>
    </row>
    <row r="138" spans="1:28" ht="29" x14ac:dyDescent="0.35">
      <c r="A138" s="16">
        <v>890305496</v>
      </c>
      <c r="B138" s="19" t="s">
        <v>75</v>
      </c>
      <c r="C138" s="17" t="s">
        <v>924</v>
      </c>
      <c r="D138" s="17">
        <v>4945</v>
      </c>
      <c r="E138" s="17" t="s">
        <v>1145</v>
      </c>
      <c r="F138" s="17" t="s">
        <v>1146</v>
      </c>
      <c r="G138" s="130" t="s">
        <v>26</v>
      </c>
      <c r="H138" s="17"/>
      <c r="I138" s="31">
        <v>40472</v>
      </c>
      <c r="J138" s="29">
        <v>51650</v>
      </c>
      <c r="K138" s="29">
        <v>51650</v>
      </c>
      <c r="L138" s="18" t="s">
        <v>855</v>
      </c>
      <c r="M138" s="18" t="s">
        <v>844</v>
      </c>
      <c r="N138" s="18" t="s">
        <v>855</v>
      </c>
      <c r="O138" s="33">
        <f>K138</f>
        <v>51650</v>
      </c>
      <c r="P138" s="34">
        <v>0</v>
      </c>
      <c r="Q138" s="34">
        <v>0</v>
      </c>
      <c r="R138" s="34"/>
      <c r="S138" s="34">
        <f>O138</f>
        <v>51650</v>
      </c>
      <c r="T138" s="34">
        <v>0</v>
      </c>
      <c r="U138" s="34">
        <v>0</v>
      </c>
      <c r="V138" s="36">
        <v>0</v>
      </c>
      <c r="W138" s="17"/>
      <c r="X138" s="36">
        <v>0</v>
      </c>
      <c r="Y138" s="17"/>
      <c r="Z138" s="17"/>
      <c r="AA138" s="17"/>
      <c r="AB138" s="39">
        <v>45443</v>
      </c>
    </row>
    <row r="139" spans="1:28" ht="29" x14ac:dyDescent="0.35">
      <c r="A139" s="16">
        <v>890305496</v>
      </c>
      <c r="B139" s="19" t="s">
        <v>75</v>
      </c>
      <c r="C139" s="17" t="s">
        <v>924</v>
      </c>
      <c r="D139" s="17">
        <v>4969</v>
      </c>
      <c r="E139" s="17" t="s">
        <v>1147</v>
      </c>
      <c r="F139" s="17" t="s">
        <v>1148</v>
      </c>
      <c r="G139" s="130" t="s">
        <v>26</v>
      </c>
      <c r="H139" s="17"/>
      <c r="I139" s="31" t="e">
        <v>#N/A</v>
      </c>
      <c r="J139" s="29">
        <v>7560</v>
      </c>
      <c r="K139" s="29">
        <v>7560</v>
      </c>
      <c r="L139" s="40" t="s">
        <v>854</v>
      </c>
      <c r="M139" s="18" t="e">
        <v>#N/A</v>
      </c>
      <c r="N139" s="18" t="s">
        <v>854</v>
      </c>
      <c r="O139" s="33">
        <v>0</v>
      </c>
      <c r="P139" s="34">
        <v>0</v>
      </c>
      <c r="Q139" s="34">
        <v>0</v>
      </c>
      <c r="R139" s="34"/>
      <c r="S139" s="34">
        <v>0</v>
      </c>
      <c r="T139" s="34">
        <v>0</v>
      </c>
      <c r="U139" s="34">
        <v>0</v>
      </c>
      <c r="V139" s="36">
        <v>0</v>
      </c>
      <c r="W139" s="17"/>
      <c r="X139" s="36">
        <v>0</v>
      </c>
      <c r="Y139" s="17"/>
      <c r="Z139" s="17"/>
      <c r="AA139" s="17"/>
      <c r="AB139" s="39">
        <v>45443</v>
      </c>
    </row>
    <row r="140" spans="1:28" ht="29" x14ac:dyDescent="0.35">
      <c r="A140" s="16">
        <v>890305496</v>
      </c>
      <c r="B140" s="19" t="s">
        <v>75</v>
      </c>
      <c r="C140" s="17" t="s">
        <v>924</v>
      </c>
      <c r="D140" s="17">
        <v>5414</v>
      </c>
      <c r="E140" s="17" t="s">
        <v>1149</v>
      </c>
      <c r="F140" s="17" t="s">
        <v>1150</v>
      </c>
      <c r="G140" s="130" t="s">
        <v>26</v>
      </c>
      <c r="H140" s="17"/>
      <c r="I140" s="31" t="e">
        <v>#N/A</v>
      </c>
      <c r="J140" s="29">
        <v>2600</v>
      </c>
      <c r="K140" s="29">
        <v>2600</v>
      </c>
      <c r="L140" s="40" t="s">
        <v>854</v>
      </c>
      <c r="M140" s="18" t="e">
        <v>#N/A</v>
      </c>
      <c r="N140" s="18" t="s">
        <v>854</v>
      </c>
      <c r="O140" s="33">
        <v>0</v>
      </c>
      <c r="P140" s="34">
        <v>0</v>
      </c>
      <c r="Q140" s="34">
        <v>0</v>
      </c>
      <c r="R140" s="34"/>
      <c r="S140" s="34">
        <v>0</v>
      </c>
      <c r="T140" s="34">
        <v>0</v>
      </c>
      <c r="U140" s="34">
        <v>0</v>
      </c>
      <c r="V140" s="36">
        <v>0</v>
      </c>
      <c r="W140" s="17"/>
      <c r="X140" s="36">
        <v>0</v>
      </c>
      <c r="Y140" s="17"/>
      <c r="Z140" s="17"/>
      <c r="AA140" s="17"/>
      <c r="AB140" s="39">
        <v>45443</v>
      </c>
    </row>
    <row r="141" spans="1:28" ht="29" x14ac:dyDescent="0.35">
      <c r="A141" s="16">
        <v>890305496</v>
      </c>
      <c r="B141" s="19" t="s">
        <v>75</v>
      </c>
      <c r="C141" s="17" t="s">
        <v>924</v>
      </c>
      <c r="D141" s="17">
        <v>5420</v>
      </c>
      <c r="E141" s="17" t="s">
        <v>1151</v>
      </c>
      <c r="F141" s="17" t="s">
        <v>1152</v>
      </c>
      <c r="G141" s="130" t="s">
        <v>26</v>
      </c>
      <c r="H141" s="17"/>
      <c r="I141" s="31" t="e">
        <v>#N/A</v>
      </c>
      <c r="J141" s="29">
        <v>4050</v>
      </c>
      <c r="K141" s="29">
        <v>4050</v>
      </c>
      <c r="L141" s="40" t="s">
        <v>854</v>
      </c>
      <c r="M141" s="18" t="e">
        <v>#N/A</v>
      </c>
      <c r="N141" s="18" t="s">
        <v>854</v>
      </c>
      <c r="O141" s="33">
        <v>0</v>
      </c>
      <c r="P141" s="34">
        <v>0</v>
      </c>
      <c r="Q141" s="34">
        <v>0</v>
      </c>
      <c r="R141" s="34"/>
      <c r="S141" s="34">
        <v>0</v>
      </c>
      <c r="T141" s="34">
        <v>0</v>
      </c>
      <c r="U141" s="34">
        <v>0</v>
      </c>
      <c r="V141" s="36">
        <v>0</v>
      </c>
      <c r="W141" s="17"/>
      <c r="X141" s="36">
        <v>0</v>
      </c>
      <c r="Y141" s="17"/>
      <c r="Z141" s="17"/>
      <c r="AA141" s="17"/>
      <c r="AB141" s="39">
        <v>45443</v>
      </c>
    </row>
    <row r="142" spans="1:28" ht="29" x14ac:dyDescent="0.35">
      <c r="A142" s="16">
        <v>890305496</v>
      </c>
      <c r="B142" s="19" t="s">
        <v>75</v>
      </c>
      <c r="C142" s="17" t="s">
        <v>924</v>
      </c>
      <c r="D142" s="17">
        <v>5425</v>
      </c>
      <c r="E142" s="17" t="s">
        <v>1153</v>
      </c>
      <c r="F142" s="17" t="s">
        <v>1154</v>
      </c>
      <c r="G142" s="130" t="s">
        <v>26</v>
      </c>
      <c r="H142" s="17"/>
      <c r="I142" s="31">
        <v>40512</v>
      </c>
      <c r="J142" s="29">
        <v>62350</v>
      </c>
      <c r="K142" s="29">
        <v>62350</v>
      </c>
      <c r="L142" s="18" t="s">
        <v>855</v>
      </c>
      <c r="M142" s="18" t="s">
        <v>844</v>
      </c>
      <c r="N142" s="18" t="s">
        <v>855</v>
      </c>
      <c r="O142" s="33">
        <f>K142</f>
        <v>62350</v>
      </c>
      <c r="P142" s="34">
        <v>0</v>
      </c>
      <c r="Q142" s="34">
        <v>0</v>
      </c>
      <c r="R142" s="34"/>
      <c r="S142" s="34">
        <f>O142</f>
        <v>62350</v>
      </c>
      <c r="T142" s="34">
        <v>0</v>
      </c>
      <c r="U142" s="34">
        <v>0</v>
      </c>
      <c r="V142" s="36">
        <v>0</v>
      </c>
      <c r="W142" s="17"/>
      <c r="X142" s="36">
        <v>0</v>
      </c>
      <c r="Y142" s="17"/>
      <c r="Z142" s="17"/>
      <c r="AA142" s="17"/>
      <c r="AB142" s="39">
        <v>45443</v>
      </c>
    </row>
    <row r="143" spans="1:28" ht="58" x14ac:dyDescent="0.35">
      <c r="A143" s="16">
        <v>890305496</v>
      </c>
      <c r="B143" s="19" t="s">
        <v>75</v>
      </c>
      <c r="C143" s="17" t="s">
        <v>924</v>
      </c>
      <c r="D143" s="17">
        <v>5427</v>
      </c>
      <c r="E143" s="17" t="s">
        <v>1155</v>
      </c>
      <c r="F143" s="17" t="s">
        <v>1156</v>
      </c>
      <c r="G143" s="130" t="s">
        <v>26</v>
      </c>
      <c r="H143" s="17"/>
      <c r="I143" s="31">
        <v>40512</v>
      </c>
      <c r="J143" s="29">
        <v>28010</v>
      </c>
      <c r="K143" s="29">
        <v>28010</v>
      </c>
      <c r="L143" s="41" t="s">
        <v>857</v>
      </c>
      <c r="M143" s="18" t="e">
        <v>#N/A</v>
      </c>
      <c r="N143" s="18" t="s">
        <v>857</v>
      </c>
      <c r="O143" s="33">
        <v>0</v>
      </c>
      <c r="P143" s="34">
        <v>0</v>
      </c>
      <c r="Q143" s="34">
        <v>0</v>
      </c>
      <c r="R143" s="34"/>
      <c r="S143" s="34">
        <v>0</v>
      </c>
      <c r="T143" s="34">
        <v>0</v>
      </c>
      <c r="U143" s="34">
        <v>0</v>
      </c>
      <c r="V143" s="36">
        <v>0</v>
      </c>
      <c r="W143" s="17"/>
      <c r="X143" s="36">
        <v>0</v>
      </c>
      <c r="Y143" s="17"/>
      <c r="Z143" s="17"/>
      <c r="AA143" s="17"/>
      <c r="AB143" s="39">
        <v>45443</v>
      </c>
    </row>
    <row r="144" spans="1:28" ht="29" x14ac:dyDescent="0.35">
      <c r="A144" s="16">
        <v>890305496</v>
      </c>
      <c r="B144" s="19" t="s">
        <v>75</v>
      </c>
      <c r="C144" s="17" t="s">
        <v>924</v>
      </c>
      <c r="D144" s="17">
        <v>5429</v>
      </c>
      <c r="E144" s="17" t="s">
        <v>1157</v>
      </c>
      <c r="F144" s="17" t="s">
        <v>1158</v>
      </c>
      <c r="G144" s="130" t="s">
        <v>26</v>
      </c>
      <c r="H144" s="17"/>
      <c r="I144" s="31" t="e">
        <v>#N/A</v>
      </c>
      <c r="J144" s="29">
        <v>9080</v>
      </c>
      <c r="K144" s="29">
        <v>9080</v>
      </c>
      <c r="L144" s="40" t="s">
        <v>854</v>
      </c>
      <c r="M144" s="18" t="e">
        <v>#N/A</v>
      </c>
      <c r="N144" s="18" t="s">
        <v>854</v>
      </c>
      <c r="O144" s="33">
        <v>0</v>
      </c>
      <c r="P144" s="34">
        <v>0</v>
      </c>
      <c r="Q144" s="34">
        <v>0</v>
      </c>
      <c r="R144" s="34"/>
      <c r="S144" s="34">
        <v>0</v>
      </c>
      <c r="T144" s="34">
        <v>0</v>
      </c>
      <c r="U144" s="34">
        <v>0</v>
      </c>
      <c r="V144" s="36">
        <v>0</v>
      </c>
      <c r="W144" s="17"/>
      <c r="X144" s="36">
        <v>0</v>
      </c>
      <c r="Y144" s="17"/>
      <c r="Z144" s="17"/>
      <c r="AA144" s="17"/>
      <c r="AB144" s="39">
        <v>45443</v>
      </c>
    </row>
    <row r="145" spans="1:28" ht="29" x14ac:dyDescent="0.35">
      <c r="A145" s="16">
        <v>890305496</v>
      </c>
      <c r="B145" s="19" t="s">
        <v>75</v>
      </c>
      <c r="C145" s="17" t="s">
        <v>924</v>
      </c>
      <c r="D145" s="17">
        <v>5433</v>
      </c>
      <c r="E145" s="17" t="s">
        <v>1159</v>
      </c>
      <c r="F145" s="17" t="s">
        <v>1160</v>
      </c>
      <c r="G145" s="130" t="s">
        <v>26</v>
      </c>
      <c r="H145" s="17"/>
      <c r="I145" s="31" t="e">
        <v>#N/A</v>
      </c>
      <c r="J145" s="29">
        <v>39590</v>
      </c>
      <c r="K145" s="29">
        <v>39590</v>
      </c>
      <c r="L145" s="40" t="s">
        <v>854</v>
      </c>
      <c r="M145" s="18" t="e">
        <v>#N/A</v>
      </c>
      <c r="N145" s="18" t="s">
        <v>854</v>
      </c>
      <c r="O145" s="33">
        <v>0</v>
      </c>
      <c r="P145" s="34">
        <v>0</v>
      </c>
      <c r="Q145" s="34">
        <v>0</v>
      </c>
      <c r="R145" s="34"/>
      <c r="S145" s="34">
        <v>0</v>
      </c>
      <c r="T145" s="34">
        <v>0</v>
      </c>
      <c r="U145" s="34">
        <v>0</v>
      </c>
      <c r="V145" s="36">
        <v>0</v>
      </c>
      <c r="W145" s="17"/>
      <c r="X145" s="36">
        <v>0</v>
      </c>
      <c r="Y145" s="17"/>
      <c r="Z145" s="17"/>
      <c r="AA145" s="17"/>
      <c r="AB145" s="39">
        <v>45443</v>
      </c>
    </row>
    <row r="146" spans="1:28" ht="29" x14ac:dyDescent="0.35">
      <c r="A146" s="16">
        <v>890305496</v>
      </c>
      <c r="B146" s="19" t="s">
        <v>75</v>
      </c>
      <c r="C146" s="17" t="s">
        <v>924</v>
      </c>
      <c r="D146" s="17">
        <v>5440</v>
      </c>
      <c r="E146" s="17" t="s">
        <v>1161</v>
      </c>
      <c r="F146" s="17" t="s">
        <v>1162</v>
      </c>
      <c r="G146" s="130" t="s">
        <v>26</v>
      </c>
      <c r="H146" s="17"/>
      <c r="I146" s="31" t="e">
        <v>#N/A</v>
      </c>
      <c r="J146" s="29">
        <v>9080</v>
      </c>
      <c r="K146" s="29">
        <v>9080</v>
      </c>
      <c r="L146" s="40" t="s">
        <v>854</v>
      </c>
      <c r="M146" s="18" t="e">
        <v>#N/A</v>
      </c>
      <c r="N146" s="18" t="s">
        <v>854</v>
      </c>
      <c r="O146" s="33">
        <v>0</v>
      </c>
      <c r="P146" s="34">
        <v>0</v>
      </c>
      <c r="Q146" s="34">
        <v>0</v>
      </c>
      <c r="R146" s="34"/>
      <c r="S146" s="34">
        <v>0</v>
      </c>
      <c r="T146" s="34">
        <v>0</v>
      </c>
      <c r="U146" s="34">
        <v>0</v>
      </c>
      <c r="V146" s="36">
        <v>0</v>
      </c>
      <c r="W146" s="17"/>
      <c r="X146" s="36">
        <v>0</v>
      </c>
      <c r="Y146" s="17"/>
      <c r="Z146" s="17"/>
      <c r="AA146" s="17"/>
      <c r="AB146" s="39">
        <v>45443</v>
      </c>
    </row>
    <row r="147" spans="1:28" ht="29" x14ac:dyDescent="0.35">
      <c r="A147" s="16">
        <v>890305496</v>
      </c>
      <c r="B147" s="19" t="s">
        <v>75</v>
      </c>
      <c r="C147" s="17" t="s">
        <v>924</v>
      </c>
      <c r="D147" s="17">
        <v>5458</v>
      </c>
      <c r="E147" s="17" t="s">
        <v>1163</v>
      </c>
      <c r="F147" s="17" t="s">
        <v>1164</v>
      </c>
      <c r="G147" s="130" t="s">
        <v>26</v>
      </c>
      <c r="H147" s="17"/>
      <c r="I147" s="31" t="e">
        <v>#N/A</v>
      </c>
      <c r="J147" s="29">
        <v>8050</v>
      </c>
      <c r="K147" s="29">
        <v>8050</v>
      </c>
      <c r="L147" s="40" t="s">
        <v>854</v>
      </c>
      <c r="M147" s="18" t="e">
        <v>#N/A</v>
      </c>
      <c r="N147" s="18" t="s">
        <v>854</v>
      </c>
      <c r="O147" s="33">
        <v>0</v>
      </c>
      <c r="P147" s="34">
        <v>0</v>
      </c>
      <c r="Q147" s="34">
        <v>0</v>
      </c>
      <c r="R147" s="34"/>
      <c r="S147" s="34">
        <v>0</v>
      </c>
      <c r="T147" s="34">
        <v>0</v>
      </c>
      <c r="U147" s="34">
        <v>0</v>
      </c>
      <c r="V147" s="36">
        <v>0</v>
      </c>
      <c r="W147" s="17"/>
      <c r="X147" s="36">
        <v>0</v>
      </c>
      <c r="Y147" s="17"/>
      <c r="Z147" s="17"/>
      <c r="AA147" s="17"/>
      <c r="AB147" s="39">
        <v>45443</v>
      </c>
    </row>
    <row r="148" spans="1:28" ht="29" x14ac:dyDescent="0.35">
      <c r="A148" s="16">
        <v>890305496</v>
      </c>
      <c r="B148" s="19" t="s">
        <v>75</v>
      </c>
      <c r="C148" s="17" t="s">
        <v>924</v>
      </c>
      <c r="D148" s="17">
        <v>5460</v>
      </c>
      <c r="E148" s="17" t="s">
        <v>1165</v>
      </c>
      <c r="F148" s="17" t="s">
        <v>1166</v>
      </c>
      <c r="G148" s="130" t="s">
        <v>26</v>
      </c>
      <c r="H148" s="17"/>
      <c r="I148" s="31" t="e">
        <v>#N/A</v>
      </c>
      <c r="J148" s="29">
        <v>67100</v>
      </c>
      <c r="K148" s="29">
        <v>67100</v>
      </c>
      <c r="L148" s="40" t="s">
        <v>854</v>
      </c>
      <c r="M148" s="18" t="e">
        <v>#N/A</v>
      </c>
      <c r="N148" s="18" t="s">
        <v>854</v>
      </c>
      <c r="O148" s="33">
        <v>0</v>
      </c>
      <c r="P148" s="34">
        <v>0</v>
      </c>
      <c r="Q148" s="34">
        <v>0</v>
      </c>
      <c r="R148" s="34"/>
      <c r="S148" s="34">
        <v>0</v>
      </c>
      <c r="T148" s="34">
        <v>0</v>
      </c>
      <c r="U148" s="34">
        <v>0</v>
      </c>
      <c r="V148" s="36">
        <v>0</v>
      </c>
      <c r="W148" s="17"/>
      <c r="X148" s="36">
        <v>0</v>
      </c>
      <c r="Y148" s="17"/>
      <c r="Z148" s="17"/>
      <c r="AA148" s="17"/>
      <c r="AB148" s="39">
        <v>45443</v>
      </c>
    </row>
    <row r="149" spans="1:28" ht="58" x14ac:dyDescent="0.35">
      <c r="A149" s="16">
        <v>890305496</v>
      </c>
      <c r="B149" s="19" t="s">
        <v>75</v>
      </c>
      <c r="C149" s="17" t="s">
        <v>924</v>
      </c>
      <c r="D149" s="17">
        <v>5828</v>
      </c>
      <c r="E149" s="17" t="s">
        <v>1167</v>
      </c>
      <c r="F149" s="17" t="s">
        <v>1168</v>
      </c>
      <c r="G149" s="130" t="s">
        <v>26</v>
      </c>
      <c r="H149" s="17"/>
      <c r="I149" s="31">
        <v>40539</v>
      </c>
      <c r="J149" s="29">
        <v>28010</v>
      </c>
      <c r="K149" s="29">
        <v>28010</v>
      </c>
      <c r="L149" s="41" t="s">
        <v>857</v>
      </c>
      <c r="M149" s="18" t="e">
        <v>#N/A</v>
      </c>
      <c r="N149" s="18" t="s">
        <v>857</v>
      </c>
      <c r="O149" s="33">
        <v>0</v>
      </c>
      <c r="P149" s="34">
        <v>0</v>
      </c>
      <c r="Q149" s="34">
        <v>0</v>
      </c>
      <c r="R149" s="34"/>
      <c r="S149" s="34">
        <v>0</v>
      </c>
      <c r="T149" s="34">
        <v>0</v>
      </c>
      <c r="U149" s="34">
        <v>0</v>
      </c>
      <c r="V149" s="36">
        <v>0</v>
      </c>
      <c r="W149" s="17"/>
      <c r="X149" s="36">
        <v>0</v>
      </c>
      <c r="Y149" s="17"/>
      <c r="Z149" s="17"/>
      <c r="AA149" s="17"/>
      <c r="AB149" s="39">
        <v>45443</v>
      </c>
    </row>
    <row r="150" spans="1:28" ht="29" x14ac:dyDescent="0.35">
      <c r="A150" s="16">
        <v>890305496</v>
      </c>
      <c r="B150" s="19" t="s">
        <v>75</v>
      </c>
      <c r="C150" s="17" t="s">
        <v>924</v>
      </c>
      <c r="D150" s="17">
        <v>5842</v>
      </c>
      <c r="E150" s="17" t="s">
        <v>1169</v>
      </c>
      <c r="F150" s="17" t="s">
        <v>1170</v>
      </c>
      <c r="G150" s="130" t="s">
        <v>26</v>
      </c>
      <c r="H150" s="17"/>
      <c r="I150" s="31" t="e">
        <v>#N/A</v>
      </c>
      <c r="J150" s="29">
        <v>8050</v>
      </c>
      <c r="K150" s="29">
        <v>8050</v>
      </c>
      <c r="L150" s="40" t="s">
        <v>854</v>
      </c>
      <c r="M150" s="18" t="e">
        <v>#N/A</v>
      </c>
      <c r="N150" s="18" t="s">
        <v>854</v>
      </c>
      <c r="O150" s="33">
        <v>0</v>
      </c>
      <c r="P150" s="34">
        <v>0</v>
      </c>
      <c r="Q150" s="34">
        <v>0</v>
      </c>
      <c r="R150" s="34"/>
      <c r="S150" s="34">
        <v>0</v>
      </c>
      <c r="T150" s="34">
        <v>0</v>
      </c>
      <c r="U150" s="34">
        <v>0</v>
      </c>
      <c r="V150" s="36">
        <v>0</v>
      </c>
      <c r="W150" s="17"/>
      <c r="X150" s="36">
        <v>0</v>
      </c>
      <c r="Y150" s="17"/>
      <c r="Z150" s="17"/>
      <c r="AA150" s="17"/>
      <c r="AB150" s="39">
        <v>45443</v>
      </c>
    </row>
    <row r="151" spans="1:28" ht="29" x14ac:dyDescent="0.35">
      <c r="A151" s="16">
        <v>890305496</v>
      </c>
      <c r="B151" s="19" t="s">
        <v>75</v>
      </c>
      <c r="C151" s="17" t="s">
        <v>924</v>
      </c>
      <c r="D151" s="17">
        <v>5861</v>
      </c>
      <c r="E151" s="17" t="s">
        <v>1171</v>
      </c>
      <c r="F151" s="17" t="s">
        <v>1172</v>
      </c>
      <c r="G151" s="130" t="s">
        <v>26</v>
      </c>
      <c r="H151" s="17"/>
      <c r="I151" s="31" t="e">
        <v>#N/A</v>
      </c>
      <c r="J151" s="29">
        <v>8050</v>
      </c>
      <c r="K151" s="29">
        <v>8050</v>
      </c>
      <c r="L151" s="40" t="s">
        <v>854</v>
      </c>
      <c r="M151" s="18" t="e">
        <v>#N/A</v>
      </c>
      <c r="N151" s="18" t="s">
        <v>854</v>
      </c>
      <c r="O151" s="33">
        <v>0</v>
      </c>
      <c r="P151" s="34">
        <v>0</v>
      </c>
      <c r="Q151" s="34">
        <v>0</v>
      </c>
      <c r="R151" s="34"/>
      <c r="S151" s="34">
        <v>0</v>
      </c>
      <c r="T151" s="34">
        <v>0</v>
      </c>
      <c r="U151" s="34">
        <v>0</v>
      </c>
      <c r="V151" s="36">
        <v>0</v>
      </c>
      <c r="W151" s="17"/>
      <c r="X151" s="36">
        <v>0</v>
      </c>
      <c r="Y151" s="17"/>
      <c r="Z151" s="17"/>
      <c r="AA151" s="17"/>
      <c r="AB151" s="39">
        <v>45443</v>
      </c>
    </row>
    <row r="152" spans="1:28" ht="29" x14ac:dyDescent="0.35">
      <c r="A152" s="16">
        <v>890305496</v>
      </c>
      <c r="B152" s="19" t="s">
        <v>75</v>
      </c>
      <c r="C152" s="17" t="s">
        <v>924</v>
      </c>
      <c r="D152" s="17">
        <v>6528</v>
      </c>
      <c r="E152" s="17" t="s">
        <v>1173</v>
      </c>
      <c r="F152" s="17" t="s">
        <v>1174</v>
      </c>
      <c r="G152" s="130" t="s">
        <v>26</v>
      </c>
      <c r="H152" s="17"/>
      <c r="I152" s="31" t="e">
        <v>#N/A</v>
      </c>
      <c r="J152" s="29">
        <v>70130</v>
      </c>
      <c r="K152" s="29">
        <v>70130</v>
      </c>
      <c r="L152" s="40" t="s">
        <v>854</v>
      </c>
      <c r="M152" s="18" t="e">
        <v>#N/A</v>
      </c>
      <c r="N152" s="18" t="s">
        <v>854</v>
      </c>
      <c r="O152" s="33">
        <v>0</v>
      </c>
      <c r="P152" s="34">
        <v>0</v>
      </c>
      <c r="Q152" s="34">
        <v>0</v>
      </c>
      <c r="R152" s="34"/>
      <c r="S152" s="34">
        <v>0</v>
      </c>
      <c r="T152" s="34">
        <v>0</v>
      </c>
      <c r="U152" s="34">
        <v>0</v>
      </c>
      <c r="V152" s="36">
        <v>0</v>
      </c>
      <c r="W152" s="17"/>
      <c r="X152" s="36">
        <v>0</v>
      </c>
      <c r="Y152" s="17"/>
      <c r="Z152" s="17"/>
      <c r="AA152" s="17"/>
      <c r="AB152" s="39">
        <v>45443</v>
      </c>
    </row>
    <row r="153" spans="1:28" ht="58" x14ac:dyDescent="0.35">
      <c r="A153" s="16">
        <v>890305496</v>
      </c>
      <c r="B153" s="19" t="s">
        <v>75</v>
      </c>
      <c r="C153" s="17" t="s">
        <v>924</v>
      </c>
      <c r="D153" s="17">
        <v>6529</v>
      </c>
      <c r="E153" s="17" t="s">
        <v>1175</v>
      </c>
      <c r="F153" s="17" t="s">
        <v>1176</v>
      </c>
      <c r="G153" s="130" t="s">
        <v>26</v>
      </c>
      <c r="H153" s="17"/>
      <c r="I153" s="31">
        <v>40589</v>
      </c>
      <c r="J153" s="29">
        <v>228430</v>
      </c>
      <c r="K153" s="29">
        <v>228430</v>
      </c>
      <c r="L153" s="41" t="s">
        <v>857</v>
      </c>
      <c r="M153" s="18" t="e">
        <v>#N/A</v>
      </c>
      <c r="N153" s="18" t="s">
        <v>857</v>
      </c>
      <c r="O153" s="33">
        <v>0</v>
      </c>
      <c r="P153" s="34">
        <v>0</v>
      </c>
      <c r="Q153" s="34">
        <v>0</v>
      </c>
      <c r="R153" s="34"/>
      <c r="S153" s="34">
        <v>0</v>
      </c>
      <c r="T153" s="34">
        <v>0</v>
      </c>
      <c r="U153" s="34">
        <v>0</v>
      </c>
      <c r="V153" s="36">
        <v>0</v>
      </c>
      <c r="W153" s="17"/>
      <c r="X153" s="36">
        <v>0</v>
      </c>
      <c r="Y153" s="17"/>
      <c r="Z153" s="17"/>
      <c r="AA153" s="17"/>
      <c r="AB153" s="39">
        <v>45443</v>
      </c>
    </row>
    <row r="154" spans="1:28" ht="29" x14ac:dyDescent="0.35">
      <c r="A154" s="16">
        <v>890305496</v>
      </c>
      <c r="B154" s="19" t="s">
        <v>75</v>
      </c>
      <c r="C154" s="17" t="s">
        <v>924</v>
      </c>
      <c r="D154" s="17">
        <v>6544</v>
      </c>
      <c r="E154" s="17" t="s">
        <v>1177</v>
      </c>
      <c r="F154" s="17" t="s">
        <v>1178</v>
      </c>
      <c r="G154" s="130" t="s">
        <v>26</v>
      </c>
      <c r="H154" s="17"/>
      <c r="I154" s="31" t="e">
        <v>#N/A</v>
      </c>
      <c r="J154" s="29">
        <v>152790</v>
      </c>
      <c r="K154" s="29">
        <v>152790</v>
      </c>
      <c r="L154" s="40" t="s">
        <v>854</v>
      </c>
      <c r="M154" s="18" t="e">
        <v>#N/A</v>
      </c>
      <c r="N154" s="18" t="s">
        <v>854</v>
      </c>
      <c r="O154" s="33">
        <v>0</v>
      </c>
      <c r="P154" s="34">
        <v>0</v>
      </c>
      <c r="Q154" s="34">
        <v>0</v>
      </c>
      <c r="R154" s="34"/>
      <c r="S154" s="34">
        <v>0</v>
      </c>
      <c r="T154" s="34">
        <v>0</v>
      </c>
      <c r="U154" s="34">
        <v>0</v>
      </c>
      <c r="V154" s="36">
        <v>0</v>
      </c>
      <c r="W154" s="17"/>
      <c r="X154" s="36">
        <v>0</v>
      </c>
      <c r="Y154" s="17"/>
      <c r="Z154" s="17"/>
      <c r="AA154" s="17"/>
      <c r="AB154" s="39">
        <v>45443</v>
      </c>
    </row>
    <row r="155" spans="1:28" ht="29" x14ac:dyDescent="0.35">
      <c r="A155" s="16">
        <v>890305496</v>
      </c>
      <c r="B155" s="19" t="s">
        <v>75</v>
      </c>
      <c r="C155" s="17" t="s">
        <v>924</v>
      </c>
      <c r="D155" s="17">
        <v>6782</v>
      </c>
      <c r="E155" s="17" t="s">
        <v>1179</v>
      </c>
      <c r="F155" s="17" t="s">
        <v>1180</v>
      </c>
      <c r="G155" s="130" t="s">
        <v>26</v>
      </c>
      <c r="H155" s="17"/>
      <c r="I155" s="31" t="e">
        <v>#N/A</v>
      </c>
      <c r="J155" s="29">
        <v>71330</v>
      </c>
      <c r="K155" s="29">
        <v>71330</v>
      </c>
      <c r="L155" s="40" t="s">
        <v>854</v>
      </c>
      <c r="M155" s="18" t="e">
        <v>#N/A</v>
      </c>
      <c r="N155" s="18" t="s">
        <v>854</v>
      </c>
      <c r="O155" s="33">
        <v>0</v>
      </c>
      <c r="P155" s="34">
        <v>0</v>
      </c>
      <c r="Q155" s="34">
        <v>0</v>
      </c>
      <c r="R155" s="34"/>
      <c r="S155" s="34">
        <v>0</v>
      </c>
      <c r="T155" s="34">
        <v>0</v>
      </c>
      <c r="U155" s="34">
        <v>0</v>
      </c>
      <c r="V155" s="36">
        <v>0</v>
      </c>
      <c r="W155" s="17"/>
      <c r="X155" s="36">
        <v>0</v>
      </c>
      <c r="Y155" s="17"/>
      <c r="Z155" s="17"/>
      <c r="AA155" s="17"/>
      <c r="AB155" s="39">
        <v>45443</v>
      </c>
    </row>
    <row r="156" spans="1:28" ht="29" x14ac:dyDescent="0.35">
      <c r="A156" s="16">
        <v>890305496</v>
      </c>
      <c r="B156" s="19" t="s">
        <v>75</v>
      </c>
      <c r="C156" s="17" t="s">
        <v>924</v>
      </c>
      <c r="D156" s="17">
        <v>6793</v>
      </c>
      <c r="E156" s="17" t="s">
        <v>1181</v>
      </c>
      <c r="F156" s="17" t="s">
        <v>1182</v>
      </c>
      <c r="G156" s="130" t="s">
        <v>26</v>
      </c>
      <c r="H156" s="17"/>
      <c r="I156" s="31" t="e">
        <v>#N/A</v>
      </c>
      <c r="J156" s="29">
        <v>586812</v>
      </c>
      <c r="K156" s="29">
        <v>586812</v>
      </c>
      <c r="L156" s="40" t="s">
        <v>854</v>
      </c>
      <c r="M156" s="18" t="e">
        <v>#N/A</v>
      </c>
      <c r="N156" s="18" t="s">
        <v>854</v>
      </c>
      <c r="O156" s="33">
        <v>0</v>
      </c>
      <c r="P156" s="34">
        <v>0</v>
      </c>
      <c r="Q156" s="34">
        <v>0</v>
      </c>
      <c r="R156" s="34"/>
      <c r="S156" s="34">
        <v>0</v>
      </c>
      <c r="T156" s="34">
        <v>0</v>
      </c>
      <c r="U156" s="34">
        <v>0</v>
      </c>
      <c r="V156" s="36">
        <v>0</v>
      </c>
      <c r="W156" s="17"/>
      <c r="X156" s="36">
        <v>0</v>
      </c>
      <c r="Y156" s="17"/>
      <c r="Z156" s="17"/>
      <c r="AA156" s="17"/>
      <c r="AB156" s="39">
        <v>45443</v>
      </c>
    </row>
    <row r="157" spans="1:28" ht="29" x14ac:dyDescent="0.35">
      <c r="A157" s="16">
        <v>890305496</v>
      </c>
      <c r="B157" s="19" t="s">
        <v>75</v>
      </c>
      <c r="C157" s="17" t="s">
        <v>924</v>
      </c>
      <c r="D157" s="17">
        <v>6980</v>
      </c>
      <c r="E157" s="17" t="s">
        <v>1183</v>
      </c>
      <c r="F157" s="17" t="s">
        <v>1184</v>
      </c>
      <c r="G157" s="130" t="s">
        <v>26</v>
      </c>
      <c r="H157" s="17"/>
      <c r="I157" s="31" t="e">
        <v>#N/A</v>
      </c>
      <c r="J157" s="29">
        <v>48110</v>
      </c>
      <c r="K157" s="29">
        <v>48110</v>
      </c>
      <c r="L157" s="40" t="s">
        <v>854</v>
      </c>
      <c r="M157" s="18" t="e">
        <v>#N/A</v>
      </c>
      <c r="N157" s="18" t="s">
        <v>854</v>
      </c>
      <c r="O157" s="33">
        <v>0</v>
      </c>
      <c r="P157" s="34">
        <v>0</v>
      </c>
      <c r="Q157" s="34">
        <v>0</v>
      </c>
      <c r="R157" s="34"/>
      <c r="S157" s="34">
        <v>0</v>
      </c>
      <c r="T157" s="34">
        <v>0</v>
      </c>
      <c r="U157" s="34">
        <v>0</v>
      </c>
      <c r="V157" s="36">
        <v>0</v>
      </c>
      <c r="W157" s="17"/>
      <c r="X157" s="36">
        <v>0</v>
      </c>
      <c r="Y157" s="17"/>
      <c r="Z157" s="17"/>
      <c r="AA157" s="17"/>
      <c r="AB157" s="39">
        <v>45443</v>
      </c>
    </row>
    <row r="158" spans="1:28" ht="58" x14ac:dyDescent="0.35">
      <c r="A158" s="16">
        <v>890305496</v>
      </c>
      <c r="B158" s="19" t="s">
        <v>75</v>
      </c>
      <c r="C158" s="17" t="s">
        <v>924</v>
      </c>
      <c r="D158" s="17">
        <v>9417</v>
      </c>
      <c r="E158" s="17" t="s">
        <v>1185</v>
      </c>
      <c r="F158" s="17" t="s">
        <v>1186</v>
      </c>
      <c r="G158" s="130" t="s">
        <v>26</v>
      </c>
      <c r="H158" s="17"/>
      <c r="I158" s="31">
        <v>40893</v>
      </c>
      <c r="J158" s="29">
        <v>35180</v>
      </c>
      <c r="K158" s="29">
        <v>35180</v>
      </c>
      <c r="L158" s="41" t="s">
        <v>857</v>
      </c>
      <c r="M158" s="18" t="e">
        <v>#N/A</v>
      </c>
      <c r="N158" s="18" t="s">
        <v>857</v>
      </c>
      <c r="O158" s="33">
        <v>0</v>
      </c>
      <c r="P158" s="34">
        <v>0</v>
      </c>
      <c r="Q158" s="34">
        <v>0</v>
      </c>
      <c r="R158" s="34"/>
      <c r="S158" s="34">
        <v>0</v>
      </c>
      <c r="T158" s="34">
        <v>0</v>
      </c>
      <c r="U158" s="34">
        <v>0</v>
      </c>
      <c r="V158" s="36">
        <v>0</v>
      </c>
      <c r="W158" s="17"/>
      <c r="X158" s="36">
        <v>0</v>
      </c>
      <c r="Y158" s="17"/>
      <c r="Z158" s="17"/>
      <c r="AA158" s="17"/>
      <c r="AB158" s="39">
        <v>45443</v>
      </c>
    </row>
    <row r="159" spans="1:28" ht="58" x14ac:dyDescent="0.35">
      <c r="A159" s="16">
        <v>890305496</v>
      </c>
      <c r="B159" s="19" t="s">
        <v>75</v>
      </c>
      <c r="C159" s="17" t="s">
        <v>924</v>
      </c>
      <c r="D159" s="17">
        <v>9743</v>
      </c>
      <c r="E159" s="17" t="s">
        <v>1187</v>
      </c>
      <c r="F159" s="17" t="s">
        <v>1188</v>
      </c>
      <c r="G159" s="130" t="s">
        <v>26</v>
      </c>
      <c r="H159" s="17"/>
      <c r="I159" s="31">
        <v>40893</v>
      </c>
      <c r="J159" s="29">
        <v>165830</v>
      </c>
      <c r="K159" s="29">
        <v>165830</v>
      </c>
      <c r="L159" s="41" t="s">
        <v>857</v>
      </c>
      <c r="M159" s="18" t="e">
        <v>#N/A</v>
      </c>
      <c r="N159" s="18" t="s">
        <v>857</v>
      </c>
      <c r="O159" s="33">
        <v>0</v>
      </c>
      <c r="P159" s="34">
        <v>0</v>
      </c>
      <c r="Q159" s="34">
        <v>0</v>
      </c>
      <c r="R159" s="34"/>
      <c r="S159" s="34">
        <v>0</v>
      </c>
      <c r="T159" s="34">
        <v>0</v>
      </c>
      <c r="U159" s="34">
        <v>0</v>
      </c>
      <c r="V159" s="36">
        <v>0</v>
      </c>
      <c r="W159" s="17"/>
      <c r="X159" s="36">
        <v>0</v>
      </c>
      <c r="Y159" s="17"/>
      <c r="Z159" s="17"/>
      <c r="AA159" s="17"/>
      <c r="AB159" s="39">
        <v>45443</v>
      </c>
    </row>
    <row r="160" spans="1:28" ht="29" x14ac:dyDescent="0.35">
      <c r="A160" s="16">
        <v>890305496</v>
      </c>
      <c r="B160" s="19" t="s">
        <v>75</v>
      </c>
      <c r="C160" s="17" t="s">
        <v>924</v>
      </c>
      <c r="D160" s="17">
        <v>12066</v>
      </c>
      <c r="E160" s="17" t="s">
        <v>1189</v>
      </c>
      <c r="F160" s="17" t="s">
        <v>1190</v>
      </c>
      <c r="G160" s="130" t="s">
        <v>27</v>
      </c>
      <c r="H160" s="17"/>
      <c r="I160" s="31"/>
      <c r="J160" s="29">
        <v>2640467</v>
      </c>
      <c r="K160" s="29">
        <v>2640467</v>
      </c>
      <c r="L160" s="18" t="s">
        <v>855</v>
      </c>
      <c r="M160" s="18" t="e">
        <v>#N/A</v>
      </c>
      <c r="N160" s="18" t="s">
        <v>855</v>
      </c>
      <c r="O160" s="33">
        <f t="shared" ref="O160:O165" si="8">K160</f>
        <v>2640467</v>
      </c>
      <c r="P160" s="34">
        <v>0</v>
      </c>
      <c r="Q160" s="34">
        <v>0</v>
      </c>
      <c r="R160" s="34"/>
      <c r="S160" s="34">
        <f t="shared" ref="S160:S165" si="9">O160</f>
        <v>2640467</v>
      </c>
      <c r="T160" s="34">
        <v>0</v>
      </c>
      <c r="U160" s="34">
        <v>0</v>
      </c>
      <c r="V160" s="36">
        <v>0</v>
      </c>
      <c r="W160" s="17"/>
      <c r="X160" s="36">
        <v>3950670</v>
      </c>
      <c r="Y160" s="17">
        <v>2200163336</v>
      </c>
      <c r="Z160" s="17"/>
      <c r="AA160" s="17" t="s">
        <v>1334</v>
      </c>
      <c r="AB160" s="39">
        <v>45443</v>
      </c>
    </row>
    <row r="161" spans="1:28" ht="29" x14ac:dyDescent="0.35">
      <c r="A161" s="16">
        <v>890305496</v>
      </c>
      <c r="B161" s="19" t="s">
        <v>75</v>
      </c>
      <c r="C161" s="17" t="s">
        <v>924</v>
      </c>
      <c r="D161" s="17">
        <v>17630</v>
      </c>
      <c r="E161" s="17" t="s">
        <v>1191</v>
      </c>
      <c r="F161" s="17" t="s">
        <v>1192</v>
      </c>
      <c r="G161" s="130" t="s">
        <v>28</v>
      </c>
      <c r="H161" s="17"/>
      <c r="I161" s="31"/>
      <c r="J161" s="29">
        <v>16650</v>
      </c>
      <c r="K161" s="29">
        <v>16650</v>
      </c>
      <c r="L161" s="18" t="s">
        <v>855</v>
      </c>
      <c r="M161" s="18" t="e">
        <v>#N/A</v>
      </c>
      <c r="N161" s="18" t="s">
        <v>855</v>
      </c>
      <c r="O161" s="33">
        <f t="shared" si="8"/>
        <v>16650</v>
      </c>
      <c r="P161" s="34">
        <v>0</v>
      </c>
      <c r="Q161" s="34">
        <v>0</v>
      </c>
      <c r="R161" s="34"/>
      <c r="S161" s="34">
        <f t="shared" si="9"/>
        <v>16650</v>
      </c>
      <c r="T161" s="34">
        <v>0</v>
      </c>
      <c r="U161" s="34">
        <v>0</v>
      </c>
      <c r="V161" s="36">
        <v>0</v>
      </c>
      <c r="W161" s="17"/>
      <c r="X161" s="36">
        <v>6204273</v>
      </c>
      <c r="Y161" s="17">
        <v>2200222923</v>
      </c>
      <c r="Z161" s="17"/>
      <c r="AA161" s="17" t="s">
        <v>1335</v>
      </c>
      <c r="AB161" s="39">
        <v>45443</v>
      </c>
    </row>
    <row r="162" spans="1:28" ht="29" x14ac:dyDescent="0.35">
      <c r="A162" s="16">
        <v>890305496</v>
      </c>
      <c r="B162" s="19" t="s">
        <v>75</v>
      </c>
      <c r="C162" s="17" t="s">
        <v>924</v>
      </c>
      <c r="D162" s="17">
        <v>18445</v>
      </c>
      <c r="E162" s="17" t="s">
        <v>1193</v>
      </c>
      <c r="F162" s="17" t="s">
        <v>1194</v>
      </c>
      <c r="G162" s="130" t="s">
        <v>29</v>
      </c>
      <c r="H162" s="17"/>
      <c r="I162" s="31"/>
      <c r="J162" s="29">
        <v>19075</v>
      </c>
      <c r="K162" s="29">
        <v>19075</v>
      </c>
      <c r="L162" s="18" t="s">
        <v>855</v>
      </c>
      <c r="M162" s="18" t="e">
        <v>#N/A</v>
      </c>
      <c r="N162" s="18" t="s">
        <v>855</v>
      </c>
      <c r="O162" s="33">
        <f t="shared" si="8"/>
        <v>19075</v>
      </c>
      <c r="P162" s="34">
        <v>0</v>
      </c>
      <c r="Q162" s="34">
        <v>0</v>
      </c>
      <c r="R162" s="34"/>
      <c r="S162" s="34">
        <f t="shared" si="9"/>
        <v>19075</v>
      </c>
      <c r="T162" s="34">
        <v>0</v>
      </c>
      <c r="U162" s="34">
        <v>0</v>
      </c>
      <c r="V162" s="36">
        <v>0</v>
      </c>
      <c r="W162" s="17"/>
      <c r="X162" s="36">
        <v>4598725</v>
      </c>
      <c r="Y162" s="17">
        <v>2200234919</v>
      </c>
      <c r="Z162" s="17"/>
      <c r="AA162" s="17" t="s">
        <v>1336</v>
      </c>
      <c r="AB162" s="39">
        <v>45443</v>
      </c>
    </row>
    <row r="163" spans="1:28" ht="29" x14ac:dyDescent="0.35">
      <c r="A163" s="16">
        <v>890305496</v>
      </c>
      <c r="B163" s="19" t="s">
        <v>75</v>
      </c>
      <c r="C163" s="17" t="s">
        <v>924</v>
      </c>
      <c r="D163" s="17">
        <v>21464</v>
      </c>
      <c r="E163" s="17" t="s">
        <v>1195</v>
      </c>
      <c r="F163" s="17" t="s">
        <v>1196</v>
      </c>
      <c r="G163" s="130" t="s">
        <v>30</v>
      </c>
      <c r="H163" s="17"/>
      <c r="I163" s="31"/>
      <c r="J163" s="29">
        <v>5626</v>
      </c>
      <c r="K163" s="29">
        <v>5626</v>
      </c>
      <c r="L163" s="18" t="s">
        <v>855</v>
      </c>
      <c r="M163" s="18" t="e">
        <v>#N/A</v>
      </c>
      <c r="N163" s="18" t="s">
        <v>855</v>
      </c>
      <c r="O163" s="33">
        <f t="shared" si="8"/>
        <v>5626</v>
      </c>
      <c r="P163" s="34">
        <v>0</v>
      </c>
      <c r="Q163" s="34">
        <v>0</v>
      </c>
      <c r="R163" s="34"/>
      <c r="S163" s="34">
        <f t="shared" si="9"/>
        <v>5626</v>
      </c>
      <c r="T163" s="34">
        <v>0</v>
      </c>
      <c r="U163" s="34">
        <v>0</v>
      </c>
      <c r="V163" s="36">
        <v>0</v>
      </c>
      <c r="W163" s="17"/>
      <c r="X163" s="36">
        <v>7902970</v>
      </c>
      <c r="Y163" s="17">
        <v>2200279683</v>
      </c>
      <c r="Z163" s="17"/>
      <c r="AA163" s="17" t="s">
        <v>1337</v>
      </c>
      <c r="AB163" s="39">
        <v>45443</v>
      </c>
    </row>
    <row r="164" spans="1:28" ht="29" x14ac:dyDescent="0.35">
      <c r="A164" s="16">
        <v>890305496</v>
      </c>
      <c r="B164" s="19" t="s">
        <v>75</v>
      </c>
      <c r="C164" s="17" t="s">
        <v>924</v>
      </c>
      <c r="D164" s="17">
        <v>21465</v>
      </c>
      <c r="E164" s="17" t="s">
        <v>1197</v>
      </c>
      <c r="F164" s="17" t="s">
        <v>1198</v>
      </c>
      <c r="G164" s="130" t="s">
        <v>30</v>
      </c>
      <c r="H164" s="17"/>
      <c r="I164" s="31"/>
      <c r="J164" s="29">
        <v>708900</v>
      </c>
      <c r="K164" s="29">
        <v>708900</v>
      </c>
      <c r="L164" s="18" t="s">
        <v>855</v>
      </c>
      <c r="M164" s="18" t="e">
        <v>#N/A</v>
      </c>
      <c r="N164" s="18" t="s">
        <v>855</v>
      </c>
      <c r="O164" s="33">
        <f t="shared" si="8"/>
        <v>708900</v>
      </c>
      <c r="P164" s="34">
        <v>0</v>
      </c>
      <c r="Q164" s="34">
        <v>0</v>
      </c>
      <c r="R164" s="34"/>
      <c r="S164" s="34">
        <f t="shared" si="9"/>
        <v>708900</v>
      </c>
      <c r="T164" s="34">
        <v>0</v>
      </c>
      <c r="U164" s="34">
        <v>0</v>
      </c>
      <c r="V164" s="36">
        <v>0</v>
      </c>
      <c r="W164" s="17"/>
      <c r="X164" s="36">
        <v>342900</v>
      </c>
      <c r="Y164" s="17">
        <v>2200279683</v>
      </c>
      <c r="Z164" s="17"/>
      <c r="AA164" s="17" t="s">
        <v>1337</v>
      </c>
      <c r="AB164" s="39">
        <v>45443</v>
      </c>
    </row>
    <row r="165" spans="1:28" ht="29" x14ac:dyDescent="0.35">
      <c r="A165" s="16">
        <v>890305496</v>
      </c>
      <c r="B165" s="19" t="s">
        <v>75</v>
      </c>
      <c r="C165" s="17" t="s">
        <v>924</v>
      </c>
      <c r="D165" s="17">
        <v>23872</v>
      </c>
      <c r="E165" s="17" t="s">
        <v>1199</v>
      </c>
      <c r="F165" s="17" t="s">
        <v>1200</v>
      </c>
      <c r="G165" s="130" t="s">
        <v>31</v>
      </c>
      <c r="H165" s="17"/>
      <c r="I165" s="31"/>
      <c r="J165" s="29">
        <v>112500</v>
      </c>
      <c r="K165" s="29">
        <v>112500</v>
      </c>
      <c r="L165" s="18" t="s">
        <v>855</v>
      </c>
      <c r="M165" s="18" t="e">
        <v>#N/A</v>
      </c>
      <c r="N165" s="18" t="s">
        <v>855</v>
      </c>
      <c r="O165" s="33">
        <f t="shared" si="8"/>
        <v>112500</v>
      </c>
      <c r="P165" s="34">
        <v>0</v>
      </c>
      <c r="Q165" s="34">
        <v>0</v>
      </c>
      <c r="R165" s="34"/>
      <c r="S165" s="34">
        <f t="shared" si="9"/>
        <v>112500</v>
      </c>
      <c r="T165" s="34">
        <v>0</v>
      </c>
      <c r="U165" s="34">
        <v>0</v>
      </c>
      <c r="V165" s="36">
        <v>0</v>
      </c>
      <c r="W165" s="17"/>
      <c r="X165" s="36">
        <v>36988</v>
      </c>
      <c r="Y165" s="17">
        <v>2200313909</v>
      </c>
      <c r="Z165" s="17"/>
      <c r="AA165" s="17" t="s">
        <v>1338</v>
      </c>
      <c r="AB165" s="39">
        <v>45443</v>
      </c>
    </row>
    <row r="166" spans="1:28" ht="58" x14ac:dyDescent="0.35">
      <c r="A166" s="16">
        <v>890305496</v>
      </c>
      <c r="B166" s="19" t="s">
        <v>75</v>
      </c>
      <c r="C166" s="17" t="s">
        <v>924</v>
      </c>
      <c r="D166" s="17">
        <v>23874</v>
      </c>
      <c r="E166" s="17" t="s">
        <v>1201</v>
      </c>
      <c r="F166" s="17" t="s">
        <v>1202</v>
      </c>
      <c r="G166" s="130" t="s">
        <v>31</v>
      </c>
      <c r="H166" s="17"/>
      <c r="I166" s="31">
        <v>42151</v>
      </c>
      <c r="J166" s="29">
        <v>106700</v>
      </c>
      <c r="K166" s="29">
        <v>106700</v>
      </c>
      <c r="L166" s="41" t="s">
        <v>857</v>
      </c>
      <c r="M166" s="18" t="e">
        <v>#N/A</v>
      </c>
      <c r="N166" s="18" t="s">
        <v>857</v>
      </c>
      <c r="O166" s="33">
        <v>0</v>
      </c>
      <c r="P166" s="34">
        <v>0</v>
      </c>
      <c r="Q166" s="34">
        <v>0</v>
      </c>
      <c r="R166" s="34"/>
      <c r="S166" s="34">
        <v>0</v>
      </c>
      <c r="T166" s="34">
        <v>0</v>
      </c>
      <c r="U166" s="34">
        <v>0</v>
      </c>
      <c r="V166" s="36">
        <v>0</v>
      </c>
      <c r="W166" s="17"/>
      <c r="X166" s="36">
        <v>0</v>
      </c>
      <c r="Y166" s="17"/>
      <c r="Z166" s="17"/>
      <c r="AA166" s="17"/>
      <c r="AB166" s="39">
        <v>45443</v>
      </c>
    </row>
    <row r="167" spans="1:28" ht="29" x14ac:dyDescent="0.35">
      <c r="A167" s="16">
        <v>890305496</v>
      </c>
      <c r="B167" s="19" t="s">
        <v>75</v>
      </c>
      <c r="C167" s="17" t="s">
        <v>924</v>
      </c>
      <c r="D167" s="17">
        <v>25010</v>
      </c>
      <c r="E167" s="17" t="s">
        <v>1203</v>
      </c>
      <c r="F167" s="17" t="s">
        <v>1204</v>
      </c>
      <c r="G167" s="130" t="s">
        <v>32</v>
      </c>
      <c r="H167" s="17"/>
      <c r="I167" s="31"/>
      <c r="J167" s="29">
        <v>209368</v>
      </c>
      <c r="K167" s="29">
        <v>209368</v>
      </c>
      <c r="L167" s="18" t="s">
        <v>855</v>
      </c>
      <c r="M167" s="18" t="e">
        <v>#N/A</v>
      </c>
      <c r="N167" s="18" t="s">
        <v>855</v>
      </c>
      <c r="O167" s="33">
        <f t="shared" ref="O167:O168" si="10">K167</f>
        <v>209368</v>
      </c>
      <c r="P167" s="34">
        <v>0</v>
      </c>
      <c r="Q167" s="34">
        <v>0</v>
      </c>
      <c r="R167" s="34"/>
      <c r="S167" s="34">
        <f t="shared" ref="S167:S168" si="11">O167</f>
        <v>209368</v>
      </c>
      <c r="T167" s="34">
        <v>0</v>
      </c>
      <c r="U167" s="34">
        <v>0</v>
      </c>
      <c r="V167" s="36">
        <v>0</v>
      </c>
      <c r="W167" s="17"/>
      <c r="X167" s="36">
        <v>1727526</v>
      </c>
      <c r="Y167" s="17">
        <v>2200372879</v>
      </c>
      <c r="Z167" s="17"/>
      <c r="AA167" s="17" t="s">
        <v>1339</v>
      </c>
      <c r="AB167" s="39">
        <v>45443</v>
      </c>
    </row>
    <row r="168" spans="1:28" ht="29" x14ac:dyDescent="0.35">
      <c r="A168" s="16">
        <v>890305496</v>
      </c>
      <c r="B168" s="19" t="s">
        <v>75</v>
      </c>
      <c r="C168" s="17" t="s">
        <v>924</v>
      </c>
      <c r="D168" s="17">
        <v>26346</v>
      </c>
      <c r="E168" s="17" t="s">
        <v>1205</v>
      </c>
      <c r="F168" s="17" t="s">
        <v>1206</v>
      </c>
      <c r="G168" s="130" t="s">
        <v>33</v>
      </c>
      <c r="H168" s="17"/>
      <c r="I168" s="31"/>
      <c r="J168" s="29">
        <v>268100</v>
      </c>
      <c r="K168" s="29">
        <v>268100</v>
      </c>
      <c r="L168" s="18" t="s">
        <v>855</v>
      </c>
      <c r="M168" s="18" t="e">
        <v>#N/A</v>
      </c>
      <c r="N168" s="18" t="s">
        <v>855</v>
      </c>
      <c r="O168" s="33">
        <f t="shared" si="10"/>
        <v>268100</v>
      </c>
      <c r="P168" s="34">
        <v>0</v>
      </c>
      <c r="Q168" s="34">
        <v>0</v>
      </c>
      <c r="R168" s="34"/>
      <c r="S168" s="34">
        <f t="shared" si="11"/>
        <v>268100</v>
      </c>
      <c r="T168" s="34">
        <v>0</v>
      </c>
      <c r="U168" s="34">
        <v>0</v>
      </c>
      <c r="V168" s="36">
        <v>0</v>
      </c>
      <c r="W168" s="17"/>
      <c r="X168" s="36">
        <v>603000</v>
      </c>
      <c r="Y168" s="17">
        <v>2200358124</v>
      </c>
      <c r="Z168" s="17"/>
      <c r="AA168" s="17" t="s">
        <v>1340</v>
      </c>
      <c r="AB168" s="39">
        <v>45443</v>
      </c>
    </row>
    <row r="169" spans="1:28" ht="58" x14ac:dyDescent="0.35">
      <c r="A169" s="16">
        <v>890305496</v>
      </c>
      <c r="B169" s="19" t="s">
        <v>75</v>
      </c>
      <c r="C169" s="17" t="s">
        <v>924</v>
      </c>
      <c r="D169" s="17">
        <v>26347</v>
      </c>
      <c r="E169" s="17" t="s">
        <v>1207</v>
      </c>
      <c r="F169" s="17" t="s">
        <v>1208</v>
      </c>
      <c r="G169" s="130" t="s">
        <v>33</v>
      </c>
      <c r="H169" s="17"/>
      <c r="I169" s="31">
        <v>42319</v>
      </c>
      <c r="J169" s="29">
        <v>41800</v>
      </c>
      <c r="K169" s="29">
        <v>41800</v>
      </c>
      <c r="L169" s="41" t="s">
        <v>857</v>
      </c>
      <c r="M169" s="18" t="e">
        <v>#N/A</v>
      </c>
      <c r="N169" s="18" t="s">
        <v>857</v>
      </c>
      <c r="O169" s="33">
        <v>0</v>
      </c>
      <c r="P169" s="34">
        <v>0</v>
      </c>
      <c r="Q169" s="34">
        <v>0</v>
      </c>
      <c r="R169" s="34"/>
      <c r="S169" s="34">
        <v>0</v>
      </c>
      <c r="T169" s="34">
        <v>0</v>
      </c>
      <c r="U169" s="34">
        <v>0</v>
      </c>
      <c r="V169" s="36">
        <v>0</v>
      </c>
      <c r="W169" s="17"/>
      <c r="X169" s="36">
        <v>0</v>
      </c>
      <c r="Y169" s="17"/>
      <c r="Z169" s="17"/>
      <c r="AA169" s="17"/>
      <c r="AB169" s="39">
        <v>45443</v>
      </c>
    </row>
    <row r="170" spans="1:28" ht="58" x14ac:dyDescent="0.35">
      <c r="A170" s="16">
        <v>890305496</v>
      </c>
      <c r="B170" s="19" t="s">
        <v>75</v>
      </c>
      <c r="C170" s="17" t="s">
        <v>924</v>
      </c>
      <c r="D170" s="17">
        <v>26801</v>
      </c>
      <c r="E170" s="17" t="s">
        <v>1209</v>
      </c>
      <c r="F170" s="17" t="s">
        <v>1210</v>
      </c>
      <c r="G170" s="130" t="s">
        <v>33</v>
      </c>
      <c r="H170" s="17"/>
      <c r="I170" s="31">
        <v>42348</v>
      </c>
      <c r="J170" s="29">
        <v>26300</v>
      </c>
      <c r="K170" s="29">
        <v>26300</v>
      </c>
      <c r="L170" s="41" t="s">
        <v>857</v>
      </c>
      <c r="M170" s="18" t="e">
        <v>#N/A</v>
      </c>
      <c r="N170" s="18" t="s">
        <v>857</v>
      </c>
      <c r="O170" s="33">
        <v>0</v>
      </c>
      <c r="P170" s="34">
        <v>0</v>
      </c>
      <c r="Q170" s="34">
        <v>0</v>
      </c>
      <c r="R170" s="34"/>
      <c r="S170" s="34">
        <v>0</v>
      </c>
      <c r="T170" s="34">
        <v>0</v>
      </c>
      <c r="U170" s="34">
        <v>0</v>
      </c>
      <c r="V170" s="36">
        <v>0</v>
      </c>
      <c r="W170" s="17"/>
      <c r="X170" s="36">
        <v>0</v>
      </c>
      <c r="Y170" s="17"/>
      <c r="Z170" s="17"/>
      <c r="AA170" s="17"/>
      <c r="AB170" s="39">
        <v>45443</v>
      </c>
    </row>
    <row r="171" spans="1:28" ht="58" x14ac:dyDescent="0.35">
      <c r="A171" s="16">
        <v>890305496</v>
      </c>
      <c r="B171" s="19" t="s">
        <v>75</v>
      </c>
      <c r="C171" s="17" t="s">
        <v>924</v>
      </c>
      <c r="D171" s="17">
        <v>27327</v>
      </c>
      <c r="E171" s="17" t="s">
        <v>1211</v>
      </c>
      <c r="F171" s="17" t="s">
        <v>1212</v>
      </c>
      <c r="G171" s="130" t="s">
        <v>34</v>
      </c>
      <c r="H171" s="17"/>
      <c r="I171" s="31">
        <v>42377</v>
      </c>
      <c r="J171" s="29">
        <v>11400</v>
      </c>
      <c r="K171" s="29">
        <v>11400</v>
      </c>
      <c r="L171" s="41" t="s">
        <v>857</v>
      </c>
      <c r="M171" s="18" t="e">
        <v>#N/A</v>
      </c>
      <c r="N171" s="18" t="s">
        <v>857</v>
      </c>
      <c r="O171" s="33">
        <v>0</v>
      </c>
      <c r="P171" s="34">
        <v>0</v>
      </c>
      <c r="Q171" s="34">
        <v>0</v>
      </c>
      <c r="R171" s="34"/>
      <c r="S171" s="34">
        <v>0</v>
      </c>
      <c r="T171" s="34">
        <v>0</v>
      </c>
      <c r="U171" s="34">
        <v>0</v>
      </c>
      <c r="V171" s="36">
        <v>0</v>
      </c>
      <c r="W171" s="17"/>
      <c r="X171" s="36">
        <v>0</v>
      </c>
      <c r="Y171" s="17"/>
      <c r="Z171" s="17"/>
      <c r="AA171" s="17"/>
      <c r="AB171" s="39">
        <v>45443</v>
      </c>
    </row>
    <row r="172" spans="1:28" ht="29" x14ac:dyDescent="0.35">
      <c r="A172" s="16">
        <v>890305496</v>
      </c>
      <c r="B172" s="19" t="s">
        <v>75</v>
      </c>
      <c r="C172" s="17" t="s">
        <v>924</v>
      </c>
      <c r="D172" s="17">
        <v>27328</v>
      </c>
      <c r="E172" s="17" t="s">
        <v>1213</v>
      </c>
      <c r="F172" s="17" t="s">
        <v>1214</v>
      </c>
      <c r="G172" s="130" t="s">
        <v>34</v>
      </c>
      <c r="H172" s="17"/>
      <c r="I172" s="31"/>
      <c r="J172" s="29">
        <v>11400</v>
      </c>
      <c r="K172" s="29">
        <v>11400</v>
      </c>
      <c r="L172" s="18" t="s">
        <v>855</v>
      </c>
      <c r="M172" s="18" t="e">
        <v>#N/A</v>
      </c>
      <c r="N172" s="18" t="s">
        <v>855</v>
      </c>
      <c r="O172" s="33">
        <f t="shared" ref="O172:O188" si="12">K172</f>
        <v>11400</v>
      </c>
      <c r="P172" s="34">
        <v>0</v>
      </c>
      <c r="Q172" s="34">
        <v>0</v>
      </c>
      <c r="R172" s="34"/>
      <c r="S172" s="34">
        <f t="shared" ref="S172:S188" si="13">O172</f>
        <v>11400</v>
      </c>
      <c r="T172" s="34">
        <v>0</v>
      </c>
      <c r="U172" s="34">
        <v>0</v>
      </c>
      <c r="V172" s="36">
        <v>0</v>
      </c>
      <c r="W172" s="17"/>
      <c r="X172" s="36">
        <v>42300</v>
      </c>
      <c r="Y172" s="17">
        <v>2200357591</v>
      </c>
      <c r="Z172" s="17"/>
      <c r="AA172" s="17" t="s">
        <v>1341</v>
      </c>
      <c r="AB172" s="39">
        <v>45443</v>
      </c>
    </row>
    <row r="173" spans="1:28" ht="29" x14ac:dyDescent="0.35">
      <c r="A173" s="16">
        <v>890305496</v>
      </c>
      <c r="B173" s="19" t="s">
        <v>75</v>
      </c>
      <c r="C173" s="17" t="s">
        <v>924</v>
      </c>
      <c r="D173" s="17">
        <v>27607</v>
      </c>
      <c r="E173" s="17" t="s">
        <v>1215</v>
      </c>
      <c r="F173" s="17" t="s">
        <v>1216</v>
      </c>
      <c r="G173" s="130" t="s">
        <v>34</v>
      </c>
      <c r="H173" s="17"/>
      <c r="I173" s="31"/>
      <c r="J173" s="29">
        <v>296450</v>
      </c>
      <c r="K173" s="29">
        <v>296450</v>
      </c>
      <c r="L173" s="18" t="s">
        <v>855</v>
      </c>
      <c r="M173" s="18" t="e">
        <v>#N/A</v>
      </c>
      <c r="N173" s="18" t="s">
        <v>855</v>
      </c>
      <c r="O173" s="33">
        <f t="shared" si="12"/>
        <v>296450</v>
      </c>
      <c r="P173" s="34">
        <v>0</v>
      </c>
      <c r="Q173" s="34">
        <v>0</v>
      </c>
      <c r="R173" s="34"/>
      <c r="S173" s="34">
        <f t="shared" si="13"/>
        <v>296450</v>
      </c>
      <c r="T173" s="34">
        <v>0</v>
      </c>
      <c r="U173" s="34">
        <v>0</v>
      </c>
      <c r="V173" s="36">
        <v>0</v>
      </c>
      <c r="W173" s="17"/>
      <c r="X173" s="36">
        <v>2034400</v>
      </c>
      <c r="Y173" s="17">
        <v>2200372879</v>
      </c>
      <c r="Z173" s="17"/>
      <c r="AA173" s="17" t="s">
        <v>1339</v>
      </c>
      <c r="AB173" s="39">
        <v>45443</v>
      </c>
    </row>
    <row r="174" spans="1:28" ht="29" x14ac:dyDescent="0.35">
      <c r="A174" s="16">
        <v>890305496</v>
      </c>
      <c r="B174" s="19" t="s">
        <v>75</v>
      </c>
      <c r="C174" s="17" t="s">
        <v>924</v>
      </c>
      <c r="D174" s="17">
        <v>27608</v>
      </c>
      <c r="E174" s="17" t="s">
        <v>1217</v>
      </c>
      <c r="F174" s="17" t="s">
        <v>1218</v>
      </c>
      <c r="G174" s="130" t="s">
        <v>34</v>
      </c>
      <c r="H174" s="17"/>
      <c r="I174" s="31"/>
      <c r="J174" s="29">
        <v>2000</v>
      </c>
      <c r="K174" s="29">
        <v>2000</v>
      </c>
      <c r="L174" s="18" t="s">
        <v>855</v>
      </c>
      <c r="M174" s="18" t="e">
        <v>#N/A</v>
      </c>
      <c r="N174" s="18" t="s">
        <v>855</v>
      </c>
      <c r="O174" s="33">
        <f t="shared" si="12"/>
        <v>2000</v>
      </c>
      <c r="P174" s="34">
        <v>0</v>
      </c>
      <c r="Q174" s="34">
        <v>0</v>
      </c>
      <c r="R174" s="34"/>
      <c r="S174" s="34">
        <f t="shared" si="13"/>
        <v>2000</v>
      </c>
      <c r="T174" s="34">
        <v>0</v>
      </c>
      <c r="U174" s="34">
        <v>0</v>
      </c>
      <c r="V174" s="36">
        <v>0</v>
      </c>
      <c r="W174" s="17"/>
      <c r="X174" s="36">
        <v>2000</v>
      </c>
      <c r="Y174" s="17">
        <v>2201135929</v>
      </c>
      <c r="Z174" s="17"/>
      <c r="AA174" s="17" t="s">
        <v>1342</v>
      </c>
      <c r="AB174" s="39">
        <v>45443</v>
      </c>
    </row>
    <row r="175" spans="1:28" ht="29" x14ac:dyDescent="0.35">
      <c r="A175" s="16">
        <v>890305496</v>
      </c>
      <c r="B175" s="19" t="s">
        <v>75</v>
      </c>
      <c r="C175" s="17" t="s">
        <v>924</v>
      </c>
      <c r="D175" s="17">
        <v>27950</v>
      </c>
      <c r="E175" s="17" t="s">
        <v>1219</v>
      </c>
      <c r="F175" s="17" t="s">
        <v>1220</v>
      </c>
      <c r="G175" s="130" t="s">
        <v>34</v>
      </c>
      <c r="H175" s="17"/>
      <c r="I175" s="31"/>
      <c r="J175" s="29">
        <v>221580</v>
      </c>
      <c r="K175" s="29">
        <v>221580</v>
      </c>
      <c r="L175" s="18" t="s">
        <v>855</v>
      </c>
      <c r="M175" s="18" t="e">
        <v>#N/A</v>
      </c>
      <c r="N175" s="18" t="s">
        <v>855</v>
      </c>
      <c r="O175" s="33">
        <f t="shared" si="12"/>
        <v>221580</v>
      </c>
      <c r="P175" s="34">
        <v>0</v>
      </c>
      <c r="Q175" s="34">
        <v>0</v>
      </c>
      <c r="R175" s="34"/>
      <c r="S175" s="34">
        <f t="shared" si="13"/>
        <v>221580</v>
      </c>
      <c r="T175" s="34">
        <v>0</v>
      </c>
      <c r="U175" s="34">
        <v>0</v>
      </c>
      <c r="V175" s="36">
        <v>0</v>
      </c>
      <c r="W175" s="17"/>
      <c r="X175" s="36">
        <v>1055500</v>
      </c>
      <c r="Y175" s="17">
        <v>2200374489</v>
      </c>
      <c r="Z175" s="17"/>
      <c r="AA175" s="17" t="s">
        <v>1343</v>
      </c>
      <c r="AB175" s="39">
        <v>45443</v>
      </c>
    </row>
    <row r="176" spans="1:28" ht="29" x14ac:dyDescent="0.35">
      <c r="A176" s="16">
        <v>890305496</v>
      </c>
      <c r="B176" s="19" t="s">
        <v>75</v>
      </c>
      <c r="C176" s="17" t="s">
        <v>924</v>
      </c>
      <c r="D176" s="17">
        <v>27951</v>
      </c>
      <c r="E176" s="17" t="s">
        <v>1221</v>
      </c>
      <c r="F176" s="17" t="s">
        <v>1222</v>
      </c>
      <c r="G176" s="130" t="s">
        <v>34</v>
      </c>
      <c r="H176" s="17"/>
      <c r="I176" s="31"/>
      <c r="J176" s="29">
        <v>8050</v>
      </c>
      <c r="K176" s="29">
        <v>8050</v>
      </c>
      <c r="L176" s="18" t="s">
        <v>855</v>
      </c>
      <c r="M176" s="18" t="e">
        <v>#N/A</v>
      </c>
      <c r="N176" s="18" t="s">
        <v>855</v>
      </c>
      <c r="O176" s="33">
        <f t="shared" si="12"/>
        <v>8050</v>
      </c>
      <c r="P176" s="34">
        <v>0</v>
      </c>
      <c r="Q176" s="34">
        <v>0</v>
      </c>
      <c r="R176" s="34"/>
      <c r="S176" s="34">
        <f t="shared" si="13"/>
        <v>8050</v>
      </c>
      <c r="T176" s="34">
        <v>0</v>
      </c>
      <c r="U176" s="34">
        <v>0</v>
      </c>
      <c r="V176" s="36">
        <v>0</v>
      </c>
      <c r="W176" s="17"/>
      <c r="X176" s="36">
        <v>8050</v>
      </c>
      <c r="Y176" s="17">
        <v>2201165162</v>
      </c>
      <c r="Z176" s="17"/>
      <c r="AA176" s="17" t="s">
        <v>1344</v>
      </c>
      <c r="AB176" s="39">
        <v>45443</v>
      </c>
    </row>
    <row r="177" spans="1:28" ht="29" x14ac:dyDescent="0.35">
      <c r="A177" s="16">
        <v>890305496</v>
      </c>
      <c r="B177" s="19" t="s">
        <v>75</v>
      </c>
      <c r="C177" s="17" t="s">
        <v>924</v>
      </c>
      <c r="D177" s="17">
        <v>27952</v>
      </c>
      <c r="E177" s="17" t="s">
        <v>1223</v>
      </c>
      <c r="F177" s="17" t="s">
        <v>1224</v>
      </c>
      <c r="G177" s="130" t="s">
        <v>34</v>
      </c>
      <c r="H177" s="17"/>
      <c r="I177" s="31"/>
      <c r="J177" s="29">
        <v>51800</v>
      </c>
      <c r="K177" s="29">
        <v>51800</v>
      </c>
      <c r="L177" s="18" t="s">
        <v>855</v>
      </c>
      <c r="M177" s="18" t="e">
        <v>#N/A</v>
      </c>
      <c r="N177" s="18" t="s">
        <v>855</v>
      </c>
      <c r="O177" s="33">
        <f t="shared" si="12"/>
        <v>51800</v>
      </c>
      <c r="P177" s="34">
        <v>0</v>
      </c>
      <c r="Q177" s="34">
        <v>0</v>
      </c>
      <c r="R177" s="34"/>
      <c r="S177" s="34">
        <f t="shared" si="13"/>
        <v>51800</v>
      </c>
      <c r="T177" s="34">
        <v>0</v>
      </c>
      <c r="U177" s="34">
        <v>0</v>
      </c>
      <c r="V177" s="36">
        <v>0</v>
      </c>
      <c r="W177" s="17"/>
      <c r="X177" s="36">
        <v>51800</v>
      </c>
      <c r="Y177" s="17">
        <v>2200374489</v>
      </c>
      <c r="Z177" s="17"/>
      <c r="AA177" s="17" t="s">
        <v>1343</v>
      </c>
      <c r="AB177" s="39">
        <v>45443</v>
      </c>
    </row>
    <row r="178" spans="1:28" ht="29" x14ac:dyDescent="0.35">
      <c r="A178" s="16">
        <v>890305496</v>
      </c>
      <c r="B178" s="19" t="s">
        <v>75</v>
      </c>
      <c r="C178" s="17" t="s">
        <v>924</v>
      </c>
      <c r="D178" s="17">
        <v>28281</v>
      </c>
      <c r="E178" s="17" t="s">
        <v>1225</v>
      </c>
      <c r="F178" s="17" t="s">
        <v>1226</v>
      </c>
      <c r="G178" s="130" t="s">
        <v>35</v>
      </c>
      <c r="H178" s="17"/>
      <c r="I178" s="31"/>
      <c r="J178" s="29">
        <v>16100</v>
      </c>
      <c r="K178" s="29">
        <v>16100</v>
      </c>
      <c r="L178" s="18" t="s">
        <v>855</v>
      </c>
      <c r="M178" s="18" t="e">
        <v>#N/A</v>
      </c>
      <c r="N178" s="18" t="s">
        <v>855</v>
      </c>
      <c r="O178" s="33">
        <f t="shared" si="12"/>
        <v>16100</v>
      </c>
      <c r="P178" s="34">
        <v>0</v>
      </c>
      <c r="Q178" s="34">
        <v>0</v>
      </c>
      <c r="R178" s="34"/>
      <c r="S178" s="34">
        <f t="shared" si="13"/>
        <v>16100</v>
      </c>
      <c r="T178" s="34">
        <v>0</v>
      </c>
      <c r="U178" s="34">
        <v>0</v>
      </c>
      <c r="V178" s="36">
        <v>0</v>
      </c>
      <c r="W178" s="17"/>
      <c r="X178" s="36">
        <v>16100</v>
      </c>
      <c r="Y178" s="17">
        <v>2201165162</v>
      </c>
      <c r="Z178" s="17"/>
      <c r="AA178" s="17" t="s">
        <v>1344</v>
      </c>
      <c r="AB178" s="39">
        <v>45443</v>
      </c>
    </row>
    <row r="179" spans="1:28" ht="29" x14ac:dyDescent="0.35">
      <c r="A179" s="16">
        <v>890305496</v>
      </c>
      <c r="B179" s="19" t="s">
        <v>75</v>
      </c>
      <c r="C179" s="17" t="s">
        <v>924</v>
      </c>
      <c r="D179" s="17">
        <v>29098</v>
      </c>
      <c r="E179" s="17" t="s">
        <v>1227</v>
      </c>
      <c r="F179" s="17" t="s">
        <v>1228</v>
      </c>
      <c r="G179" s="130" t="s">
        <v>36</v>
      </c>
      <c r="H179" s="17"/>
      <c r="I179" s="31"/>
      <c r="J179" s="29">
        <v>8000</v>
      </c>
      <c r="K179" s="29">
        <v>8000</v>
      </c>
      <c r="L179" s="18" t="s">
        <v>855</v>
      </c>
      <c r="M179" s="18" t="e">
        <v>#N/A</v>
      </c>
      <c r="N179" s="18" t="s">
        <v>855</v>
      </c>
      <c r="O179" s="33">
        <f t="shared" si="12"/>
        <v>8000</v>
      </c>
      <c r="P179" s="34">
        <v>0</v>
      </c>
      <c r="Q179" s="34">
        <v>0</v>
      </c>
      <c r="R179" s="34"/>
      <c r="S179" s="34">
        <f t="shared" si="13"/>
        <v>8000</v>
      </c>
      <c r="T179" s="34">
        <v>0</v>
      </c>
      <c r="U179" s="34">
        <v>0</v>
      </c>
      <c r="V179" s="36">
        <v>0</v>
      </c>
      <c r="W179" s="17"/>
      <c r="X179" s="36">
        <v>8000</v>
      </c>
      <c r="Y179" s="17">
        <v>2201165162</v>
      </c>
      <c r="Z179" s="17"/>
      <c r="AA179" s="17" t="s">
        <v>1344</v>
      </c>
      <c r="AB179" s="39">
        <v>45443</v>
      </c>
    </row>
    <row r="180" spans="1:28" ht="29" x14ac:dyDescent="0.35">
      <c r="A180" s="16">
        <v>890305496</v>
      </c>
      <c r="B180" s="19" t="s">
        <v>75</v>
      </c>
      <c r="C180" s="17" t="s">
        <v>924</v>
      </c>
      <c r="D180" s="17">
        <v>29728</v>
      </c>
      <c r="E180" s="17" t="s">
        <v>1229</v>
      </c>
      <c r="F180" s="17" t="s">
        <v>1230</v>
      </c>
      <c r="G180" s="130" t="s">
        <v>37</v>
      </c>
      <c r="H180" s="17"/>
      <c r="I180" s="31"/>
      <c r="J180" s="29">
        <v>28100</v>
      </c>
      <c r="K180" s="29">
        <v>28100</v>
      </c>
      <c r="L180" s="18" t="s">
        <v>855</v>
      </c>
      <c r="M180" s="18" t="e">
        <v>#N/A</v>
      </c>
      <c r="N180" s="18" t="s">
        <v>855</v>
      </c>
      <c r="O180" s="33">
        <f t="shared" si="12"/>
        <v>28100</v>
      </c>
      <c r="P180" s="34">
        <v>0</v>
      </c>
      <c r="Q180" s="34">
        <v>0</v>
      </c>
      <c r="R180" s="34"/>
      <c r="S180" s="34">
        <f t="shared" si="13"/>
        <v>28100</v>
      </c>
      <c r="T180" s="34">
        <v>0</v>
      </c>
      <c r="U180" s="34">
        <v>0</v>
      </c>
      <c r="V180" s="36">
        <v>0</v>
      </c>
      <c r="W180" s="17"/>
      <c r="X180" s="36">
        <v>28100</v>
      </c>
      <c r="Y180" s="17">
        <v>2201165162</v>
      </c>
      <c r="Z180" s="17"/>
      <c r="AA180" s="17" t="s">
        <v>1344</v>
      </c>
      <c r="AB180" s="39">
        <v>45443</v>
      </c>
    </row>
    <row r="181" spans="1:28" ht="29" x14ac:dyDescent="0.35">
      <c r="A181" s="16">
        <v>890305496</v>
      </c>
      <c r="B181" s="19" t="s">
        <v>75</v>
      </c>
      <c r="C181" s="17" t="s">
        <v>924</v>
      </c>
      <c r="D181" s="17">
        <v>30061</v>
      </c>
      <c r="E181" s="17" t="s">
        <v>1231</v>
      </c>
      <c r="F181" s="17" t="s">
        <v>1232</v>
      </c>
      <c r="G181" s="130" t="s">
        <v>38</v>
      </c>
      <c r="H181" s="17"/>
      <c r="I181" s="31"/>
      <c r="J181" s="29">
        <v>2000</v>
      </c>
      <c r="K181" s="29">
        <v>2000</v>
      </c>
      <c r="L181" s="18" t="s">
        <v>855</v>
      </c>
      <c r="M181" s="18" t="e">
        <v>#N/A</v>
      </c>
      <c r="N181" s="18" t="s">
        <v>855</v>
      </c>
      <c r="O181" s="33">
        <f t="shared" si="12"/>
        <v>2000</v>
      </c>
      <c r="P181" s="34">
        <v>0</v>
      </c>
      <c r="Q181" s="34">
        <v>0</v>
      </c>
      <c r="R181" s="34"/>
      <c r="S181" s="34">
        <f t="shared" si="13"/>
        <v>2000</v>
      </c>
      <c r="T181" s="34">
        <v>0</v>
      </c>
      <c r="U181" s="34">
        <v>0</v>
      </c>
      <c r="V181" s="36">
        <v>0</v>
      </c>
      <c r="W181" s="17"/>
      <c r="X181" s="36">
        <v>2000</v>
      </c>
      <c r="Y181" s="17">
        <v>2201165162</v>
      </c>
      <c r="Z181" s="17"/>
      <c r="AA181" s="17" t="s">
        <v>1344</v>
      </c>
      <c r="AB181" s="39">
        <v>45443</v>
      </c>
    </row>
    <row r="182" spans="1:28" ht="29" x14ac:dyDescent="0.35">
      <c r="A182" s="16">
        <v>890305496</v>
      </c>
      <c r="B182" s="19" t="s">
        <v>75</v>
      </c>
      <c r="C182" s="17" t="s">
        <v>924</v>
      </c>
      <c r="D182" s="17">
        <v>30615</v>
      </c>
      <c r="E182" s="17" t="s">
        <v>1233</v>
      </c>
      <c r="F182" s="17" t="s">
        <v>1234</v>
      </c>
      <c r="G182" s="130" t="s">
        <v>39</v>
      </c>
      <c r="H182" s="17"/>
      <c r="I182" s="31"/>
      <c r="J182" s="29">
        <v>28000</v>
      </c>
      <c r="K182" s="29">
        <v>28000</v>
      </c>
      <c r="L182" s="18" t="s">
        <v>855</v>
      </c>
      <c r="M182" s="18" t="e">
        <v>#N/A</v>
      </c>
      <c r="N182" s="18" t="s">
        <v>855</v>
      </c>
      <c r="O182" s="33">
        <f t="shared" si="12"/>
        <v>28000</v>
      </c>
      <c r="P182" s="34">
        <v>0</v>
      </c>
      <c r="Q182" s="34">
        <v>0</v>
      </c>
      <c r="R182" s="34"/>
      <c r="S182" s="34">
        <f t="shared" si="13"/>
        <v>28000</v>
      </c>
      <c r="T182" s="34">
        <v>0</v>
      </c>
      <c r="U182" s="34">
        <v>0</v>
      </c>
      <c r="V182" s="36">
        <v>0</v>
      </c>
      <c r="W182" s="17"/>
      <c r="X182" s="36">
        <v>28000</v>
      </c>
      <c r="Y182" s="17">
        <v>2201165162</v>
      </c>
      <c r="Z182" s="17"/>
      <c r="AA182" s="17" t="s">
        <v>1344</v>
      </c>
      <c r="AB182" s="39">
        <v>45443</v>
      </c>
    </row>
    <row r="183" spans="1:28" ht="29" x14ac:dyDescent="0.35">
      <c r="A183" s="16">
        <v>890305496</v>
      </c>
      <c r="B183" s="19" t="s">
        <v>75</v>
      </c>
      <c r="C183" s="17" t="s">
        <v>924</v>
      </c>
      <c r="D183" s="17">
        <v>31414</v>
      </c>
      <c r="E183" s="17" t="s">
        <v>1235</v>
      </c>
      <c r="F183" s="17" t="s">
        <v>1236</v>
      </c>
      <c r="G183" s="130" t="s">
        <v>40</v>
      </c>
      <c r="H183" s="17"/>
      <c r="I183" s="31"/>
      <c r="J183" s="29">
        <v>16050</v>
      </c>
      <c r="K183" s="29">
        <v>16050</v>
      </c>
      <c r="L183" s="18" t="s">
        <v>855</v>
      </c>
      <c r="M183" s="18" t="e">
        <v>#N/A</v>
      </c>
      <c r="N183" s="18" t="s">
        <v>855</v>
      </c>
      <c r="O183" s="33">
        <f t="shared" si="12"/>
        <v>16050</v>
      </c>
      <c r="P183" s="34">
        <v>0</v>
      </c>
      <c r="Q183" s="34">
        <v>0</v>
      </c>
      <c r="R183" s="34"/>
      <c r="S183" s="34">
        <f t="shared" si="13"/>
        <v>16050</v>
      </c>
      <c r="T183" s="34">
        <v>0</v>
      </c>
      <c r="U183" s="34">
        <v>0</v>
      </c>
      <c r="V183" s="36">
        <v>0</v>
      </c>
      <c r="W183" s="17"/>
      <c r="X183" s="36">
        <v>16050</v>
      </c>
      <c r="Y183" s="17">
        <v>2201165162</v>
      </c>
      <c r="Z183" s="17"/>
      <c r="AA183" s="17" t="s">
        <v>1344</v>
      </c>
      <c r="AB183" s="39">
        <v>45443</v>
      </c>
    </row>
    <row r="184" spans="1:28" ht="29" x14ac:dyDescent="0.35">
      <c r="A184" s="16">
        <v>890305496</v>
      </c>
      <c r="B184" s="19" t="s">
        <v>75</v>
      </c>
      <c r="C184" s="17" t="s">
        <v>924</v>
      </c>
      <c r="D184" s="17">
        <v>30963</v>
      </c>
      <c r="E184" s="17" t="s">
        <v>1237</v>
      </c>
      <c r="F184" s="17" t="s">
        <v>1238</v>
      </c>
      <c r="G184" s="130" t="s">
        <v>39</v>
      </c>
      <c r="H184" s="17"/>
      <c r="I184" s="31"/>
      <c r="J184" s="29">
        <v>14000</v>
      </c>
      <c r="K184" s="29">
        <v>14000</v>
      </c>
      <c r="L184" s="18" t="s">
        <v>855</v>
      </c>
      <c r="M184" s="18" t="e">
        <v>#N/A</v>
      </c>
      <c r="N184" s="18" t="s">
        <v>855</v>
      </c>
      <c r="O184" s="33">
        <f t="shared" si="12"/>
        <v>14000</v>
      </c>
      <c r="P184" s="34">
        <v>0</v>
      </c>
      <c r="Q184" s="34">
        <v>0</v>
      </c>
      <c r="R184" s="34"/>
      <c r="S184" s="34">
        <f t="shared" si="13"/>
        <v>14000</v>
      </c>
      <c r="T184" s="34">
        <v>0</v>
      </c>
      <c r="U184" s="34">
        <v>0</v>
      </c>
      <c r="V184" s="36">
        <v>0</v>
      </c>
      <c r="W184" s="17"/>
      <c r="X184" s="36">
        <v>14000</v>
      </c>
      <c r="Y184" s="17">
        <v>2201165162</v>
      </c>
      <c r="Z184" s="17"/>
      <c r="AA184" s="17" t="s">
        <v>1344</v>
      </c>
      <c r="AB184" s="39">
        <v>45443</v>
      </c>
    </row>
    <row r="185" spans="1:28" ht="29" x14ac:dyDescent="0.35">
      <c r="A185" s="16">
        <v>890305496</v>
      </c>
      <c r="B185" s="19" t="s">
        <v>75</v>
      </c>
      <c r="C185" s="17" t="s">
        <v>924</v>
      </c>
      <c r="D185" s="17">
        <v>32339</v>
      </c>
      <c r="E185" s="17" t="s">
        <v>1239</v>
      </c>
      <c r="F185" s="17" t="s">
        <v>1240</v>
      </c>
      <c r="G185" s="130" t="s">
        <v>41</v>
      </c>
      <c r="H185" s="17"/>
      <c r="I185" s="31"/>
      <c r="J185" s="29">
        <v>6000</v>
      </c>
      <c r="K185" s="29">
        <v>6000</v>
      </c>
      <c r="L185" s="18" t="s">
        <v>855</v>
      </c>
      <c r="M185" s="18" t="e">
        <v>#N/A</v>
      </c>
      <c r="N185" s="18" t="s">
        <v>855</v>
      </c>
      <c r="O185" s="33">
        <f t="shared" si="12"/>
        <v>6000</v>
      </c>
      <c r="P185" s="34">
        <v>0</v>
      </c>
      <c r="Q185" s="34">
        <v>0</v>
      </c>
      <c r="R185" s="34"/>
      <c r="S185" s="34">
        <f t="shared" si="13"/>
        <v>6000</v>
      </c>
      <c r="T185" s="34">
        <v>0</v>
      </c>
      <c r="U185" s="34">
        <v>0</v>
      </c>
      <c r="V185" s="36">
        <v>0</v>
      </c>
      <c r="W185" s="17"/>
      <c r="X185" s="36">
        <v>6000</v>
      </c>
      <c r="Y185" s="17">
        <v>2201135929</v>
      </c>
      <c r="Z185" s="17"/>
      <c r="AA185" s="17" t="s">
        <v>1342</v>
      </c>
      <c r="AB185" s="39">
        <v>45443</v>
      </c>
    </row>
    <row r="186" spans="1:28" ht="29" x14ac:dyDescent="0.35">
      <c r="A186" s="16">
        <v>890305496</v>
      </c>
      <c r="B186" s="19" t="s">
        <v>75</v>
      </c>
      <c r="C186" s="17" t="s">
        <v>924</v>
      </c>
      <c r="D186" s="17">
        <v>32705</v>
      </c>
      <c r="E186" s="17" t="s">
        <v>1241</v>
      </c>
      <c r="F186" s="17" t="s">
        <v>1242</v>
      </c>
      <c r="G186" s="130" t="s">
        <v>42</v>
      </c>
      <c r="H186" s="17"/>
      <c r="I186" s="31"/>
      <c r="J186" s="29">
        <v>3100</v>
      </c>
      <c r="K186" s="29">
        <v>3100</v>
      </c>
      <c r="L186" s="18" t="s">
        <v>855</v>
      </c>
      <c r="M186" s="18" t="e">
        <v>#N/A</v>
      </c>
      <c r="N186" s="18" t="s">
        <v>855</v>
      </c>
      <c r="O186" s="33">
        <f t="shared" si="12"/>
        <v>3100</v>
      </c>
      <c r="P186" s="34">
        <v>0</v>
      </c>
      <c r="Q186" s="34">
        <v>0</v>
      </c>
      <c r="R186" s="34"/>
      <c r="S186" s="34">
        <f t="shared" si="13"/>
        <v>3100</v>
      </c>
      <c r="T186" s="34">
        <v>0</v>
      </c>
      <c r="U186" s="34">
        <v>0</v>
      </c>
      <c r="V186" s="36">
        <v>0</v>
      </c>
      <c r="W186" s="17"/>
      <c r="X186" s="36">
        <v>8600</v>
      </c>
      <c r="Y186" s="17">
        <v>2201165162</v>
      </c>
      <c r="Z186" s="17"/>
      <c r="AA186" s="17" t="s">
        <v>1344</v>
      </c>
      <c r="AB186" s="39">
        <v>45443</v>
      </c>
    </row>
    <row r="187" spans="1:28" ht="29" x14ac:dyDescent="0.35">
      <c r="A187" s="16">
        <v>890305496</v>
      </c>
      <c r="B187" s="19" t="s">
        <v>75</v>
      </c>
      <c r="C187" s="17" t="s">
        <v>924</v>
      </c>
      <c r="D187" s="17">
        <v>32706</v>
      </c>
      <c r="E187" s="17" t="s">
        <v>1243</v>
      </c>
      <c r="F187" s="17" t="s">
        <v>1244</v>
      </c>
      <c r="G187" s="130" t="s">
        <v>43</v>
      </c>
      <c r="H187" s="17"/>
      <c r="I187" s="31"/>
      <c r="J187" s="29">
        <v>112745</v>
      </c>
      <c r="K187" s="29">
        <v>112745</v>
      </c>
      <c r="L187" s="18" t="s">
        <v>855</v>
      </c>
      <c r="M187" s="18" t="e">
        <v>#N/A</v>
      </c>
      <c r="N187" s="18" t="s">
        <v>855</v>
      </c>
      <c r="O187" s="33">
        <f t="shared" si="12"/>
        <v>112745</v>
      </c>
      <c r="P187" s="34">
        <v>0</v>
      </c>
      <c r="Q187" s="34">
        <v>0</v>
      </c>
      <c r="R187" s="34"/>
      <c r="S187" s="34">
        <f t="shared" si="13"/>
        <v>112745</v>
      </c>
      <c r="T187" s="34">
        <v>0</v>
      </c>
      <c r="U187" s="34">
        <v>0</v>
      </c>
      <c r="V187" s="36">
        <v>0</v>
      </c>
      <c r="W187" s="17"/>
      <c r="X187" s="36">
        <v>1289700</v>
      </c>
      <c r="Y187" s="17">
        <v>4800019302</v>
      </c>
      <c r="Z187" s="17"/>
      <c r="AA187" s="17" t="s">
        <v>1345</v>
      </c>
      <c r="AB187" s="39">
        <v>45443</v>
      </c>
    </row>
    <row r="188" spans="1:28" ht="29" x14ac:dyDescent="0.35">
      <c r="A188" s="16">
        <v>890305496</v>
      </c>
      <c r="B188" s="19" t="s">
        <v>75</v>
      </c>
      <c r="C188" s="17" t="s">
        <v>924</v>
      </c>
      <c r="D188" s="17">
        <v>35220</v>
      </c>
      <c r="E188" s="17" t="s">
        <v>1245</v>
      </c>
      <c r="F188" s="17" t="s">
        <v>1246</v>
      </c>
      <c r="G188" s="130" t="s">
        <v>44</v>
      </c>
      <c r="H188" s="17"/>
      <c r="I188" s="31"/>
      <c r="J188" s="29">
        <v>2150</v>
      </c>
      <c r="K188" s="29">
        <v>2150</v>
      </c>
      <c r="L188" s="18" t="s">
        <v>855</v>
      </c>
      <c r="M188" s="18" t="e">
        <v>#N/A</v>
      </c>
      <c r="N188" s="18" t="s">
        <v>855</v>
      </c>
      <c r="O188" s="33">
        <f t="shared" si="12"/>
        <v>2150</v>
      </c>
      <c r="P188" s="34">
        <v>0</v>
      </c>
      <c r="Q188" s="34">
        <v>0</v>
      </c>
      <c r="R188" s="34"/>
      <c r="S188" s="34">
        <f t="shared" si="13"/>
        <v>2150</v>
      </c>
      <c r="T188" s="34">
        <v>0</v>
      </c>
      <c r="U188" s="34">
        <v>0</v>
      </c>
      <c r="V188" s="36">
        <v>0</v>
      </c>
      <c r="W188" s="17"/>
      <c r="X188" s="36">
        <v>2150</v>
      </c>
      <c r="Y188" s="17">
        <v>2201165162</v>
      </c>
      <c r="Z188" s="17"/>
      <c r="AA188" s="17" t="s">
        <v>1344</v>
      </c>
      <c r="AB188" s="39">
        <v>45443</v>
      </c>
    </row>
    <row r="189" spans="1:28" ht="43.5" x14ac:dyDescent="0.35">
      <c r="A189" s="16">
        <v>890305496</v>
      </c>
      <c r="B189" s="19" t="s">
        <v>75</v>
      </c>
      <c r="C189" s="17" t="s">
        <v>924</v>
      </c>
      <c r="D189" s="17">
        <v>35893</v>
      </c>
      <c r="E189" s="17" t="s">
        <v>1247</v>
      </c>
      <c r="F189" s="17" t="s">
        <v>1248</v>
      </c>
      <c r="G189" s="130" t="s">
        <v>44</v>
      </c>
      <c r="H189" s="17"/>
      <c r="I189" s="31">
        <v>42986</v>
      </c>
      <c r="J189" s="29">
        <v>4300</v>
      </c>
      <c r="K189" s="29">
        <v>4300</v>
      </c>
      <c r="L189" s="18" t="s">
        <v>1333</v>
      </c>
      <c r="M189" s="18" t="e">
        <v>#N/A</v>
      </c>
      <c r="N189" s="18" t="s">
        <v>1333</v>
      </c>
      <c r="O189" s="33">
        <v>0</v>
      </c>
      <c r="P189" s="34">
        <v>0</v>
      </c>
      <c r="Q189" s="34">
        <v>0</v>
      </c>
      <c r="R189" s="34"/>
      <c r="S189" s="34">
        <v>0</v>
      </c>
      <c r="T189" s="34">
        <v>0</v>
      </c>
      <c r="U189" s="34">
        <v>0</v>
      </c>
      <c r="V189" s="36">
        <v>0</v>
      </c>
      <c r="W189" s="17"/>
      <c r="X189" s="36">
        <v>0</v>
      </c>
      <c r="Y189" s="17"/>
      <c r="Z189" s="17"/>
      <c r="AA189" s="17"/>
      <c r="AB189" s="39">
        <v>45443</v>
      </c>
    </row>
    <row r="190" spans="1:28" ht="29" x14ac:dyDescent="0.35">
      <c r="A190" s="16">
        <v>890305496</v>
      </c>
      <c r="B190" s="19" t="s">
        <v>75</v>
      </c>
      <c r="C190" s="17" t="s">
        <v>924</v>
      </c>
      <c r="D190" s="17">
        <v>36475</v>
      </c>
      <c r="E190" s="17" t="s">
        <v>1249</v>
      </c>
      <c r="F190" s="17" t="s">
        <v>1250</v>
      </c>
      <c r="G190" s="130" t="s">
        <v>45</v>
      </c>
      <c r="H190" s="17"/>
      <c r="I190" s="31"/>
      <c r="J190" s="29">
        <v>4300</v>
      </c>
      <c r="K190" s="29">
        <v>4300</v>
      </c>
      <c r="L190" s="18" t="s">
        <v>855</v>
      </c>
      <c r="M190" s="18" t="e">
        <v>#N/A</v>
      </c>
      <c r="N190" s="18" t="s">
        <v>855</v>
      </c>
      <c r="O190" s="33">
        <f t="shared" ref="O190:O229" si="14">K190</f>
        <v>4300</v>
      </c>
      <c r="P190" s="34">
        <v>0</v>
      </c>
      <c r="Q190" s="34">
        <v>0</v>
      </c>
      <c r="R190" s="34"/>
      <c r="S190" s="34">
        <f t="shared" ref="S190:S229" si="15">O190</f>
        <v>4300</v>
      </c>
      <c r="T190" s="34">
        <v>0</v>
      </c>
      <c r="U190" s="34">
        <v>0</v>
      </c>
      <c r="V190" s="36">
        <v>0</v>
      </c>
      <c r="W190" s="17"/>
      <c r="X190" s="36">
        <v>4300</v>
      </c>
      <c r="Y190" s="17">
        <v>2200545032</v>
      </c>
      <c r="Z190" s="17"/>
      <c r="AA190" s="17" t="s">
        <v>1346</v>
      </c>
      <c r="AB190" s="39">
        <v>45443</v>
      </c>
    </row>
    <row r="191" spans="1:28" ht="29" x14ac:dyDescent="0.35">
      <c r="A191" s="16">
        <v>890305496</v>
      </c>
      <c r="B191" s="19" t="s">
        <v>75</v>
      </c>
      <c r="C191" s="17" t="s">
        <v>924</v>
      </c>
      <c r="D191" s="17">
        <v>40894</v>
      </c>
      <c r="E191" s="17" t="s">
        <v>1251</v>
      </c>
      <c r="F191" s="17" t="s">
        <v>1252</v>
      </c>
      <c r="G191" s="130" t="s">
        <v>46</v>
      </c>
      <c r="H191" s="17"/>
      <c r="I191" s="31"/>
      <c r="J191" s="29">
        <v>4700</v>
      </c>
      <c r="K191" s="29">
        <v>4700</v>
      </c>
      <c r="L191" s="18" t="s">
        <v>855</v>
      </c>
      <c r="M191" s="18" t="e">
        <v>#N/A</v>
      </c>
      <c r="N191" s="18" t="s">
        <v>855</v>
      </c>
      <c r="O191" s="33">
        <f t="shared" si="14"/>
        <v>4700</v>
      </c>
      <c r="P191" s="34">
        <v>0</v>
      </c>
      <c r="Q191" s="34">
        <v>0</v>
      </c>
      <c r="R191" s="34"/>
      <c r="S191" s="34">
        <f t="shared" si="15"/>
        <v>4700</v>
      </c>
      <c r="T191" s="34">
        <v>0</v>
      </c>
      <c r="U191" s="34">
        <v>0</v>
      </c>
      <c r="V191" s="36">
        <v>0</v>
      </c>
      <c r="W191" s="17"/>
      <c r="X191" s="36">
        <v>4700</v>
      </c>
      <c r="Y191" s="17">
        <v>2200545032</v>
      </c>
      <c r="Z191" s="17"/>
      <c r="AA191" s="17" t="s">
        <v>1346</v>
      </c>
      <c r="AB191" s="39">
        <v>45443</v>
      </c>
    </row>
    <row r="192" spans="1:28" ht="29" x14ac:dyDescent="0.35">
      <c r="A192" s="16">
        <v>890305496</v>
      </c>
      <c r="B192" s="19" t="s">
        <v>75</v>
      </c>
      <c r="C192" s="17" t="s">
        <v>924</v>
      </c>
      <c r="D192" s="17">
        <v>40895</v>
      </c>
      <c r="E192" s="17" t="s">
        <v>1253</v>
      </c>
      <c r="F192" s="17" t="s">
        <v>1254</v>
      </c>
      <c r="G192" s="130" t="s">
        <v>46</v>
      </c>
      <c r="H192" s="17"/>
      <c r="I192" s="31"/>
      <c r="J192" s="29">
        <v>14100</v>
      </c>
      <c r="K192" s="29">
        <v>14100</v>
      </c>
      <c r="L192" s="18" t="s">
        <v>855</v>
      </c>
      <c r="M192" s="18" t="e">
        <v>#N/A</v>
      </c>
      <c r="N192" s="18" t="s">
        <v>855</v>
      </c>
      <c r="O192" s="33">
        <f t="shared" si="14"/>
        <v>14100</v>
      </c>
      <c r="P192" s="34">
        <v>0</v>
      </c>
      <c r="Q192" s="34">
        <v>0</v>
      </c>
      <c r="R192" s="34"/>
      <c r="S192" s="34">
        <f t="shared" si="15"/>
        <v>14100</v>
      </c>
      <c r="T192" s="34">
        <v>0</v>
      </c>
      <c r="U192" s="34">
        <v>0</v>
      </c>
      <c r="V192" s="36">
        <v>0</v>
      </c>
      <c r="W192" s="17"/>
      <c r="X192" s="36">
        <v>14100</v>
      </c>
      <c r="Y192" s="17">
        <v>2200545032</v>
      </c>
      <c r="Z192" s="17"/>
      <c r="AA192" s="17" t="s">
        <v>1346</v>
      </c>
      <c r="AB192" s="39">
        <v>45443</v>
      </c>
    </row>
    <row r="193" spans="1:28" ht="29" x14ac:dyDescent="0.35">
      <c r="A193" s="16">
        <v>890305496</v>
      </c>
      <c r="B193" s="19" t="s">
        <v>75</v>
      </c>
      <c r="C193" s="17" t="s">
        <v>924</v>
      </c>
      <c r="D193" s="17">
        <v>40896</v>
      </c>
      <c r="E193" s="17" t="s">
        <v>1255</v>
      </c>
      <c r="F193" s="17" t="s">
        <v>1256</v>
      </c>
      <c r="G193" s="130" t="s">
        <v>46</v>
      </c>
      <c r="H193" s="17"/>
      <c r="I193" s="31"/>
      <c r="J193" s="29">
        <v>4700</v>
      </c>
      <c r="K193" s="29">
        <v>4700</v>
      </c>
      <c r="L193" s="18" t="s">
        <v>855</v>
      </c>
      <c r="M193" s="18" t="e">
        <v>#N/A</v>
      </c>
      <c r="N193" s="18" t="s">
        <v>855</v>
      </c>
      <c r="O193" s="33">
        <f t="shared" si="14"/>
        <v>4700</v>
      </c>
      <c r="P193" s="34">
        <v>0</v>
      </c>
      <c r="Q193" s="34">
        <v>0</v>
      </c>
      <c r="R193" s="34"/>
      <c r="S193" s="34">
        <f t="shared" si="15"/>
        <v>4700</v>
      </c>
      <c r="T193" s="34">
        <v>0</v>
      </c>
      <c r="U193" s="34">
        <v>0</v>
      </c>
      <c r="V193" s="36">
        <v>0</v>
      </c>
      <c r="W193" s="17"/>
      <c r="X193" s="36">
        <v>4700</v>
      </c>
      <c r="Y193" s="17">
        <v>2200545032</v>
      </c>
      <c r="Z193" s="17"/>
      <c r="AA193" s="17" t="s">
        <v>1346</v>
      </c>
      <c r="AB193" s="39">
        <v>45443</v>
      </c>
    </row>
    <row r="194" spans="1:28" ht="29" x14ac:dyDescent="0.35">
      <c r="A194" s="16">
        <v>890305496</v>
      </c>
      <c r="B194" s="19" t="s">
        <v>75</v>
      </c>
      <c r="C194" s="17" t="s">
        <v>924</v>
      </c>
      <c r="D194" s="17">
        <v>40897</v>
      </c>
      <c r="E194" s="17" t="s">
        <v>1257</v>
      </c>
      <c r="F194" s="17" t="s">
        <v>1258</v>
      </c>
      <c r="G194" s="130" t="s">
        <v>46</v>
      </c>
      <c r="H194" s="17"/>
      <c r="I194" s="31"/>
      <c r="J194" s="29">
        <v>18800</v>
      </c>
      <c r="K194" s="29">
        <v>18800</v>
      </c>
      <c r="L194" s="18" t="s">
        <v>855</v>
      </c>
      <c r="M194" s="18" t="e">
        <v>#N/A</v>
      </c>
      <c r="N194" s="18" t="s">
        <v>855</v>
      </c>
      <c r="O194" s="33">
        <f t="shared" si="14"/>
        <v>18800</v>
      </c>
      <c r="P194" s="34">
        <v>0</v>
      </c>
      <c r="Q194" s="34">
        <v>0</v>
      </c>
      <c r="R194" s="34"/>
      <c r="S194" s="34">
        <f t="shared" si="15"/>
        <v>18800</v>
      </c>
      <c r="T194" s="34">
        <v>0</v>
      </c>
      <c r="U194" s="34">
        <v>0</v>
      </c>
      <c r="V194" s="36">
        <v>0</v>
      </c>
      <c r="W194" s="17"/>
      <c r="X194" s="36">
        <v>18800</v>
      </c>
      <c r="Y194" s="17">
        <v>2200545032</v>
      </c>
      <c r="Z194" s="17"/>
      <c r="AA194" s="17" t="s">
        <v>1346</v>
      </c>
      <c r="AB194" s="39">
        <v>45443</v>
      </c>
    </row>
    <row r="195" spans="1:28" ht="29" x14ac:dyDescent="0.35">
      <c r="A195" s="16">
        <v>890305496</v>
      </c>
      <c r="B195" s="19" t="s">
        <v>75</v>
      </c>
      <c r="C195" s="17" t="s">
        <v>924</v>
      </c>
      <c r="D195" s="17">
        <v>40898</v>
      </c>
      <c r="E195" s="17" t="s">
        <v>1259</v>
      </c>
      <c r="F195" s="17" t="s">
        <v>1260</v>
      </c>
      <c r="G195" s="130" t="s">
        <v>46</v>
      </c>
      <c r="H195" s="17"/>
      <c r="I195" s="31"/>
      <c r="J195" s="29">
        <v>119050</v>
      </c>
      <c r="K195" s="29">
        <v>119050</v>
      </c>
      <c r="L195" s="18" t="s">
        <v>855</v>
      </c>
      <c r="M195" s="18" t="e">
        <v>#N/A</v>
      </c>
      <c r="N195" s="18" t="s">
        <v>855</v>
      </c>
      <c r="O195" s="33">
        <f t="shared" si="14"/>
        <v>119050</v>
      </c>
      <c r="P195" s="34">
        <v>0</v>
      </c>
      <c r="Q195" s="34">
        <v>0</v>
      </c>
      <c r="R195" s="34"/>
      <c r="S195" s="34">
        <f t="shared" si="15"/>
        <v>119050</v>
      </c>
      <c r="T195" s="34">
        <v>0</v>
      </c>
      <c r="U195" s="34">
        <v>0</v>
      </c>
      <c r="V195" s="36">
        <v>0</v>
      </c>
      <c r="W195" s="17"/>
      <c r="X195" s="36">
        <v>119050</v>
      </c>
      <c r="Y195" s="17">
        <v>2200545032</v>
      </c>
      <c r="Z195" s="17"/>
      <c r="AA195" s="17" t="s">
        <v>1346</v>
      </c>
      <c r="AB195" s="39">
        <v>45443</v>
      </c>
    </row>
    <row r="196" spans="1:28" ht="29" x14ac:dyDescent="0.35">
      <c r="A196" s="16">
        <v>890305496</v>
      </c>
      <c r="B196" s="19" t="s">
        <v>75</v>
      </c>
      <c r="C196" s="17" t="s">
        <v>924</v>
      </c>
      <c r="D196" s="17">
        <v>40899</v>
      </c>
      <c r="E196" s="17" t="s">
        <v>1261</v>
      </c>
      <c r="F196" s="17" t="s">
        <v>1262</v>
      </c>
      <c r="G196" s="130" t="s">
        <v>46</v>
      </c>
      <c r="H196" s="17"/>
      <c r="I196" s="31"/>
      <c r="J196" s="29">
        <v>51300</v>
      </c>
      <c r="K196" s="29">
        <v>51300</v>
      </c>
      <c r="L196" s="18" t="s">
        <v>855</v>
      </c>
      <c r="M196" s="18" t="e">
        <v>#N/A</v>
      </c>
      <c r="N196" s="18" t="s">
        <v>855</v>
      </c>
      <c r="O196" s="33">
        <f t="shared" si="14"/>
        <v>51300</v>
      </c>
      <c r="P196" s="34">
        <v>0</v>
      </c>
      <c r="Q196" s="34">
        <v>0</v>
      </c>
      <c r="R196" s="34"/>
      <c r="S196" s="34">
        <f t="shared" si="15"/>
        <v>51300</v>
      </c>
      <c r="T196" s="34">
        <v>0</v>
      </c>
      <c r="U196" s="34">
        <v>0</v>
      </c>
      <c r="V196" s="36">
        <v>0</v>
      </c>
      <c r="W196" s="17"/>
      <c r="X196" s="36">
        <v>51300</v>
      </c>
      <c r="Y196" s="17">
        <v>2200545032</v>
      </c>
      <c r="Z196" s="17"/>
      <c r="AA196" s="17" t="s">
        <v>1346</v>
      </c>
      <c r="AB196" s="39">
        <v>45443</v>
      </c>
    </row>
    <row r="197" spans="1:28" ht="29" x14ac:dyDescent="0.35">
      <c r="A197" s="16">
        <v>890305496</v>
      </c>
      <c r="B197" s="19" t="s">
        <v>75</v>
      </c>
      <c r="C197" s="17" t="s">
        <v>924</v>
      </c>
      <c r="D197" s="17">
        <v>40900</v>
      </c>
      <c r="E197" s="17" t="s">
        <v>1263</v>
      </c>
      <c r="F197" s="17" t="s">
        <v>1264</v>
      </c>
      <c r="G197" s="130" t="s">
        <v>46</v>
      </c>
      <c r="H197" s="17"/>
      <c r="I197" s="31"/>
      <c r="J197" s="29">
        <v>53110</v>
      </c>
      <c r="K197" s="29">
        <v>53110</v>
      </c>
      <c r="L197" s="18" t="s">
        <v>855</v>
      </c>
      <c r="M197" s="18" t="e">
        <v>#N/A</v>
      </c>
      <c r="N197" s="18" t="s">
        <v>855</v>
      </c>
      <c r="O197" s="33">
        <f t="shared" si="14"/>
        <v>53110</v>
      </c>
      <c r="P197" s="34">
        <v>0</v>
      </c>
      <c r="Q197" s="34">
        <v>0</v>
      </c>
      <c r="R197" s="34"/>
      <c r="S197" s="34">
        <f t="shared" si="15"/>
        <v>53110</v>
      </c>
      <c r="T197" s="34">
        <v>0</v>
      </c>
      <c r="U197" s="34">
        <v>0</v>
      </c>
      <c r="V197" s="36">
        <v>0</v>
      </c>
      <c r="W197" s="17"/>
      <c r="X197" s="36">
        <v>53110</v>
      </c>
      <c r="Y197" s="17">
        <v>2200545032</v>
      </c>
      <c r="Z197" s="17"/>
      <c r="AA197" s="17" t="s">
        <v>1346</v>
      </c>
      <c r="AB197" s="39">
        <v>45443</v>
      </c>
    </row>
    <row r="198" spans="1:28" ht="29" x14ac:dyDescent="0.35">
      <c r="A198" s="16">
        <v>890305496</v>
      </c>
      <c r="B198" s="19" t="s">
        <v>75</v>
      </c>
      <c r="C198" s="17" t="s">
        <v>924</v>
      </c>
      <c r="D198" s="17">
        <v>40902</v>
      </c>
      <c r="E198" s="17" t="s">
        <v>1265</v>
      </c>
      <c r="F198" s="17" t="s">
        <v>1266</v>
      </c>
      <c r="G198" s="130" t="s">
        <v>46</v>
      </c>
      <c r="H198" s="17"/>
      <c r="I198" s="31"/>
      <c r="J198" s="29">
        <v>54970</v>
      </c>
      <c r="K198" s="29">
        <v>54970</v>
      </c>
      <c r="L198" s="18" t="s">
        <v>855</v>
      </c>
      <c r="M198" s="18" t="e">
        <v>#N/A</v>
      </c>
      <c r="N198" s="18" t="s">
        <v>855</v>
      </c>
      <c r="O198" s="33">
        <f t="shared" si="14"/>
        <v>54970</v>
      </c>
      <c r="P198" s="34">
        <v>0</v>
      </c>
      <c r="Q198" s="34">
        <v>0</v>
      </c>
      <c r="R198" s="34"/>
      <c r="S198" s="34">
        <f t="shared" si="15"/>
        <v>54970</v>
      </c>
      <c r="T198" s="34">
        <v>0</v>
      </c>
      <c r="U198" s="34">
        <v>0</v>
      </c>
      <c r="V198" s="36">
        <v>0</v>
      </c>
      <c r="W198" s="17"/>
      <c r="X198" s="36">
        <v>54970</v>
      </c>
      <c r="Y198" s="17">
        <v>2200545032</v>
      </c>
      <c r="Z198" s="17"/>
      <c r="AA198" s="17" t="s">
        <v>1346</v>
      </c>
      <c r="AB198" s="39">
        <v>45443</v>
      </c>
    </row>
    <row r="199" spans="1:28" ht="29" x14ac:dyDescent="0.35">
      <c r="A199" s="16">
        <v>890305496</v>
      </c>
      <c r="B199" s="19" t="s">
        <v>75</v>
      </c>
      <c r="C199" s="17" t="s">
        <v>924</v>
      </c>
      <c r="D199" s="17">
        <v>40904</v>
      </c>
      <c r="E199" s="17" t="s">
        <v>1267</v>
      </c>
      <c r="F199" s="17" t="s">
        <v>1268</v>
      </c>
      <c r="G199" s="130" t="s">
        <v>46</v>
      </c>
      <c r="H199" s="17"/>
      <c r="I199" s="31"/>
      <c r="J199" s="29">
        <v>65720</v>
      </c>
      <c r="K199" s="29">
        <v>65720</v>
      </c>
      <c r="L199" s="18" t="s">
        <v>855</v>
      </c>
      <c r="M199" s="18" t="e">
        <v>#N/A</v>
      </c>
      <c r="N199" s="18" t="s">
        <v>855</v>
      </c>
      <c r="O199" s="33">
        <f t="shared" si="14"/>
        <v>65720</v>
      </c>
      <c r="P199" s="34">
        <v>0</v>
      </c>
      <c r="Q199" s="34">
        <v>0</v>
      </c>
      <c r="R199" s="34"/>
      <c r="S199" s="34">
        <f t="shared" si="15"/>
        <v>65720</v>
      </c>
      <c r="T199" s="34">
        <v>0</v>
      </c>
      <c r="U199" s="34">
        <v>0</v>
      </c>
      <c r="V199" s="36">
        <v>0</v>
      </c>
      <c r="W199" s="17"/>
      <c r="X199" s="36">
        <v>65720</v>
      </c>
      <c r="Y199" s="17">
        <v>2200545032</v>
      </c>
      <c r="Z199" s="17"/>
      <c r="AA199" s="17" t="s">
        <v>1346</v>
      </c>
      <c r="AB199" s="39">
        <v>45443</v>
      </c>
    </row>
    <row r="200" spans="1:28" ht="29" x14ac:dyDescent="0.35">
      <c r="A200" s="16">
        <v>890305496</v>
      </c>
      <c r="B200" s="19" t="s">
        <v>75</v>
      </c>
      <c r="C200" s="17" t="s">
        <v>924</v>
      </c>
      <c r="D200" s="17">
        <v>40905</v>
      </c>
      <c r="E200" s="17" t="s">
        <v>1269</v>
      </c>
      <c r="F200" s="17" t="s">
        <v>1270</v>
      </c>
      <c r="G200" s="130" t="s">
        <v>46</v>
      </c>
      <c r="H200" s="17"/>
      <c r="I200" s="31"/>
      <c r="J200" s="29">
        <v>108290</v>
      </c>
      <c r="K200" s="29">
        <v>108290</v>
      </c>
      <c r="L200" s="18" t="s">
        <v>855</v>
      </c>
      <c r="M200" s="18" t="e">
        <v>#N/A</v>
      </c>
      <c r="N200" s="18" t="s">
        <v>855</v>
      </c>
      <c r="O200" s="33">
        <f t="shared" si="14"/>
        <v>108290</v>
      </c>
      <c r="P200" s="34">
        <v>0</v>
      </c>
      <c r="Q200" s="34">
        <v>0</v>
      </c>
      <c r="R200" s="34"/>
      <c r="S200" s="34">
        <f t="shared" si="15"/>
        <v>108290</v>
      </c>
      <c r="T200" s="34">
        <v>0</v>
      </c>
      <c r="U200" s="34">
        <v>0</v>
      </c>
      <c r="V200" s="36">
        <v>0</v>
      </c>
      <c r="W200" s="17"/>
      <c r="X200" s="36">
        <v>108290</v>
      </c>
      <c r="Y200" s="17">
        <v>2200545032</v>
      </c>
      <c r="Z200" s="17"/>
      <c r="AA200" s="17" t="s">
        <v>1346</v>
      </c>
      <c r="AB200" s="39">
        <v>45443</v>
      </c>
    </row>
    <row r="201" spans="1:28" ht="29" x14ac:dyDescent="0.35">
      <c r="A201" s="16">
        <v>890305496</v>
      </c>
      <c r="B201" s="19" t="s">
        <v>75</v>
      </c>
      <c r="C201" s="17" t="s">
        <v>924</v>
      </c>
      <c r="D201" s="17">
        <v>40906</v>
      </c>
      <c r="E201" s="17" t="s">
        <v>1271</v>
      </c>
      <c r="F201" s="17" t="s">
        <v>1272</v>
      </c>
      <c r="G201" s="130" t="s">
        <v>46</v>
      </c>
      <c r="H201" s="17"/>
      <c r="I201" s="31"/>
      <c r="J201" s="29">
        <v>16480</v>
      </c>
      <c r="K201" s="29">
        <v>16480</v>
      </c>
      <c r="L201" s="18" t="s">
        <v>855</v>
      </c>
      <c r="M201" s="18" t="e">
        <v>#N/A</v>
      </c>
      <c r="N201" s="18" t="s">
        <v>855</v>
      </c>
      <c r="O201" s="33">
        <f t="shared" si="14"/>
        <v>16480</v>
      </c>
      <c r="P201" s="34">
        <v>0</v>
      </c>
      <c r="Q201" s="34">
        <v>0</v>
      </c>
      <c r="R201" s="34"/>
      <c r="S201" s="34">
        <f t="shared" si="15"/>
        <v>16480</v>
      </c>
      <c r="T201" s="34">
        <v>0</v>
      </c>
      <c r="U201" s="34">
        <v>0</v>
      </c>
      <c r="V201" s="36">
        <v>0</v>
      </c>
      <c r="W201" s="17"/>
      <c r="X201" s="36">
        <v>117350</v>
      </c>
      <c r="Y201" s="17">
        <v>2200545032</v>
      </c>
      <c r="Z201" s="17"/>
      <c r="AA201" s="17" t="s">
        <v>1346</v>
      </c>
      <c r="AB201" s="39">
        <v>45443</v>
      </c>
    </row>
    <row r="202" spans="1:28" ht="29" x14ac:dyDescent="0.35">
      <c r="A202" s="16">
        <v>890305496</v>
      </c>
      <c r="B202" s="19" t="s">
        <v>75</v>
      </c>
      <c r="C202" s="17" t="s">
        <v>924</v>
      </c>
      <c r="D202" s="17">
        <v>40907</v>
      </c>
      <c r="E202" s="17" t="s">
        <v>1273</v>
      </c>
      <c r="F202" s="17" t="s">
        <v>1274</v>
      </c>
      <c r="G202" s="130" t="s">
        <v>46</v>
      </c>
      <c r="H202" s="17"/>
      <c r="I202" s="31"/>
      <c r="J202" s="29">
        <v>70630</v>
      </c>
      <c r="K202" s="29">
        <v>70630</v>
      </c>
      <c r="L202" s="18" t="s">
        <v>855</v>
      </c>
      <c r="M202" s="18" t="e">
        <v>#N/A</v>
      </c>
      <c r="N202" s="18" t="s">
        <v>855</v>
      </c>
      <c r="O202" s="33">
        <f t="shared" si="14"/>
        <v>70630</v>
      </c>
      <c r="P202" s="34">
        <v>0</v>
      </c>
      <c r="Q202" s="34">
        <v>0</v>
      </c>
      <c r="R202" s="34"/>
      <c r="S202" s="34">
        <f t="shared" si="15"/>
        <v>70630</v>
      </c>
      <c r="T202" s="34">
        <v>0</v>
      </c>
      <c r="U202" s="34">
        <v>0</v>
      </c>
      <c r="V202" s="36">
        <v>0</v>
      </c>
      <c r="W202" s="17"/>
      <c r="X202" s="36">
        <v>70630</v>
      </c>
      <c r="Y202" s="17">
        <v>2200545032</v>
      </c>
      <c r="Z202" s="17"/>
      <c r="AA202" s="17" t="s">
        <v>1346</v>
      </c>
      <c r="AB202" s="39">
        <v>45443</v>
      </c>
    </row>
    <row r="203" spans="1:28" ht="29" x14ac:dyDescent="0.35">
      <c r="A203" s="16">
        <v>890305496</v>
      </c>
      <c r="B203" s="19" t="s">
        <v>75</v>
      </c>
      <c r="C203" s="17" t="s">
        <v>924</v>
      </c>
      <c r="D203" s="17">
        <v>40908</v>
      </c>
      <c r="E203" s="17" t="s">
        <v>1275</v>
      </c>
      <c r="F203" s="17" t="s">
        <v>1276</v>
      </c>
      <c r="G203" s="130" t="s">
        <v>46</v>
      </c>
      <c r="H203" s="17"/>
      <c r="I203" s="31"/>
      <c r="J203" s="29">
        <v>119550</v>
      </c>
      <c r="K203" s="29">
        <v>119550</v>
      </c>
      <c r="L203" s="18" t="s">
        <v>855</v>
      </c>
      <c r="M203" s="18" t="e">
        <v>#N/A</v>
      </c>
      <c r="N203" s="18" t="s">
        <v>855</v>
      </c>
      <c r="O203" s="33">
        <f t="shared" si="14"/>
        <v>119550</v>
      </c>
      <c r="P203" s="34">
        <v>0</v>
      </c>
      <c r="Q203" s="34">
        <v>0</v>
      </c>
      <c r="R203" s="34"/>
      <c r="S203" s="34">
        <f t="shared" si="15"/>
        <v>119550</v>
      </c>
      <c r="T203" s="34">
        <v>0</v>
      </c>
      <c r="U203" s="34">
        <v>0</v>
      </c>
      <c r="V203" s="36">
        <v>0</v>
      </c>
      <c r="W203" s="17"/>
      <c r="X203" s="36">
        <v>119550</v>
      </c>
      <c r="Y203" s="17">
        <v>2200545032</v>
      </c>
      <c r="Z203" s="17"/>
      <c r="AA203" s="17" t="s">
        <v>1346</v>
      </c>
      <c r="AB203" s="39">
        <v>45443</v>
      </c>
    </row>
    <row r="204" spans="1:28" ht="29" x14ac:dyDescent="0.35">
      <c r="A204" s="16">
        <v>890305496</v>
      </c>
      <c r="B204" s="19" t="s">
        <v>75</v>
      </c>
      <c r="C204" s="17" t="s">
        <v>924</v>
      </c>
      <c r="D204" s="17">
        <v>41391</v>
      </c>
      <c r="E204" s="17" t="s">
        <v>1277</v>
      </c>
      <c r="F204" s="17" t="s">
        <v>1278</v>
      </c>
      <c r="G204" s="130" t="s">
        <v>46</v>
      </c>
      <c r="H204" s="17"/>
      <c r="I204" s="31"/>
      <c r="J204" s="29">
        <v>64290</v>
      </c>
      <c r="K204" s="29">
        <v>64290</v>
      </c>
      <c r="L204" s="18" t="s">
        <v>855</v>
      </c>
      <c r="M204" s="18" t="e">
        <v>#N/A</v>
      </c>
      <c r="N204" s="18" t="s">
        <v>855</v>
      </c>
      <c r="O204" s="33">
        <f t="shared" si="14"/>
        <v>64290</v>
      </c>
      <c r="P204" s="34">
        <v>0</v>
      </c>
      <c r="Q204" s="34">
        <v>0</v>
      </c>
      <c r="R204" s="34"/>
      <c r="S204" s="34">
        <f t="shared" si="15"/>
        <v>64290</v>
      </c>
      <c r="T204" s="34">
        <v>0</v>
      </c>
      <c r="U204" s="34">
        <v>0</v>
      </c>
      <c r="V204" s="36">
        <v>0</v>
      </c>
      <c r="W204" s="17"/>
      <c r="X204" s="36">
        <v>64290</v>
      </c>
      <c r="Y204" s="17">
        <v>2200545032</v>
      </c>
      <c r="Z204" s="17"/>
      <c r="AA204" s="17" t="s">
        <v>1346</v>
      </c>
      <c r="AB204" s="39">
        <v>45443</v>
      </c>
    </row>
    <row r="205" spans="1:28" ht="29" x14ac:dyDescent="0.35">
      <c r="A205" s="16">
        <v>890305496</v>
      </c>
      <c r="B205" s="19" t="s">
        <v>75</v>
      </c>
      <c r="C205" s="17" t="s">
        <v>924</v>
      </c>
      <c r="D205" s="17">
        <v>41392</v>
      </c>
      <c r="E205" s="17" t="s">
        <v>1279</v>
      </c>
      <c r="F205" s="17" t="s">
        <v>1280</v>
      </c>
      <c r="G205" s="130" t="s">
        <v>46</v>
      </c>
      <c r="H205" s="17"/>
      <c r="I205" s="31"/>
      <c r="J205" s="29">
        <v>121500</v>
      </c>
      <c r="K205" s="29">
        <v>121500</v>
      </c>
      <c r="L205" s="18" t="s">
        <v>855</v>
      </c>
      <c r="M205" s="18" t="e">
        <v>#N/A</v>
      </c>
      <c r="N205" s="18" t="s">
        <v>855</v>
      </c>
      <c r="O205" s="33">
        <f t="shared" si="14"/>
        <v>121500</v>
      </c>
      <c r="P205" s="34">
        <v>0</v>
      </c>
      <c r="Q205" s="34">
        <v>0</v>
      </c>
      <c r="R205" s="34"/>
      <c r="S205" s="34">
        <f t="shared" si="15"/>
        <v>121500</v>
      </c>
      <c r="T205" s="34">
        <v>0</v>
      </c>
      <c r="U205" s="34">
        <v>0</v>
      </c>
      <c r="V205" s="36">
        <v>0</v>
      </c>
      <c r="W205" s="17"/>
      <c r="X205" s="36">
        <v>121500</v>
      </c>
      <c r="Y205" s="17">
        <v>2200545032</v>
      </c>
      <c r="Z205" s="17"/>
      <c r="AA205" s="17" t="s">
        <v>1346</v>
      </c>
      <c r="AB205" s="39">
        <v>45443</v>
      </c>
    </row>
    <row r="206" spans="1:28" ht="29" x14ac:dyDescent="0.35">
      <c r="A206" s="16">
        <v>890305496</v>
      </c>
      <c r="B206" s="19" t="s">
        <v>75</v>
      </c>
      <c r="C206" s="17" t="s">
        <v>924</v>
      </c>
      <c r="D206" s="17">
        <v>41393</v>
      </c>
      <c r="E206" s="17" t="s">
        <v>1281</v>
      </c>
      <c r="F206" s="17" t="s">
        <v>1282</v>
      </c>
      <c r="G206" s="130" t="s">
        <v>46</v>
      </c>
      <c r="H206" s="17"/>
      <c r="I206" s="31"/>
      <c r="J206" s="29">
        <v>109100</v>
      </c>
      <c r="K206" s="29">
        <v>109100</v>
      </c>
      <c r="L206" s="18" t="s">
        <v>855</v>
      </c>
      <c r="M206" s="18" t="e">
        <v>#N/A</v>
      </c>
      <c r="N206" s="18" t="s">
        <v>855</v>
      </c>
      <c r="O206" s="33">
        <f t="shared" si="14"/>
        <v>109100</v>
      </c>
      <c r="P206" s="34">
        <v>0</v>
      </c>
      <c r="Q206" s="34">
        <v>0</v>
      </c>
      <c r="R206" s="34"/>
      <c r="S206" s="34">
        <f t="shared" si="15"/>
        <v>109100</v>
      </c>
      <c r="T206" s="34">
        <v>0</v>
      </c>
      <c r="U206" s="34">
        <v>0</v>
      </c>
      <c r="V206" s="36">
        <v>0</v>
      </c>
      <c r="W206" s="17"/>
      <c r="X206" s="36">
        <v>109100</v>
      </c>
      <c r="Y206" s="17">
        <v>2200565473</v>
      </c>
      <c r="Z206" s="17"/>
      <c r="AA206" s="17" t="s">
        <v>1347</v>
      </c>
      <c r="AB206" s="39">
        <v>45443</v>
      </c>
    </row>
    <row r="207" spans="1:28" ht="29" x14ac:dyDescent="0.35">
      <c r="A207" s="16">
        <v>890305496</v>
      </c>
      <c r="B207" s="19" t="s">
        <v>75</v>
      </c>
      <c r="C207" s="17" t="s">
        <v>924</v>
      </c>
      <c r="D207" s="17">
        <v>41394</v>
      </c>
      <c r="E207" s="17" t="s">
        <v>1283</v>
      </c>
      <c r="F207" s="17" t="s">
        <v>1284</v>
      </c>
      <c r="G207" s="130" t="s">
        <v>46</v>
      </c>
      <c r="H207" s="17"/>
      <c r="I207" s="31"/>
      <c r="J207" s="29">
        <v>110970</v>
      </c>
      <c r="K207" s="29">
        <v>110970</v>
      </c>
      <c r="L207" s="18" t="s">
        <v>855</v>
      </c>
      <c r="M207" s="18" t="e">
        <v>#N/A</v>
      </c>
      <c r="N207" s="18" t="s">
        <v>855</v>
      </c>
      <c r="O207" s="33">
        <f t="shared" si="14"/>
        <v>110970</v>
      </c>
      <c r="P207" s="34">
        <v>0</v>
      </c>
      <c r="Q207" s="34">
        <v>0</v>
      </c>
      <c r="R207" s="34"/>
      <c r="S207" s="34">
        <f t="shared" si="15"/>
        <v>110970</v>
      </c>
      <c r="T207" s="34">
        <v>0</v>
      </c>
      <c r="U207" s="34">
        <v>0</v>
      </c>
      <c r="V207" s="36">
        <v>0</v>
      </c>
      <c r="W207" s="17"/>
      <c r="X207" s="36">
        <v>110970</v>
      </c>
      <c r="Y207" s="17">
        <v>2200565473</v>
      </c>
      <c r="Z207" s="17"/>
      <c r="AA207" s="17" t="s">
        <v>1347</v>
      </c>
      <c r="AB207" s="39">
        <v>45443</v>
      </c>
    </row>
    <row r="208" spans="1:28" ht="29" x14ac:dyDescent="0.35">
      <c r="A208" s="16">
        <v>890305496</v>
      </c>
      <c r="B208" s="19" t="s">
        <v>75</v>
      </c>
      <c r="C208" s="17" t="s">
        <v>924</v>
      </c>
      <c r="D208" s="17">
        <v>41395</v>
      </c>
      <c r="E208" s="17" t="s">
        <v>1285</v>
      </c>
      <c r="F208" s="17" t="s">
        <v>1286</v>
      </c>
      <c r="G208" s="130" t="s">
        <v>46</v>
      </c>
      <c r="H208" s="17"/>
      <c r="I208" s="31"/>
      <c r="J208" s="29">
        <v>150740</v>
      </c>
      <c r="K208" s="29">
        <v>150740</v>
      </c>
      <c r="L208" s="18" t="s">
        <v>855</v>
      </c>
      <c r="M208" s="18" t="e">
        <v>#N/A</v>
      </c>
      <c r="N208" s="18" t="s">
        <v>855</v>
      </c>
      <c r="O208" s="33">
        <f t="shared" si="14"/>
        <v>150740</v>
      </c>
      <c r="P208" s="34">
        <v>0</v>
      </c>
      <c r="Q208" s="34">
        <v>0</v>
      </c>
      <c r="R208" s="34"/>
      <c r="S208" s="34">
        <f t="shared" si="15"/>
        <v>150740</v>
      </c>
      <c r="T208" s="34">
        <v>0</v>
      </c>
      <c r="U208" s="34">
        <v>0</v>
      </c>
      <c r="V208" s="36">
        <v>0</v>
      </c>
      <c r="W208" s="17"/>
      <c r="X208" s="36">
        <v>150740</v>
      </c>
      <c r="Y208" s="17">
        <v>2200565473</v>
      </c>
      <c r="Z208" s="17"/>
      <c r="AA208" s="17" t="s">
        <v>1347</v>
      </c>
      <c r="AB208" s="39">
        <v>45443</v>
      </c>
    </row>
    <row r="209" spans="1:28" ht="29" x14ac:dyDescent="0.35">
      <c r="A209" s="16">
        <v>890305496</v>
      </c>
      <c r="B209" s="19" t="s">
        <v>75</v>
      </c>
      <c r="C209" s="17" t="s">
        <v>924</v>
      </c>
      <c r="D209" s="17">
        <v>41396</v>
      </c>
      <c r="E209" s="17" t="s">
        <v>1287</v>
      </c>
      <c r="F209" s="17" t="s">
        <v>1288</v>
      </c>
      <c r="G209" s="130" t="s">
        <v>46</v>
      </c>
      <c r="H209" s="17"/>
      <c r="I209" s="31"/>
      <c r="J209" s="29">
        <v>69010</v>
      </c>
      <c r="K209" s="29">
        <v>69010</v>
      </c>
      <c r="L209" s="18" t="s">
        <v>855</v>
      </c>
      <c r="M209" s="18" t="e">
        <v>#N/A</v>
      </c>
      <c r="N209" s="18" t="s">
        <v>855</v>
      </c>
      <c r="O209" s="33">
        <f t="shared" si="14"/>
        <v>69010</v>
      </c>
      <c r="P209" s="34">
        <v>0</v>
      </c>
      <c r="Q209" s="34">
        <v>0</v>
      </c>
      <c r="R209" s="34"/>
      <c r="S209" s="34">
        <f t="shared" si="15"/>
        <v>69010</v>
      </c>
      <c r="T209" s="34">
        <v>0</v>
      </c>
      <c r="U209" s="34">
        <v>0</v>
      </c>
      <c r="V209" s="36">
        <v>0</v>
      </c>
      <c r="W209" s="17"/>
      <c r="X209" s="36">
        <v>69010</v>
      </c>
      <c r="Y209" s="17">
        <v>2200545032</v>
      </c>
      <c r="Z209" s="17"/>
      <c r="AA209" s="17" t="s">
        <v>1346</v>
      </c>
      <c r="AB209" s="39">
        <v>45443</v>
      </c>
    </row>
    <row r="210" spans="1:28" ht="29" x14ac:dyDescent="0.35">
      <c r="A210" s="16">
        <v>890305496</v>
      </c>
      <c r="B210" s="19" t="s">
        <v>75</v>
      </c>
      <c r="C210" s="17" t="s">
        <v>924</v>
      </c>
      <c r="D210" s="17">
        <v>41397</v>
      </c>
      <c r="E210" s="17" t="s">
        <v>1289</v>
      </c>
      <c r="F210" s="17" t="s">
        <v>1290</v>
      </c>
      <c r="G210" s="130" t="s">
        <v>46</v>
      </c>
      <c r="H210" s="17"/>
      <c r="I210" s="31"/>
      <c r="J210" s="29">
        <v>68680</v>
      </c>
      <c r="K210" s="29">
        <v>68680</v>
      </c>
      <c r="L210" s="18" t="s">
        <v>855</v>
      </c>
      <c r="M210" s="18" t="e">
        <v>#N/A</v>
      </c>
      <c r="N210" s="18" t="s">
        <v>855</v>
      </c>
      <c r="O210" s="33">
        <f t="shared" si="14"/>
        <v>68680</v>
      </c>
      <c r="P210" s="34">
        <v>0</v>
      </c>
      <c r="Q210" s="34">
        <v>0</v>
      </c>
      <c r="R210" s="34"/>
      <c r="S210" s="34">
        <f t="shared" si="15"/>
        <v>68680</v>
      </c>
      <c r="T210" s="34">
        <v>0</v>
      </c>
      <c r="U210" s="34">
        <v>0</v>
      </c>
      <c r="V210" s="36">
        <v>0</v>
      </c>
      <c r="W210" s="17"/>
      <c r="X210" s="36">
        <v>68680</v>
      </c>
      <c r="Y210" s="17">
        <v>2200545032</v>
      </c>
      <c r="Z210" s="17"/>
      <c r="AA210" s="17" t="s">
        <v>1346</v>
      </c>
      <c r="AB210" s="39">
        <v>45443</v>
      </c>
    </row>
    <row r="211" spans="1:28" ht="29" x14ac:dyDescent="0.35">
      <c r="A211" s="16">
        <v>890305496</v>
      </c>
      <c r="B211" s="19" t="s">
        <v>75</v>
      </c>
      <c r="C211" s="17" t="s">
        <v>924</v>
      </c>
      <c r="D211" s="17">
        <v>41398</v>
      </c>
      <c r="E211" s="17" t="s">
        <v>1291</v>
      </c>
      <c r="F211" s="17" t="s">
        <v>1292</v>
      </c>
      <c r="G211" s="130" t="s">
        <v>46</v>
      </c>
      <c r="H211" s="17"/>
      <c r="I211" s="31"/>
      <c r="J211" s="29">
        <v>136600</v>
      </c>
      <c r="K211" s="29">
        <v>136600</v>
      </c>
      <c r="L211" s="18" t="s">
        <v>855</v>
      </c>
      <c r="M211" s="18" t="e">
        <v>#N/A</v>
      </c>
      <c r="N211" s="18" t="s">
        <v>855</v>
      </c>
      <c r="O211" s="33">
        <f t="shared" si="14"/>
        <v>136600</v>
      </c>
      <c r="P211" s="34">
        <v>0</v>
      </c>
      <c r="Q211" s="34">
        <v>0</v>
      </c>
      <c r="R211" s="34"/>
      <c r="S211" s="34">
        <f t="shared" si="15"/>
        <v>136600</v>
      </c>
      <c r="T211" s="34">
        <v>0</v>
      </c>
      <c r="U211" s="34">
        <v>0</v>
      </c>
      <c r="V211" s="36">
        <v>0</v>
      </c>
      <c r="W211" s="17"/>
      <c r="X211" s="36">
        <v>136600</v>
      </c>
      <c r="Y211" s="17">
        <v>2200565473</v>
      </c>
      <c r="Z211" s="17"/>
      <c r="AA211" s="17" t="s">
        <v>1347</v>
      </c>
      <c r="AB211" s="39">
        <v>45443</v>
      </c>
    </row>
    <row r="212" spans="1:28" ht="29" x14ac:dyDescent="0.35">
      <c r="A212" s="16">
        <v>890305496</v>
      </c>
      <c r="B212" s="19" t="s">
        <v>75</v>
      </c>
      <c r="C212" s="17" t="s">
        <v>924</v>
      </c>
      <c r="D212" s="17">
        <v>41399</v>
      </c>
      <c r="E212" s="17" t="s">
        <v>1293</v>
      </c>
      <c r="F212" s="17" t="s">
        <v>1294</v>
      </c>
      <c r="G212" s="130" t="s">
        <v>46</v>
      </c>
      <c r="H212" s="17"/>
      <c r="I212" s="31"/>
      <c r="J212" s="29">
        <v>127960</v>
      </c>
      <c r="K212" s="29">
        <v>127960</v>
      </c>
      <c r="L212" s="18" t="s">
        <v>855</v>
      </c>
      <c r="M212" s="18" t="e">
        <v>#N/A</v>
      </c>
      <c r="N212" s="18" t="s">
        <v>855</v>
      </c>
      <c r="O212" s="33">
        <f t="shared" si="14"/>
        <v>127960</v>
      </c>
      <c r="P212" s="34">
        <v>0</v>
      </c>
      <c r="Q212" s="34">
        <v>0</v>
      </c>
      <c r="R212" s="34"/>
      <c r="S212" s="34">
        <f t="shared" si="15"/>
        <v>127960</v>
      </c>
      <c r="T212" s="34">
        <v>0</v>
      </c>
      <c r="U212" s="34">
        <v>0</v>
      </c>
      <c r="V212" s="36">
        <v>0</v>
      </c>
      <c r="W212" s="17"/>
      <c r="X212" s="36">
        <v>127960</v>
      </c>
      <c r="Y212" s="17">
        <v>2200565473</v>
      </c>
      <c r="Z212" s="17"/>
      <c r="AA212" s="17" t="s">
        <v>1347</v>
      </c>
      <c r="AB212" s="39">
        <v>45443</v>
      </c>
    </row>
    <row r="213" spans="1:28" ht="29" x14ac:dyDescent="0.35">
      <c r="A213" s="16">
        <v>890305496</v>
      </c>
      <c r="B213" s="19" t="s">
        <v>75</v>
      </c>
      <c r="C213" s="17" t="s">
        <v>924</v>
      </c>
      <c r="D213" s="17">
        <v>41400</v>
      </c>
      <c r="E213" s="17" t="s">
        <v>1295</v>
      </c>
      <c r="F213" s="17" t="s">
        <v>1296</v>
      </c>
      <c r="G213" s="130" t="s">
        <v>46</v>
      </c>
      <c r="H213" s="17"/>
      <c r="I213" s="31"/>
      <c r="J213" s="29">
        <v>175700</v>
      </c>
      <c r="K213" s="29">
        <v>175700</v>
      </c>
      <c r="L213" s="18" t="s">
        <v>855</v>
      </c>
      <c r="M213" s="18" t="e">
        <v>#N/A</v>
      </c>
      <c r="N213" s="18" t="s">
        <v>855</v>
      </c>
      <c r="O213" s="33">
        <f t="shared" si="14"/>
        <v>175700</v>
      </c>
      <c r="P213" s="34">
        <v>0</v>
      </c>
      <c r="Q213" s="34">
        <v>0</v>
      </c>
      <c r="R213" s="34"/>
      <c r="S213" s="34">
        <f t="shared" si="15"/>
        <v>175700</v>
      </c>
      <c r="T213" s="34">
        <v>0</v>
      </c>
      <c r="U213" s="34">
        <v>0</v>
      </c>
      <c r="V213" s="36">
        <v>0</v>
      </c>
      <c r="W213" s="17"/>
      <c r="X213" s="36">
        <v>175700</v>
      </c>
      <c r="Y213" s="17">
        <v>2200565473</v>
      </c>
      <c r="Z213" s="17"/>
      <c r="AA213" s="17" t="s">
        <v>1347</v>
      </c>
      <c r="AB213" s="39">
        <v>45443</v>
      </c>
    </row>
    <row r="214" spans="1:28" ht="29" x14ac:dyDescent="0.35">
      <c r="A214" s="16">
        <v>890305496</v>
      </c>
      <c r="B214" s="19" t="s">
        <v>75</v>
      </c>
      <c r="C214" s="17" t="s">
        <v>924</v>
      </c>
      <c r="D214" s="17">
        <v>41401</v>
      </c>
      <c r="E214" s="17" t="s">
        <v>1297</v>
      </c>
      <c r="F214" s="17" t="s">
        <v>1298</v>
      </c>
      <c r="G214" s="130" t="s">
        <v>46</v>
      </c>
      <c r="H214" s="17"/>
      <c r="I214" s="31"/>
      <c r="J214" s="29">
        <v>121630</v>
      </c>
      <c r="K214" s="29">
        <v>121630</v>
      </c>
      <c r="L214" s="18" t="s">
        <v>855</v>
      </c>
      <c r="M214" s="18" t="e">
        <v>#N/A</v>
      </c>
      <c r="N214" s="18" t="s">
        <v>855</v>
      </c>
      <c r="O214" s="33">
        <f t="shared" si="14"/>
        <v>121630</v>
      </c>
      <c r="P214" s="34">
        <v>0</v>
      </c>
      <c r="Q214" s="34">
        <v>0</v>
      </c>
      <c r="R214" s="34"/>
      <c r="S214" s="34">
        <f t="shared" si="15"/>
        <v>121630</v>
      </c>
      <c r="T214" s="34">
        <v>0</v>
      </c>
      <c r="U214" s="34">
        <v>0</v>
      </c>
      <c r="V214" s="36">
        <v>0</v>
      </c>
      <c r="W214" s="17"/>
      <c r="X214" s="36">
        <v>121630</v>
      </c>
      <c r="Y214" s="17">
        <v>2200565473</v>
      </c>
      <c r="Z214" s="17"/>
      <c r="AA214" s="17" t="s">
        <v>1347</v>
      </c>
      <c r="AB214" s="39">
        <v>45443</v>
      </c>
    </row>
    <row r="215" spans="1:28" ht="29" x14ac:dyDescent="0.35">
      <c r="A215" s="16">
        <v>890305496</v>
      </c>
      <c r="B215" s="19" t="s">
        <v>75</v>
      </c>
      <c r="C215" s="17" t="s">
        <v>924</v>
      </c>
      <c r="D215" s="17">
        <v>41402</v>
      </c>
      <c r="E215" s="17" t="s">
        <v>1299</v>
      </c>
      <c r="F215" s="17" t="s">
        <v>1300</v>
      </c>
      <c r="G215" s="130" t="s">
        <v>46</v>
      </c>
      <c r="H215" s="17"/>
      <c r="I215" s="31"/>
      <c r="J215" s="29">
        <v>104410</v>
      </c>
      <c r="K215" s="29">
        <v>104410</v>
      </c>
      <c r="L215" s="18" t="s">
        <v>855</v>
      </c>
      <c r="M215" s="18" t="e">
        <v>#N/A</v>
      </c>
      <c r="N215" s="18" t="s">
        <v>855</v>
      </c>
      <c r="O215" s="33">
        <f t="shared" si="14"/>
        <v>104410</v>
      </c>
      <c r="P215" s="34">
        <v>0</v>
      </c>
      <c r="Q215" s="34">
        <v>0</v>
      </c>
      <c r="R215" s="34"/>
      <c r="S215" s="34">
        <f t="shared" si="15"/>
        <v>104410</v>
      </c>
      <c r="T215" s="34">
        <v>0</v>
      </c>
      <c r="U215" s="34">
        <v>0</v>
      </c>
      <c r="V215" s="36">
        <v>0</v>
      </c>
      <c r="W215" s="17"/>
      <c r="X215" s="36">
        <v>104410</v>
      </c>
      <c r="Y215" s="17">
        <v>2200565473</v>
      </c>
      <c r="Z215" s="17"/>
      <c r="AA215" s="17" t="s">
        <v>1347</v>
      </c>
      <c r="AB215" s="39">
        <v>45443</v>
      </c>
    </row>
    <row r="216" spans="1:28" ht="29" x14ac:dyDescent="0.35">
      <c r="A216" s="16">
        <v>890305496</v>
      </c>
      <c r="B216" s="19" t="s">
        <v>75</v>
      </c>
      <c r="C216" s="17" t="s">
        <v>924</v>
      </c>
      <c r="D216" s="17">
        <v>41403</v>
      </c>
      <c r="E216" s="17" t="s">
        <v>1301</v>
      </c>
      <c r="F216" s="17" t="s">
        <v>1302</v>
      </c>
      <c r="G216" s="130" t="s">
        <v>46</v>
      </c>
      <c r="H216" s="17"/>
      <c r="I216" s="31"/>
      <c r="J216" s="29">
        <v>69120</v>
      </c>
      <c r="K216" s="29">
        <v>69120</v>
      </c>
      <c r="L216" s="18" t="s">
        <v>855</v>
      </c>
      <c r="M216" s="18" t="e">
        <v>#N/A</v>
      </c>
      <c r="N216" s="18" t="s">
        <v>855</v>
      </c>
      <c r="O216" s="33">
        <f t="shared" si="14"/>
        <v>69120</v>
      </c>
      <c r="P216" s="34">
        <v>0</v>
      </c>
      <c r="Q216" s="34">
        <v>0</v>
      </c>
      <c r="R216" s="34"/>
      <c r="S216" s="34">
        <f t="shared" si="15"/>
        <v>69120</v>
      </c>
      <c r="T216" s="34">
        <v>0</v>
      </c>
      <c r="U216" s="34">
        <v>0</v>
      </c>
      <c r="V216" s="36">
        <v>0</v>
      </c>
      <c r="W216" s="17"/>
      <c r="X216" s="36">
        <v>69120</v>
      </c>
      <c r="Y216" s="17">
        <v>2200565473</v>
      </c>
      <c r="Z216" s="17"/>
      <c r="AA216" s="17" t="s">
        <v>1347</v>
      </c>
      <c r="AB216" s="39">
        <v>45443</v>
      </c>
    </row>
    <row r="217" spans="1:28" ht="29" x14ac:dyDescent="0.35">
      <c r="A217" s="16">
        <v>890305496</v>
      </c>
      <c r="B217" s="19" t="s">
        <v>75</v>
      </c>
      <c r="C217" s="17" t="s">
        <v>924</v>
      </c>
      <c r="D217" s="17">
        <v>41404</v>
      </c>
      <c r="E217" s="17" t="s">
        <v>1303</v>
      </c>
      <c r="F217" s="17" t="s">
        <v>1304</v>
      </c>
      <c r="G217" s="130" t="s">
        <v>46</v>
      </c>
      <c r="H217" s="17"/>
      <c r="I217" s="31"/>
      <c r="J217" s="29">
        <v>14100</v>
      </c>
      <c r="K217" s="29">
        <v>14100</v>
      </c>
      <c r="L217" s="18" t="s">
        <v>855</v>
      </c>
      <c r="M217" s="18" t="e">
        <v>#N/A</v>
      </c>
      <c r="N217" s="18" t="s">
        <v>855</v>
      </c>
      <c r="O217" s="33">
        <f t="shared" si="14"/>
        <v>14100</v>
      </c>
      <c r="P217" s="34">
        <v>0</v>
      </c>
      <c r="Q217" s="34">
        <v>0</v>
      </c>
      <c r="R217" s="34"/>
      <c r="S217" s="34">
        <f t="shared" si="15"/>
        <v>14100</v>
      </c>
      <c r="T217" s="34">
        <v>0</v>
      </c>
      <c r="U217" s="34">
        <v>0</v>
      </c>
      <c r="V217" s="36">
        <v>0</v>
      </c>
      <c r="W217" s="17"/>
      <c r="X217" s="36">
        <v>14100</v>
      </c>
      <c r="Y217" s="17">
        <v>2200565473</v>
      </c>
      <c r="Z217" s="17"/>
      <c r="AA217" s="17" t="s">
        <v>1347</v>
      </c>
      <c r="AB217" s="39">
        <v>45443</v>
      </c>
    </row>
    <row r="218" spans="1:28" ht="29" x14ac:dyDescent="0.35">
      <c r="A218" s="16">
        <v>890305496</v>
      </c>
      <c r="B218" s="19" t="s">
        <v>75</v>
      </c>
      <c r="C218" s="17" t="s">
        <v>924</v>
      </c>
      <c r="D218" s="17">
        <v>41405</v>
      </c>
      <c r="E218" s="17" t="s">
        <v>1305</v>
      </c>
      <c r="F218" s="17" t="s">
        <v>1306</v>
      </c>
      <c r="G218" s="130" t="s">
        <v>46</v>
      </c>
      <c r="H218" s="17"/>
      <c r="I218" s="31"/>
      <c r="J218" s="29">
        <v>14100</v>
      </c>
      <c r="K218" s="29">
        <v>14100</v>
      </c>
      <c r="L218" s="18" t="s">
        <v>855</v>
      </c>
      <c r="M218" s="18" t="e">
        <v>#N/A</v>
      </c>
      <c r="N218" s="18" t="s">
        <v>855</v>
      </c>
      <c r="O218" s="33">
        <f t="shared" si="14"/>
        <v>14100</v>
      </c>
      <c r="P218" s="34">
        <v>0</v>
      </c>
      <c r="Q218" s="34">
        <v>0</v>
      </c>
      <c r="R218" s="34"/>
      <c r="S218" s="34">
        <f t="shared" si="15"/>
        <v>14100</v>
      </c>
      <c r="T218" s="34">
        <v>0</v>
      </c>
      <c r="U218" s="34">
        <v>0</v>
      </c>
      <c r="V218" s="36">
        <v>0</v>
      </c>
      <c r="W218" s="17"/>
      <c r="X218" s="36">
        <v>14100</v>
      </c>
      <c r="Y218" s="17">
        <v>2200565473</v>
      </c>
      <c r="Z218" s="17"/>
      <c r="AA218" s="17" t="s">
        <v>1347</v>
      </c>
      <c r="AB218" s="39">
        <v>45443</v>
      </c>
    </row>
    <row r="219" spans="1:28" ht="29" x14ac:dyDescent="0.35">
      <c r="A219" s="16">
        <v>890305496</v>
      </c>
      <c r="B219" s="19" t="s">
        <v>75</v>
      </c>
      <c r="C219" s="17" t="s">
        <v>924</v>
      </c>
      <c r="D219" s="17">
        <v>41406</v>
      </c>
      <c r="E219" s="17" t="s">
        <v>1307</v>
      </c>
      <c r="F219" s="17" t="s">
        <v>1308</v>
      </c>
      <c r="G219" s="130" t="s">
        <v>46</v>
      </c>
      <c r="H219" s="17"/>
      <c r="I219" s="31"/>
      <c r="J219" s="29">
        <v>4700</v>
      </c>
      <c r="K219" s="29">
        <v>4700</v>
      </c>
      <c r="L219" s="18" t="s">
        <v>855</v>
      </c>
      <c r="M219" s="18" t="e">
        <v>#N/A</v>
      </c>
      <c r="N219" s="18" t="s">
        <v>855</v>
      </c>
      <c r="O219" s="33">
        <f t="shared" si="14"/>
        <v>4700</v>
      </c>
      <c r="P219" s="34">
        <v>0</v>
      </c>
      <c r="Q219" s="34">
        <v>0</v>
      </c>
      <c r="R219" s="34"/>
      <c r="S219" s="34">
        <f t="shared" si="15"/>
        <v>4700</v>
      </c>
      <c r="T219" s="34">
        <v>0</v>
      </c>
      <c r="U219" s="34">
        <v>0</v>
      </c>
      <c r="V219" s="36">
        <v>0</v>
      </c>
      <c r="W219" s="17"/>
      <c r="X219" s="36">
        <v>4700</v>
      </c>
      <c r="Y219" s="17">
        <v>2200565473</v>
      </c>
      <c r="Z219" s="17"/>
      <c r="AA219" s="17" t="s">
        <v>1347</v>
      </c>
      <c r="AB219" s="39">
        <v>45443</v>
      </c>
    </row>
    <row r="220" spans="1:28" ht="29" x14ac:dyDescent="0.35">
      <c r="A220" s="16">
        <v>890305496</v>
      </c>
      <c r="B220" s="19" t="s">
        <v>75</v>
      </c>
      <c r="C220" s="17" t="s">
        <v>924</v>
      </c>
      <c r="D220" s="17">
        <v>41972</v>
      </c>
      <c r="E220" s="17" t="s">
        <v>1309</v>
      </c>
      <c r="F220" s="17" t="s">
        <v>1310</v>
      </c>
      <c r="G220" s="130" t="s">
        <v>47</v>
      </c>
      <c r="H220" s="17"/>
      <c r="I220" s="31"/>
      <c r="J220" s="29">
        <v>70630</v>
      </c>
      <c r="K220" s="29">
        <v>70630</v>
      </c>
      <c r="L220" s="18" t="s">
        <v>855</v>
      </c>
      <c r="M220" s="18" t="e">
        <v>#N/A</v>
      </c>
      <c r="N220" s="18" t="s">
        <v>855</v>
      </c>
      <c r="O220" s="33">
        <f t="shared" si="14"/>
        <v>70630</v>
      </c>
      <c r="P220" s="34">
        <v>0</v>
      </c>
      <c r="Q220" s="34">
        <v>0</v>
      </c>
      <c r="R220" s="34"/>
      <c r="S220" s="34">
        <f t="shared" si="15"/>
        <v>70630</v>
      </c>
      <c r="T220" s="34">
        <v>0</v>
      </c>
      <c r="U220" s="34">
        <v>0</v>
      </c>
      <c r="V220" s="36">
        <v>0</v>
      </c>
      <c r="W220" s="17"/>
      <c r="X220" s="36">
        <v>70630</v>
      </c>
      <c r="Y220" s="17">
        <v>2200578036</v>
      </c>
      <c r="Z220" s="17"/>
      <c r="AA220" s="17" t="s">
        <v>1348</v>
      </c>
      <c r="AB220" s="39">
        <v>45443</v>
      </c>
    </row>
    <row r="221" spans="1:28" ht="29" x14ac:dyDescent="0.35">
      <c r="A221" s="16">
        <v>890305496</v>
      </c>
      <c r="B221" s="19" t="s">
        <v>75</v>
      </c>
      <c r="C221" s="17" t="s">
        <v>924</v>
      </c>
      <c r="D221" s="17">
        <v>41973</v>
      </c>
      <c r="E221" s="17" t="s">
        <v>1311</v>
      </c>
      <c r="F221" s="17" t="s">
        <v>1312</v>
      </c>
      <c r="G221" s="130" t="s">
        <v>47</v>
      </c>
      <c r="H221" s="17"/>
      <c r="I221" s="31"/>
      <c r="J221" s="29">
        <v>120810</v>
      </c>
      <c r="K221" s="29">
        <v>120810</v>
      </c>
      <c r="L221" s="18" t="s">
        <v>855</v>
      </c>
      <c r="M221" s="18" t="e">
        <v>#N/A</v>
      </c>
      <c r="N221" s="18" t="s">
        <v>855</v>
      </c>
      <c r="O221" s="33">
        <f t="shared" si="14"/>
        <v>120810</v>
      </c>
      <c r="P221" s="34">
        <v>0</v>
      </c>
      <c r="Q221" s="34">
        <v>0</v>
      </c>
      <c r="R221" s="34"/>
      <c r="S221" s="34">
        <f t="shared" si="15"/>
        <v>120810</v>
      </c>
      <c r="T221" s="34">
        <v>0</v>
      </c>
      <c r="U221" s="34">
        <v>0</v>
      </c>
      <c r="V221" s="36">
        <v>0</v>
      </c>
      <c r="W221" s="17"/>
      <c r="X221" s="36">
        <v>120810</v>
      </c>
      <c r="Y221" s="17">
        <v>2200578036</v>
      </c>
      <c r="Z221" s="17"/>
      <c r="AA221" s="17" t="s">
        <v>1348</v>
      </c>
      <c r="AB221" s="39">
        <v>45443</v>
      </c>
    </row>
    <row r="222" spans="1:28" ht="29" x14ac:dyDescent="0.35">
      <c r="A222" s="16">
        <v>890305496</v>
      </c>
      <c r="B222" s="19" t="s">
        <v>75</v>
      </c>
      <c r="C222" s="17" t="s">
        <v>924</v>
      </c>
      <c r="D222" s="17">
        <v>41974</v>
      </c>
      <c r="E222" s="17" t="s">
        <v>1313</v>
      </c>
      <c r="F222" s="17" t="s">
        <v>1314</v>
      </c>
      <c r="G222" s="130" t="s">
        <v>47</v>
      </c>
      <c r="H222" s="17"/>
      <c r="I222" s="31"/>
      <c r="J222" s="29">
        <v>130960</v>
      </c>
      <c r="K222" s="29">
        <v>130960</v>
      </c>
      <c r="L222" s="18" t="s">
        <v>855</v>
      </c>
      <c r="M222" s="18" t="e">
        <v>#N/A</v>
      </c>
      <c r="N222" s="18" t="s">
        <v>855</v>
      </c>
      <c r="O222" s="33">
        <f t="shared" si="14"/>
        <v>130960</v>
      </c>
      <c r="P222" s="34">
        <v>0</v>
      </c>
      <c r="Q222" s="34">
        <v>0</v>
      </c>
      <c r="R222" s="34"/>
      <c r="S222" s="34">
        <f t="shared" si="15"/>
        <v>130960</v>
      </c>
      <c r="T222" s="34">
        <v>0</v>
      </c>
      <c r="U222" s="34">
        <v>0</v>
      </c>
      <c r="V222" s="36">
        <v>0</v>
      </c>
      <c r="W222" s="17"/>
      <c r="X222" s="36">
        <v>130960</v>
      </c>
      <c r="Y222" s="17">
        <v>2200578036</v>
      </c>
      <c r="Z222" s="17"/>
      <c r="AA222" s="17" t="s">
        <v>1348</v>
      </c>
      <c r="AB222" s="39">
        <v>45443</v>
      </c>
    </row>
    <row r="223" spans="1:28" ht="29" x14ac:dyDescent="0.35">
      <c r="A223" s="16">
        <v>890305496</v>
      </c>
      <c r="B223" s="19" t="s">
        <v>75</v>
      </c>
      <c r="C223" s="17" t="s">
        <v>924</v>
      </c>
      <c r="D223" s="17">
        <v>41975</v>
      </c>
      <c r="E223" s="17" t="s">
        <v>1315</v>
      </c>
      <c r="F223" s="17" t="s">
        <v>1316</v>
      </c>
      <c r="G223" s="130" t="s">
        <v>47</v>
      </c>
      <c r="H223" s="17"/>
      <c r="I223" s="31"/>
      <c r="J223" s="29">
        <v>60440</v>
      </c>
      <c r="K223" s="29">
        <v>60440</v>
      </c>
      <c r="L223" s="18" t="s">
        <v>855</v>
      </c>
      <c r="M223" s="18" t="e">
        <v>#N/A</v>
      </c>
      <c r="N223" s="18" t="s">
        <v>855</v>
      </c>
      <c r="O223" s="33">
        <f t="shared" si="14"/>
        <v>60440</v>
      </c>
      <c r="P223" s="34">
        <v>0</v>
      </c>
      <c r="Q223" s="34">
        <v>0</v>
      </c>
      <c r="R223" s="34"/>
      <c r="S223" s="34">
        <f t="shared" si="15"/>
        <v>60440</v>
      </c>
      <c r="T223" s="34">
        <v>0</v>
      </c>
      <c r="U223" s="34">
        <v>0</v>
      </c>
      <c r="V223" s="36">
        <v>0</v>
      </c>
      <c r="W223" s="17"/>
      <c r="X223" s="36">
        <v>60440</v>
      </c>
      <c r="Y223" s="17">
        <v>2200578036</v>
      </c>
      <c r="Z223" s="17"/>
      <c r="AA223" s="17" t="s">
        <v>1348</v>
      </c>
      <c r="AB223" s="39">
        <v>45443</v>
      </c>
    </row>
    <row r="224" spans="1:28" ht="29" x14ac:dyDescent="0.35">
      <c r="A224" s="16">
        <v>890305496</v>
      </c>
      <c r="B224" s="19" t="s">
        <v>75</v>
      </c>
      <c r="C224" s="17" t="s">
        <v>924</v>
      </c>
      <c r="D224" s="17">
        <v>44305</v>
      </c>
      <c r="E224" s="17" t="s">
        <v>1317</v>
      </c>
      <c r="F224" s="17" t="s">
        <v>1318</v>
      </c>
      <c r="G224" s="130" t="s">
        <v>48</v>
      </c>
      <c r="H224" s="17"/>
      <c r="I224" s="31"/>
      <c r="J224" s="29">
        <v>86350</v>
      </c>
      <c r="K224" s="29">
        <v>86350</v>
      </c>
      <c r="L224" s="18" t="s">
        <v>855</v>
      </c>
      <c r="M224" s="18" t="e">
        <v>#N/A</v>
      </c>
      <c r="N224" s="18" t="s">
        <v>855</v>
      </c>
      <c r="O224" s="33">
        <f t="shared" si="14"/>
        <v>86350</v>
      </c>
      <c r="P224" s="34">
        <v>0</v>
      </c>
      <c r="Q224" s="34">
        <v>0</v>
      </c>
      <c r="R224" s="34"/>
      <c r="S224" s="34">
        <f t="shared" si="15"/>
        <v>86350</v>
      </c>
      <c r="T224" s="34">
        <v>0</v>
      </c>
      <c r="U224" s="34">
        <v>0</v>
      </c>
      <c r="V224" s="36">
        <v>0</v>
      </c>
      <c r="W224" s="17"/>
      <c r="X224" s="36">
        <v>86350</v>
      </c>
      <c r="Y224" s="17">
        <v>2200646529</v>
      </c>
      <c r="Z224" s="17"/>
      <c r="AA224" s="17" t="s">
        <v>1349</v>
      </c>
      <c r="AB224" s="39">
        <v>45443</v>
      </c>
    </row>
    <row r="225" spans="1:28" ht="29" x14ac:dyDescent="0.35">
      <c r="A225" s="16">
        <v>890305496</v>
      </c>
      <c r="B225" s="19" t="s">
        <v>75</v>
      </c>
      <c r="C225" s="17" t="s">
        <v>924</v>
      </c>
      <c r="D225" s="17">
        <v>44307</v>
      </c>
      <c r="E225" s="17" t="s">
        <v>1319</v>
      </c>
      <c r="F225" s="17" t="s">
        <v>1320</v>
      </c>
      <c r="G225" s="130" t="s">
        <v>48</v>
      </c>
      <c r="H225" s="17"/>
      <c r="I225" s="31"/>
      <c r="J225" s="29">
        <v>75370</v>
      </c>
      <c r="K225" s="29">
        <v>75370</v>
      </c>
      <c r="L225" s="18" t="s">
        <v>855</v>
      </c>
      <c r="M225" s="18" t="e">
        <v>#N/A</v>
      </c>
      <c r="N225" s="18" t="s">
        <v>855</v>
      </c>
      <c r="O225" s="33">
        <f t="shared" si="14"/>
        <v>75370</v>
      </c>
      <c r="P225" s="34">
        <v>0</v>
      </c>
      <c r="Q225" s="34">
        <v>0</v>
      </c>
      <c r="R225" s="34"/>
      <c r="S225" s="34">
        <f t="shared" si="15"/>
        <v>75370</v>
      </c>
      <c r="T225" s="34">
        <v>0</v>
      </c>
      <c r="U225" s="34">
        <v>0</v>
      </c>
      <c r="V225" s="36">
        <v>0</v>
      </c>
      <c r="W225" s="17"/>
      <c r="X225" s="36">
        <v>75370</v>
      </c>
      <c r="Y225" s="17">
        <v>2200646529</v>
      </c>
      <c r="Z225" s="17"/>
      <c r="AA225" s="17" t="s">
        <v>1349</v>
      </c>
      <c r="AB225" s="39">
        <v>45443</v>
      </c>
    </row>
    <row r="226" spans="1:28" ht="29" x14ac:dyDescent="0.35">
      <c r="A226" s="16">
        <v>890305496</v>
      </c>
      <c r="B226" s="19" t="s">
        <v>75</v>
      </c>
      <c r="C226" s="17" t="s">
        <v>924</v>
      </c>
      <c r="D226" s="17">
        <v>44313</v>
      </c>
      <c r="E226" s="17" t="s">
        <v>1321</v>
      </c>
      <c r="F226" s="17" t="s">
        <v>1322</v>
      </c>
      <c r="G226" s="130" t="s">
        <v>48</v>
      </c>
      <c r="H226" s="17"/>
      <c r="I226" s="31"/>
      <c r="J226" s="29">
        <v>65720</v>
      </c>
      <c r="K226" s="29">
        <v>65720</v>
      </c>
      <c r="L226" s="18" t="s">
        <v>855</v>
      </c>
      <c r="M226" s="18" t="e">
        <v>#N/A</v>
      </c>
      <c r="N226" s="18" t="s">
        <v>855</v>
      </c>
      <c r="O226" s="33">
        <f t="shared" si="14"/>
        <v>65720</v>
      </c>
      <c r="P226" s="34">
        <v>0</v>
      </c>
      <c r="Q226" s="34">
        <v>0</v>
      </c>
      <c r="R226" s="34"/>
      <c r="S226" s="34">
        <f t="shared" si="15"/>
        <v>65720</v>
      </c>
      <c r="T226" s="34">
        <v>0</v>
      </c>
      <c r="U226" s="34">
        <v>0</v>
      </c>
      <c r="V226" s="36">
        <v>0</v>
      </c>
      <c r="W226" s="17"/>
      <c r="X226" s="36">
        <v>65720</v>
      </c>
      <c r="Y226" s="17">
        <v>2200646529</v>
      </c>
      <c r="Z226" s="17"/>
      <c r="AA226" s="17" t="s">
        <v>1349</v>
      </c>
      <c r="AB226" s="39">
        <v>45443</v>
      </c>
    </row>
    <row r="227" spans="1:28" ht="29" x14ac:dyDescent="0.35">
      <c r="A227" s="16">
        <v>890305496</v>
      </c>
      <c r="B227" s="19" t="s">
        <v>75</v>
      </c>
      <c r="C227" s="17" t="s">
        <v>924</v>
      </c>
      <c r="D227" s="17">
        <v>44314</v>
      </c>
      <c r="E227" s="17" t="s">
        <v>1323</v>
      </c>
      <c r="F227" s="17" t="s">
        <v>1324</v>
      </c>
      <c r="G227" s="130" t="s">
        <v>48</v>
      </c>
      <c r="H227" s="17"/>
      <c r="I227" s="31"/>
      <c r="J227" s="29">
        <v>56510</v>
      </c>
      <c r="K227" s="29">
        <v>56510</v>
      </c>
      <c r="L227" s="18" t="s">
        <v>855</v>
      </c>
      <c r="M227" s="18" t="e">
        <v>#N/A</v>
      </c>
      <c r="N227" s="18" t="s">
        <v>855</v>
      </c>
      <c r="O227" s="33">
        <f t="shared" si="14"/>
        <v>56510</v>
      </c>
      <c r="P227" s="34">
        <v>0</v>
      </c>
      <c r="Q227" s="34">
        <v>0</v>
      </c>
      <c r="R227" s="34"/>
      <c r="S227" s="34">
        <f t="shared" si="15"/>
        <v>56510</v>
      </c>
      <c r="T227" s="34">
        <v>0</v>
      </c>
      <c r="U227" s="34">
        <v>0</v>
      </c>
      <c r="V227" s="36">
        <v>0</v>
      </c>
      <c r="W227" s="17"/>
      <c r="X227" s="36">
        <v>56510</v>
      </c>
      <c r="Y227" s="17">
        <v>2200646529</v>
      </c>
      <c r="Z227" s="17"/>
      <c r="AA227" s="17" t="s">
        <v>1349</v>
      </c>
      <c r="AB227" s="39">
        <v>45443</v>
      </c>
    </row>
    <row r="228" spans="1:28" ht="29" x14ac:dyDescent="0.35">
      <c r="A228" s="16">
        <v>890305496</v>
      </c>
      <c r="B228" s="19" t="s">
        <v>75</v>
      </c>
      <c r="C228" s="17" t="s">
        <v>924</v>
      </c>
      <c r="D228" s="17">
        <v>44315</v>
      </c>
      <c r="E228" s="17" t="s">
        <v>1325</v>
      </c>
      <c r="F228" s="17" t="s">
        <v>1326</v>
      </c>
      <c r="G228" s="130" t="s">
        <v>48</v>
      </c>
      <c r="H228" s="17"/>
      <c r="I228" s="31"/>
      <c r="J228" s="29">
        <v>5000</v>
      </c>
      <c r="K228" s="29">
        <v>5000</v>
      </c>
      <c r="L228" s="18" t="s">
        <v>855</v>
      </c>
      <c r="M228" s="18" t="e">
        <v>#N/A</v>
      </c>
      <c r="N228" s="18" t="s">
        <v>855</v>
      </c>
      <c r="O228" s="33">
        <f t="shared" si="14"/>
        <v>5000</v>
      </c>
      <c r="P228" s="34">
        <v>0</v>
      </c>
      <c r="Q228" s="34">
        <v>0</v>
      </c>
      <c r="R228" s="34"/>
      <c r="S228" s="34">
        <f t="shared" si="15"/>
        <v>5000</v>
      </c>
      <c r="T228" s="34">
        <v>0</v>
      </c>
      <c r="U228" s="34">
        <v>0</v>
      </c>
      <c r="V228" s="36">
        <v>0</v>
      </c>
      <c r="W228" s="17"/>
      <c r="X228" s="36">
        <v>5000</v>
      </c>
      <c r="Y228" s="17">
        <v>2200646529</v>
      </c>
      <c r="Z228" s="17"/>
      <c r="AA228" s="17" t="s">
        <v>1349</v>
      </c>
      <c r="AB228" s="39">
        <v>45443</v>
      </c>
    </row>
    <row r="229" spans="1:28" ht="29" x14ac:dyDescent="0.35">
      <c r="A229" s="16">
        <v>890305496</v>
      </c>
      <c r="B229" s="19" t="s">
        <v>75</v>
      </c>
      <c r="C229" s="17" t="s">
        <v>924</v>
      </c>
      <c r="D229" s="17">
        <v>44316</v>
      </c>
      <c r="E229" s="17" t="s">
        <v>1327</v>
      </c>
      <c r="F229" s="17" t="s">
        <v>1328</v>
      </c>
      <c r="G229" s="130" t="s">
        <v>48</v>
      </c>
      <c r="H229" s="17"/>
      <c r="I229" s="31"/>
      <c r="J229" s="29">
        <v>20000</v>
      </c>
      <c r="K229" s="29">
        <v>20000</v>
      </c>
      <c r="L229" s="18" t="s">
        <v>855</v>
      </c>
      <c r="M229" s="18" t="e">
        <v>#N/A</v>
      </c>
      <c r="N229" s="18" t="s">
        <v>855</v>
      </c>
      <c r="O229" s="33">
        <f t="shared" si="14"/>
        <v>20000</v>
      </c>
      <c r="P229" s="34">
        <v>0</v>
      </c>
      <c r="Q229" s="34">
        <v>0</v>
      </c>
      <c r="R229" s="34"/>
      <c r="S229" s="34">
        <f t="shared" si="15"/>
        <v>20000</v>
      </c>
      <c r="T229" s="34">
        <v>0</v>
      </c>
      <c r="U229" s="34">
        <v>0</v>
      </c>
      <c r="V229" s="36">
        <v>0</v>
      </c>
      <c r="W229" s="17"/>
      <c r="X229" s="36">
        <v>20000</v>
      </c>
      <c r="Y229" s="17">
        <v>2200646529</v>
      </c>
      <c r="Z229" s="17"/>
      <c r="AA229" s="17" t="s">
        <v>1349</v>
      </c>
      <c r="AB229" s="39">
        <v>45443</v>
      </c>
    </row>
    <row r="230" spans="1:28" ht="43.5" x14ac:dyDescent="0.35">
      <c r="A230" s="16">
        <v>890305496</v>
      </c>
      <c r="B230" s="19" t="s">
        <v>75</v>
      </c>
      <c r="C230" s="17" t="s">
        <v>924</v>
      </c>
      <c r="D230" s="17">
        <v>47132</v>
      </c>
      <c r="E230" s="17" t="s">
        <v>1329</v>
      </c>
      <c r="F230" s="17" t="s">
        <v>1330</v>
      </c>
      <c r="G230" s="130" t="s">
        <v>49</v>
      </c>
      <c r="H230" s="17"/>
      <c r="I230" s="31">
        <v>43781</v>
      </c>
      <c r="J230" s="29">
        <v>66190</v>
      </c>
      <c r="K230" s="29">
        <v>66190</v>
      </c>
      <c r="L230" s="18" t="s">
        <v>1333</v>
      </c>
      <c r="M230" s="18" t="e">
        <v>#N/A</v>
      </c>
      <c r="N230" s="18" t="s">
        <v>1333</v>
      </c>
      <c r="O230" s="33">
        <v>0</v>
      </c>
      <c r="P230" s="34">
        <v>0</v>
      </c>
      <c r="Q230" s="34">
        <v>0</v>
      </c>
      <c r="R230" s="34"/>
      <c r="S230" s="34">
        <v>0</v>
      </c>
      <c r="T230" s="34">
        <v>0</v>
      </c>
      <c r="U230" s="34">
        <v>0</v>
      </c>
      <c r="V230" s="36">
        <v>0</v>
      </c>
      <c r="W230" s="17"/>
      <c r="X230" s="36">
        <v>0</v>
      </c>
      <c r="Y230" s="17"/>
      <c r="Z230" s="17"/>
      <c r="AA230" s="17"/>
      <c r="AB230" s="39">
        <v>45443</v>
      </c>
    </row>
    <row r="231" spans="1:28" x14ac:dyDescent="0.35">
      <c r="A231" s="16">
        <v>890305496</v>
      </c>
      <c r="B231" s="19" t="s">
        <v>75</v>
      </c>
      <c r="C231" s="17" t="s">
        <v>924</v>
      </c>
      <c r="D231" s="17">
        <v>51979</v>
      </c>
      <c r="E231" s="17" t="s">
        <v>1331</v>
      </c>
      <c r="F231" s="17" t="s">
        <v>1332</v>
      </c>
      <c r="G231" s="130" t="s">
        <v>50</v>
      </c>
      <c r="H231" s="17"/>
      <c r="I231" s="31" t="e">
        <v>#N/A</v>
      </c>
      <c r="J231" s="29">
        <v>10600</v>
      </c>
      <c r="K231" s="29">
        <v>10600</v>
      </c>
      <c r="L231" s="40" t="s">
        <v>854</v>
      </c>
      <c r="M231" s="18" t="e">
        <v>#N/A</v>
      </c>
      <c r="N231" s="18" t="e">
        <v>#N/A</v>
      </c>
      <c r="O231" s="33">
        <v>0</v>
      </c>
      <c r="P231" s="34">
        <v>0</v>
      </c>
      <c r="Q231" s="34">
        <v>0</v>
      </c>
      <c r="R231" s="34"/>
      <c r="S231" s="34">
        <v>0</v>
      </c>
      <c r="T231" s="34">
        <v>0</v>
      </c>
      <c r="U231" s="34">
        <v>0</v>
      </c>
      <c r="V231" s="36">
        <v>0</v>
      </c>
      <c r="W231" s="17"/>
      <c r="X231" s="36">
        <v>0</v>
      </c>
      <c r="Y231" s="17"/>
      <c r="Z231" s="17"/>
      <c r="AA231" s="17"/>
      <c r="AB231" s="39">
        <v>45443</v>
      </c>
    </row>
    <row r="232" spans="1:28" ht="29" x14ac:dyDescent="0.35">
      <c r="A232" s="16">
        <v>890305496</v>
      </c>
      <c r="B232" s="19" t="s">
        <v>75</v>
      </c>
      <c r="C232" s="17" t="s">
        <v>11</v>
      </c>
      <c r="D232" s="17">
        <v>1078</v>
      </c>
      <c r="E232" s="17" t="s">
        <v>104</v>
      </c>
      <c r="F232" s="17" t="s">
        <v>486</v>
      </c>
      <c r="G232" s="130" t="s">
        <v>51</v>
      </c>
      <c r="H232" s="17"/>
      <c r="I232" s="31" t="e">
        <v>#N/A</v>
      </c>
      <c r="J232" s="29">
        <v>398300</v>
      </c>
      <c r="K232" s="29">
        <v>398300</v>
      </c>
      <c r="L232" s="40" t="s">
        <v>854</v>
      </c>
      <c r="M232" s="18" t="e">
        <v>#N/A</v>
      </c>
      <c r="N232" s="18" t="s">
        <v>854</v>
      </c>
      <c r="O232" s="33">
        <v>0</v>
      </c>
      <c r="P232" s="34">
        <v>0</v>
      </c>
      <c r="Q232" s="34">
        <v>0</v>
      </c>
      <c r="R232" s="34"/>
      <c r="S232" s="34">
        <v>0</v>
      </c>
      <c r="T232" s="34">
        <v>0</v>
      </c>
      <c r="U232" s="34">
        <v>0</v>
      </c>
      <c r="V232" s="36">
        <v>0</v>
      </c>
      <c r="W232" s="17"/>
      <c r="X232" s="36">
        <v>0</v>
      </c>
      <c r="Y232" s="17"/>
      <c r="Z232" s="17"/>
      <c r="AA232" s="17"/>
      <c r="AB232" s="39">
        <v>45443</v>
      </c>
    </row>
    <row r="233" spans="1:28" ht="29" x14ac:dyDescent="0.35">
      <c r="A233" s="16">
        <v>890305496</v>
      </c>
      <c r="B233" s="19" t="s">
        <v>75</v>
      </c>
      <c r="C233" s="17" t="s">
        <v>11</v>
      </c>
      <c r="D233" s="17">
        <v>552</v>
      </c>
      <c r="E233" s="17" t="s">
        <v>105</v>
      </c>
      <c r="F233" s="17" t="s">
        <v>487</v>
      </c>
      <c r="G233" s="130" t="s">
        <v>52</v>
      </c>
      <c r="H233" s="17"/>
      <c r="I233" s="31" t="e">
        <v>#N/A</v>
      </c>
      <c r="J233" s="29">
        <v>446400</v>
      </c>
      <c r="K233" s="29">
        <v>446400</v>
      </c>
      <c r="L233" s="40" t="s">
        <v>854</v>
      </c>
      <c r="M233" s="18" t="e">
        <v>#N/A</v>
      </c>
      <c r="N233" s="18" t="s">
        <v>854</v>
      </c>
      <c r="O233" s="33">
        <v>0</v>
      </c>
      <c r="P233" s="34">
        <v>0</v>
      </c>
      <c r="Q233" s="34">
        <v>0</v>
      </c>
      <c r="R233" s="34"/>
      <c r="S233" s="34">
        <v>0</v>
      </c>
      <c r="T233" s="34">
        <v>0</v>
      </c>
      <c r="U233" s="34">
        <v>0</v>
      </c>
      <c r="V233" s="36">
        <v>0</v>
      </c>
      <c r="W233" s="17"/>
      <c r="X233" s="36">
        <v>0</v>
      </c>
      <c r="Y233" s="17"/>
      <c r="Z233" s="17"/>
      <c r="AA233" s="17"/>
      <c r="AB233" s="39">
        <v>45443</v>
      </c>
    </row>
    <row r="234" spans="1:28" ht="29" x14ac:dyDescent="0.35">
      <c r="A234" s="16">
        <v>890305496</v>
      </c>
      <c r="B234" s="19" t="s">
        <v>75</v>
      </c>
      <c r="C234" s="17" t="s">
        <v>11</v>
      </c>
      <c r="D234" s="17">
        <v>4343</v>
      </c>
      <c r="E234" s="17" t="s">
        <v>106</v>
      </c>
      <c r="F234" s="17" t="s">
        <v>488</v>
      </c>
      <c r="G234" s="130" t="s">
        <v>53</v>
      </c>
      <c r="H234" s="17"/>
      <c r="I234" s="31" t="e">
        <v>#N/A</v>
      </c>
      <c r="J234" s="29">
        <v>24650</v>
      </c>
      <c r="K234" s="29">
        <v>24650</v>
      </c>
      <c r="L234" s="40" t="s">
        <v>854</v>
      </c>
      <c r="M234" s="18" t="e">
        <v>#N/A</v>
      </c>
      <c r="N234" s="18" t="s">
        <v>854</v>
      </c>
      <c r="O234" s="33">
        <v>0</v>
      </c>
      <c r="P234" s="34">
        <v>0</v>
      </c>
      <c r="Q234" s="34">
        <v>0</v>
      </c>
      <c r="R234" s="34"/>
      <c r="S234" s="34">
        <v>0</v>
      </c>
      <c r="T234" s="34">
        <v>0</v>
      </c>
      <c r="U234" s="34">
        <v>0</v>
      </c>
      <c r="V234" s="36">
        <v>0</v>
      </c>
      <c r="W234" s="17"/>
      <c r="X234" s="36">
        <v>0</v>
      </c>
      <c r="Y234" s="17"/>
      <c r="Z234" s="17"/>
      <c r="AA234" s="17"/>
      <c r="AB234" s="39">
        <v>45443</v>
      </c>
    </row>
    <row r="235" spans="1:28" ht="29" x14ac:dyDescent="0.35">
      <c r="A235" s="16">
        <v>890305496</v>
      </c>
      <c r="B235" s="19" t="s">
        <v>75</v>
      </c>
      <c r="C235" s="17" t="s">
        <v>11</v>
      </c>
      <c r="D235" s="17">
        <v>4738</v>
      </c>
      <c r="E235" s="17" t="s">
        <v>107</v>
      </c>
      <c r="F235" s="17" t="s">
        <v>489</v>
      </c>
      <c r="G235" s="130" t="s">
        <v>53</v>
      </c>
      <c r="H235" s="17"/>
      <c r="I235" s="31" t="e">
        <v>#N/A</v>
      </c>
      <c r="J235" s="29">
        <v>130890</v>
      </c>
      <c r="K235" s="29">
        <v>130890</v>
      </c>
      <c r="L235" s="40" t="s">
        <v>854</v>
      </c>
      <c r="M235" s="18" t="e">
        <v>#N/A</v>
      </c>
      <c r="N235" s="18" t="s">
        <v>854</v>
      </c>
      <c r="O235" s="33">
        <v>0</v>
      </c>
      <c r="P235" s="34">
        <v>0</v>
      </c>
      <c r="Q235" s="34">
        <v>0</v>
      </c>
      <c r="R235" s="34"/>
      <c r="S235" s="34">
        <v>0</v>
      </c>
      <c r="T235" s="34">
        <v>0</v>
      </c>
      <c r="U235" s="34">
        <v>0</v>
      </c>
      <c r="V235" s="36">
        <v>0</v>
      </c>
      <c r="W235" s="17"/>
      <c r="X235" s="36">
        <v>0</v>
      </c>
      <c r="Y235" s="17"/>
      <c r="Z235" s="17"/>
      <c r="AA235" s="17"/>
      <c r="AB235" s="39">
        <v>45443</v>
      </c>
    </row>
    <row r="236" spans="1:28" ht="29" x14ac:dyDescent="0.35">
      <c r="A236" s="16">
        <v>890305496</v>
      </c>
      <c r="B236" s="19" t="s">
        <v>75</v>
      </c>
      <c r="C236" s="17" t="s">
        <v>11</v>
      </c>
      <c r="D236" s="17">
        <v>4741</v>
      </c>
      <c r="E236" s="17" t="s">
        <v>108</v>
      </c>
      <c r="F236" s="17" t="s">
        <v>490</v>
      </c>
      <c r="G236" s="130" t="s">
        <v>53</v>
      </c>
      <c r="H236" s="17"/>
      <c r="I236" s="31" t="e">
        <v>#N/A</v>
      </c>
      <c r="J236" s="29">
        <v>205020</v>
      </c>
      <c r="K236" s="29">
        <v>205020</v>
      </c>
      <c r="L236" s="40" t="s">
        <v>854</v>
      </c>
      <c r="M236" s="18" t="e">
        <v>#N/A</v>
      </c>
      <c r="N236" s="18" t="s">
        <v>854</v>
      </c>
      <c r="O236" s="33">
        <v>0</v>
      </c>
      <c r="P236" s="34">
        <v>0</v>
      </c>
      <c r="Q236" s="34">
        <v>0</v>
      </c>
      <c r="R236" s="34"/>
      <c r="S236" s="34">
        <v>0</v>
      </c>
      <c r="T236" s="34">
        <v>0</v>
      </c>
      <c r="U236" s="34">
        <v>0</v>
      </c>
      <c r="V236" s="36">
        <v>0</v>
      </c>
      <c r="W236" s="17"/>
      <c r="X236" s="36">
        <v>0</v>
      </c>
      <c r="Y236" s="17"/>
      <c r="Z236" s="17"/>
      <c r="AA236" s="17"/>
      <c r="AB236" s="39">
        <v>45443</v>
      </c>
    </row>
    <row r="237" spans="1:28" ht="29" x14ac:dyDescent="0.35">
      <c r="A237" s="16">
        <v>890305496</v>
      </c>
      <c r="B237" s="19" t="s">
        <v>75</v>
      </c>
      <c r="C237" s="17" t="s">
        <v>11</v>
      </c>
      <c r="D237" s="17">
        <v>8074</v>
      </c>
      <c r="E237" s="17" t="s">
        <v>109</v>
      </c>
      <c r="F237" s="17" t="s">
        <v>491</v>
      </c>
      <c r="G237" s="130" t="s">
        <v>54</v>
      </c>
      <c r="H237" s="17"/>
      <c r="I237" s="31" t="e">
        <v>#N/A</v>
      </c>
      <c r="J237" s="29">
        <v>10890</v>
      </c>
      <c r="K237" s="29">
        <v>10890</v>
      </c>
      <c r="L237" s="40" t="s">
        <v>854</v>
      </c>
      <c r="M237" s="18" t="e">
        <v>#N/A</v>
      </c>
      <c r="N237" s="18" t="s">
        <v>854</v>
      </c>
      <c r="O237" s="33">
        <v>0</v>
      </c>
      <c r="P237" s="34">
        <v>0</v>
      </c>
      <c r="Q237" s="34">
        <v>0</v>
      </c>
      <c r="R237" s="34"/>
      <c r="S237" s="34">
        <v>0</v>
      </c>
      <c r="T237" s="34">
        <v>0</v>
      </c>
      <c r="U237" s="34">
        <v>0</v>
      </c>
      <c r="V237" s="36">
        <v>0</v>
      </c>
      <c r="W237" s="17"/>
      <c r="X237" s="36">
        <v>0</v>
      </c>
      <c r="Y237" s="17"/>
      <c r="Z237" s="17"/>
      <c r="AA237" s="17"/>
      <c r="AB237" s="39">
        <v>45443</v>
      </c>
    </row>
    <row r="238" spans="1:28" ht="29" x14ac:dyDescent="0.35">
      <c r="A238" s="16">
        <v>890305496</v>
      </c>
      <c r="B238" s="19" t="s">
        <v>75</v>
      </c>
      <c r="C238" s="17" t="s">
        <v>11</v>
      </c>
      <c r="D238" s="17">
        <v>8075</v>
      </c>
      <c r="E238" s="17" t="s">
        <v>110</v>
      </c>
      <c r="F238" s="17" t="s">
        <v>492</v>
      </c>
      <c r="G238" s="130" t="s">
        <v>54</v>
      </c>
      <c r="H238" s="17"/>
      <c r="I238" s="31" t="e">
        <v>#N/A</v>
      </c>
      <c r="J238" s="29">
        <v>32140</v>
      </c>
      <c r="K238" s="29">
        <v>32140</v>
      </c>
      <c r="L238" s="40" t="s">
        <v>854</v>
      </c>
      <c r="M238" s="18" t="e">
        <v>#N/A</v>
      </c>
      <c r="N238" s="18" t="s">
        <v>854</v>
      </c>
      <c r="O238" s="33">
        <v>0</v>
      </c>
      <c r="P238" s="34">
        <v>0</v>
      </c>
      <c r="Q238" s="34">
        <v>0</v>
      </c>
      <c r="R238" s="34"/>
      <c r="S238" s="34">
        <v>0</v>
      </c>
      <c r="T238" s="34">
        <v>0</v>
      </c>
      <c r="U238" s="34">
        <v>0</v>
      </c>
      <c r="V238" s="36">
        <v>0</v>
      </c>
      <c r="W238" s="17"/>
      <c r="X238" s="36">
        <v>0</v>
      </c>
      <c r="Y238" s="17"/>
      <c r="Z238" s="17"/>
      <c r="AA238" s="17"/>
      <c r="AB238" s="39">
        <v>45443</v>
      </c>
    </row>
    <row r="239" spans="1:28" ht="29" x14ac:dyDescent="0.35">
      <c r="A239" s="16">
        <v>890305496</v>
      </c>
      <c r="B239" s="19" t="s">
        <v>75</v>
      </c>
      <c r="C239" s="17" t="s">
        <v>11</v>
      </c>
      <c r="D239" s="17">
        <v>8076</v>
      </c>
      <c r="E239" s="17" t="s">
        <v>111</v>
      </c>
      <c r="F239" s="17" t="s">
        <v>493</v>
      </c>
      <c r="G239" s="130" t="s">
        <v>54</v>
      </c>
      <c r="H239" s="17"/>
      <c r="I239" s="31" t="e">
        <v>#N/A</v>
      </c>
      <c r="J239" s="29">
        <v>80170</v>
      </c>
      <c r="K239" s="29">
        <v>80170</v>
      </c>
      <c r="L239" s="40" t="s">
        <v>854</v>
      </c>
      <c r="M239" s="18" t="e">
        <v>#N/A</v>
      </c>
      <c r="N239" s="18" t="s">
        <v>854</v>
      </c>
      <c r="O239" s="33">
        <v>0</v>
      </c>
      <c r="P239" s="34">
        <v>0</v>
      </c>
      <c r="Q239" s="34">
        <v>0</v>
      </c>
      <c r="R239" s="34"/>
      <c r="S239" s="34">
        <v>0</v>
      </c>
      <c r="T239" s="34">
        <v>0</v>
      </c>
      <c r="U239" s="34">
        <v>0</v>
      </c>
      <c r="V239" s="36">
        <v>0</v>
      </c>
      <c r="W239" s="17"/>
      <c r="X239" s="36">
        <v>0</v>
      </c>
      <c r="Y239" s="17"/>
      <c r="Z239" s="17"/>
      <c r="AA239" s="17"/>
      <c r="AB239" s="39">
        <v>45443</v>
      </c>
    </row>
    <row r="240" spans="1:28" ht="29" x14ac:dyDescent="0.35">
      <c r="A240" s="16">
        <v>890305496</v>
      </c>
      <c r="B240" s="19" t="s">
        <v>75</v>
      </c>
      <c r="C240" s="17" t="s">
        <v>11</v>
      </c>
      <c r="D240" s="17">
        <v>9401</v>
      </c>
      <c r="E240" s="17" t="s">
        <v>112</v>
      </c>
      <c r="F240" s="17" t="s">
        <v>494</v>
      </c>
      <c r="G240" s="130" t="s">
        <v>55</v>
      </c>
      <c r="H240" s="17"/>
      <c r="I240" s="31" t="e">
        <v>#N/A</v>
      </c>
      <c r="J240" s="29">
        <v>36330</v>
      </c>
      <c r="K240" s="29">
        <v>36330</v>
      </c>
      <c r="L240" s="40" t="s">
        <v>854</v>
      </c>
      <c r="M240" s="18" t="e">
        <v>#N/A</v>
      </c>
      <c r="N240" s="18" t="s">
        <v>854</v>
      </c>
      <c r="O240" s="33">
        <v>0</v>
      </c>
      <c r="P240" s="34">
        <v>0</v>
      </c>
      <c r="Q240" s="34">
        <v>0</v>
      </c>
      <c r="R240" s="34"/>
      <c r="S240" s="34">
        <v>0</v>
      </c>
      <c r="T240" s="34">
        <v>0</v>
      </c>
      <c r="U240" s="34">
        <v>0</v>
      </c>
      <c r="V240" s="36">
        <v>0</v>
      </c>
      <c r="W240" s="17"/>
      <c r="X240" s="36">
        <v>0</v>
      </c>
      <c r="Y240" s="17"/>
      <c r="Z240" s="17"/>
      <c r="AA240" s="17"/>
      <c r="AB240" s="39">
        <v>45443</v>
      </c>
    </row>
    <row r="241" spans="1:28" ht="29" x14ac:dyDescent="0.35">
      <c r="A241" s="16">
        <v>890305496</v>
      </c>
      <c r="B241" s="19" t="s">
        <v>75</v>
      </c>
      <c r="C241" s="17" t="s">
        <v>11</v>
      </c>
      <c r="D241" s="17">
        <v>9402</v>
      </c>
      <c r="E241" s="17" t="s">
        <v>113</v>
      </c>
      <c r="F241" s="17" t="s">
        <v>495</v>
      </c>
      <c r="G241" s="130" t="s">
        <v>56</v>
      </c>
      <c r="H241" s="17"/>
      <c r="I241" s="31">
        <v>44393</v>
      </c>
      <c r="J241" s="29">
        <v>82406</v>
      </c>
      <c r="K241" s="29">
        <v>82406</v>
      </c>
      <c r="L241" s="40" t="s">
        <v>855</v>
      </c>
      <c r="M241" s="18" t="s">
        <v>844</v>
      </c>
      <c r="N241" s="18" t="s">
        <v>855</v>
      </c>
      <c r="O241" s="33">
        <v>299400</v>
      </c>
      <c r="P241" s="34">
        <v>0</v>
      </c>
      <c r="Q241" s="34">
        <v>0</v>
      </c>
      <c r="R241" s="34"/>
      <c r="S241" s="34">
        <v>299400</v>
      </c>
      <c r="T241" s="34">
        <v>82406</v>
      </c>
      <c r="U241" s="34">
        <v>216994</v>
      </c>
      <c r="V241" s="36">
        <v>0</v>
      </c>
      <c r="W241" s="17"/>
      <c r="X241" s="36">
        <v>216994</v>
      </c>
      <c r="Y241" s="17">
        <v>2201148470</v>
      </c>
      <c r="Z241" s="17"/>
      <c r="AA241" s="17" t="s">
        <v>896</v>
      </c>
      <c r="AB241" s="39">
        <v>45443</v>
      </c>
    </row>
    <row r="242" spans="1:28" ht="29" x14ac:dyDescent="0.35">
      <c r="A242" s="16">
        <v>890305496</v>
      </c>
      <c r="B242" s="19" t="s">
        <v>75</v>
      </c>
      <c r="C242" s="17" t="s">
        <v>11</v>
      </c>
      <c r="D242" s="17">
        <v>9403</v>
      </c>
      <c r="E242" s="17" t="s">
        <v>114</v>
      </c>
      <c r="F242" s="17" t="s">
        <v>496</v>
      </c>
      <c r="G242" s="130" t="s">
        <v>56</v>
      </c>
      <c r="H242" s="17"/>
      <c r="I242" s="31" t="e">
        <v>#N/A</v>
      </c>
      <c r="J242" s="29">
        <v>36330</v>
      </c>
      <c r="K242" s="29">
        <v>36330</v>
      </c>
      <c r="L242" s="40" t="s">
        <v>854</v>
      </c>
      <c r="M242" s="18" t="e">
        <v>#N/A</v>
      </c>
      <c r="N242" s="18" t="s">
        <v>854</v>
      </c>
      <c r="O242" s="33">
        <v>0</v>
      </c>
      <c r="P242" s="34">
        <v>0</v>
      </c>
      <c r="Q242" s="34">
        <v>0</v>
      </c>
      <c r="R242" s="34"/>
      <c r="S242" s="34">
        <v>0</v>
      </c>
      <c r="T242" s="34">
        <v>0</v>
      </c>
      <c r="U242" s="34">
        <v>0</v>
      </c>
      <c r="V242" s="36">
        <v>0</v>
      </c>
      <c r="W242" s="17"/>
      <c r="X242" s="36">
        <v>0</v>
      </c>
      <c r="Y242" s="17"/>
      <c r="Z242" s="17"/>
      <c r="AA242" s="17"/>
      <c r="AB242" s="39">
        <v>45443</v>
      </c>
    </row>
    <row r="243" spans="1:28" ht="29" x14ac:dyDescent="0.35">
      <c r="A243" s="16">
        <v>890305496</v>
      </c>
      <c r="B243" s="19" t="s">
        <v>75</v>
      </c>
      <c r="C243" s="17" t="s">
        <v>11</v>
      </c>
      <c r="D243" s="17">
        <v>9404</v>
      </c>
      <c r="E243" s="17" t="s">
        <v>115</v>
      </c>
      <c r="F243" s="17" t="s">
        <v>497</v>
      </c>
      <c r="G243" s="130" t="s">
        <v>56</v>
      </c>
      <c r="H243" s="17"/>
      <c r="I243" s="31">
        <v>44393</v>
      </c>
      <c r="J243" s="29">
        <v>82406</v>
      </c>
      <c r="K243" s="29">
        <v>82406</v>
      </c>
      <c r="L243" s="40" t="s">
        <v>855</v>
      </c>
      <c r="M243" s="18" t="s">
        <v>844</v>
      </c>
      <c r="N243" s="18" t="s">
        <v>855</v>
      </c>
      <c r="O243" s="33">
        <v>299400</v>
      </c>
      <c r="P243" s="34">
        <v>0</v>
      </c>
      <c r="Q243" s="34">
        <v>0</v>
      </c>
      <c r="R243" s="34"/>
      <c r="S243" s="34">
        <v>299400</v>
      </c>
      <c r="T243" s="34">
        <v>82406</v>
      </c>
      <c r="U243" s="34">
        <v>216994</v>
      </c>
      <c r="V243" s="36">
        <v>0</v>
      </c>
      <c r="W243" s="17"/>
      <c r="X243" s="36">
        <v>216994</v>
      </c>
      <c r="Y243" s="17">
        <v>2201148470</v>
      </c>
      <c r="Z243" s="17"/>
      <c r="AA243" s="17" t="s">
        <v>896</v>
      </c>
      <c r="AB243" s="39">
        <v>45443</v>
      </c>
    </row>
    <row r="244" spans="1:28" ht="29" x14ac:dyDescent="0.35">
      <c r="A244" s="16">
        <v>890305496</v>
      </c>
      <c r="B244" s="19" t="s">
        <v>75</v>
      </c>
      <c r="C244" s="17" t="s">
        <v>11</v>
      </c>
      <c r="D244" s="17">
        <v>9456</v>
      </c>
      <c r="E244" s="17" t="s">
        <v>116</v>
      </c>
      <c r="F244" s="17" t="s">
        <v>498</v>
      </c>
      <c r="G244" s="130" t="s">
        <v>56</v>
      </c>
      <c r="H244" s="17"/>
      <c r="I244" s="31">
        <v>44393</v>
      </c>
      <c r="J244" s="29">
        <v>82406</v>
      </c>
      <c r="K244" s="29">
        <v>82406</v>
      </c>
      <c r="L244" s="40" t="s">
        <v>855</v>
      </c>
      <c r="M244" s="18" t="s">
        <v>844</v>
      </c>
      <c r="N244" s="18" t="s">
        <v>855</v>
      </c>
      <c r="O244" s="33">
        <v>299400</v>
      </c>
      <c r="P244" s="34">
        <v>0</v>
      </c>
      <c r="Q244" s="34">
        <v>0</v>
      </c>
      <c r="R244" s="34"/>
      <c r="S244" s="34">
        <v>299400</v>
      </c>
      <c r="T244" s="34">
        <v>82406</v>
      </c>
      <c r="U244" s="34">
        <v>216994</v>
      </c>
      <c r="V244" s="36">
        <v>0</v>
      </c>
      <c r="W244" s="17"/>
      <c r="X244" s="36">
        <v>216994</v>
      </c>
      <c r="Y244" s="17">
        <v>2201148470</v>
      </c>
      <c r="Z244" s="17"/>
      <c r="AA244" s="17" t="s">
        <v>896</v>
      </c>
      <c r="AB244" s="39">
        <v>45443</v>
      </c>
    </row>
    <row r="245" spans="1:28" ht="29" x14ac:dyDescent="0.35">
      <c r="A245" s="16">
        <v>890305496</v>
      </c>
      <c r="B245" s="19" t="s">
        <v>75</v>
      </c>
      <c r="C245" s="17" t="s">
        <v>11</v>
      </c>
      <c r="D245" s="17">
        <v>9531</v>
      </c>
      <c r="E245" s="17" t="s">
        <v>117</v>
      </c>
      <c r="F245" s="17" t="s">
        <v>499</v>
      </c>
      <c r="G245" s="130" t="s">
        <v>56</v>
      </c>
      <c r="H245" s="17"/>
      <c r="I245" s="31" t="e">
        <v>#N/A</v>
      </c>
      <c r="J245" s="29">
        <v>2400</v>
      </c>
      <c r="K245" s="29">
        <v>2400</v>
      </c>
      <c r="L245" s="40" t="s">
        <v>854</v>
      </c>
      <c r="M245" s="18" t="e">
        <v>#N/A</v>
      </c>
      <c r="N245" s="18" t="s">
        <v>854</v>
      </c>
      <c r="O245" s="33">
        <v>0</v>
      </c>
      <c r="P245" s="34">
        <v>0</v>
      </c>
      <c r="Q245" s="34">
        <v>0</v>
      </c>
      <c r="R245" s="34"/>
      <c r="S245" s="34">
        <v>0</v>
      </c>
      <c r="T245" s="34">
        <v>0</v>
      </c>
      <c r="U245" s="34">
        <v>0</v>
      </c>
      <c r="V245" s="36">
        <v>0</v>
      </c>
      <c r="W245" s="17"/>
      <c r="X245" s="36">
        <v>0</v>
      </c>
      <c r="Y245" s="17"/>
      <c r="Z245" s="17"/>
      <c r="AA245" s="17"/>
      <c r="AB245" s="39">
        <v>45443</v>
      </c>
    </row>
    <row r="246" spans="1:28" ht="29" x14ac:dyDescent="0.35">
      <c r="A246" s="16">
        <v>890305496</v>
      </c>
      <c r="B246" s="19" t="s">
        <v>75</v>
      </c>
      <c r="C246" s="17" t="s">
        <v>11</v>
      </c>
      <c r="D246" s="17">
        <v>12208</v>
      </c>
      <c r="E246" s="17" t="s">
        <v>118</v>
      </c>
      <c r="F246" s="17" t="s">
        <v>500</v>
      </c>
      <c r="G246" s="130" t="s">
        <v>57</v>
      </c>
      <c r="H246" s="17"/>
      <c r="I246" s="31">
        <v>44427</v>
      </c>
      <c r="J246" s="29">
        <v>10940</v>
      </c>
      <c r="K246" s="29">
        <v>10940</v>
      </c>
      <c r="L246" s="40" t="s">
        <v>856</v>
      </c>
      <c r="M246" s="18" t="s">
        <v>845</v>
      </c>
      <c r="N246" s="18" t="s">
        <v>856</v>
      </c>
      <c r="O246" s="33">
        <v>10940</v>
      </c>
      <c r="P246" s="34">
        <v>0</v>
      </c>
      <c r="Q246" s="34">
        <v>10940</v>
      </c>
      <c r="R246" s="34" t="s">
        <v>868</v>
      </c>
      <c r="S246" s="34">
        <v>10940</v>
      </c>
      <c r="T246" s="34">
        <v>0</v>
      </c>
      <c r="U246" s="34">
        <v>0</v>
      </c>
      <c r="V246" s="36">
        <v>0</v>
      </c>
      <c r="W246" s="17"/>
      <c r="X246" s="36">
        <v>0</v>
      </c>
      <c r="Y246" s="17"/>
      <c r="Z246" s="17"/>
      <c r="AA246" s="17"/>
      <c r="AB246" s="39">
        <v>45443</v>
      </c>
    </row>
    <row r="247" spans="1:28" ht="29" x14ac:dyDescent="0.35">
      <c r="A247" s="16">
        <v>890305496</v>
      </c>
      <c r="B247" s="19" t="s">
        <v>75</v>
      </c>
      <c r="C247" s="17" t="s">
        <v>11</v>
      </c>
      <c r="D247" s="17">
        <v>12328</v>
      </c>
      <c r="E247" s="17" t="s">
        <v>119</v>
      </c>
      <c r="F247" s="17" t="s">
        <v>501</v>
      </c>
      <c r="G247" s="130" t="s">
        <v>57</v>
      </c>
      <c r="H247" s="17"/>
      <c r="I247" s="31">
        <v>44427</v>
      </c>
      <c r="J247" s="29">
        <v>5470</v>
      </c>
      <c r="K247" s="29">
        <v>5470</v>
      </c>
      <c r="L247" s="40" t="s">
        <v>856</v>
      </c>
      <c r="M247" s="18" t="s">
        <v>845</v>
      </c>
      <c r="N247" s="18" t="s">
        <v>856</v>
      </c>
      <c r="O247" s="33">
        <v>5470</v>
      </c>
      <c r="P247" s="34">
        <v>0</v>
      </c>
      <c r="Q247" s="34">
        <v>5470</v>
      </c>
      <c r="R247" s="34" t="s">
        <v>868</v>
      </c>
      <c r="S247" s="34">
        <v>5470</v>
      </c>
      <c r="T247" s="34">
        <v>0</v>
      </c>
      <c r="U247" s="34">
        <v>0</v>
      </c>
      <c r="V247" s="36">
        <v>0</v>
      </c>
      <c r="W247" s="17"/>
      <c r="X247" s="36">
        <v>0</v>
      </c>
      <c r="Y247" s="17"/>
      <c r="Z247" s="17"/>
      <c r="AA247" s="17"/>
      <c r="AB247" s="39">
        <v>45443</v>
      </c>
    </row>
    <row r="248" spans="1:28" ht="29" x14ac:dyDescent="0.35">
      <c r="A248" s="16">
        <v>890305496</v>
      </c>
      <c r="B248" s="19" t="s">
        <v>75</v>
      </c>
      <c r="C248" s="17" t="s">
        <v>11</v>
      </c>
      <c r="D248" s="17">
        <v>12329</v>
      </c>
      <c r="E248" s="17" t="s">
        <v>120</v>
      </c>
      <c r="F248" s="17" t="s">
        <v>502</v>
      </c>
      <c r="G248" s="130" t="s">
        <v>57</v>
      </c>
      <c r="H248" s="17"/>
      <c r="I248" s="31">
        <v>44427</v>
      </c>
      <c r="J248" s="29">
        <v>5470</v>
      </c>
      <c r="K248" s="29">
        <v>5470</v>
      </c>
      <c r="L248" s="40" t="s">
        <v>856</v>
      </c>
      <c r="M248" s="18" t="s">
        <v>845</v>
      </c>
      <c r="N248" s="18" t="s">
        <v>856</v>
      </c>
      <c r="O248" s="33">
        <v>5470</v>
      </c>
      <c r="P248" s="34">
        <v>0</v>
      </c>
      <c r="Q248" s="34">
        <v>5470</v>
      </c>
      <c r="R248" s="34" t="s">
        <v>868</v>
      </c>
      <c r="S248" s="34">
        <v>5470</v>
      </c>
      <c r="T248" s="34">
        <v>0</v>
      </c>
      <c r="U248" s="34">
        <v>0</v>
      </c>
      <c r="V248" s="36">
        <v>0</v>
      </c>
      <c r="W248" s="17"/>
      <c r="X248" s="36">
        <v>0</v>
      </c>
      <c r="Y248" s="17"/>
      <c r="Z248" s="17"/>
      <c r="AA248" s="17"/>
      <c r="AB248" s="39">
        <v>45443</v>
      </c>
    </row>
    <row r="249" spans="1:28" ht="58" x14ac:dyDescent="0.35">
      <c r="A249" s="16">
        <v>890305496</v>
      </c>
      <c r="B249" s="19" t="s">
        <v>75</v>
      </c>
      <c r="C249" s="17" t="s">
        <v>11</v>
      </c>
      <c r="D249" s="17">
        <v>12330</v>
      </c>
      <c r="E249" s="17" t="s">
        <v>121</v>
      </c>
      <c r="F249" s="17" t="s">
        <v>503</v>
      </c>
      <c r="G249" s="130" t="s">
        <v>57</v>
      </c>
      <c r="H249" s="17"/>
      <c r="I249" s="31">
        <v>44427</v>
      </c>
      <c r="J249" s="29">
        <v>36330</v>
      </c>
      <c r="K249" s="29">
        <v>36330</v>
      </c>
      <c r="L249" s="40" t="s">
        <v>857</v>
      </c>
      <c r="M249" s="18" t="s">
        <v>844</v>
      </c>
      <c r="N249" s="18" t="s">
        <v>857</v>
      </c>
      <c r="O249" s="33">
        <v>36330</v>
      </c>
      <c r="P249" s="34">
        <v>0</v>
      </c>
      <c r="Q249" s="34">
        <v>0</v>
      </c>
      <c r="R249" s="34"/>
      <c r="S249" s="34">
        <v>36330</v>
      </c>
      <c r="T249" s="34">
        <v>36330</v>
      </c>
      <c r="U249" s="34">
        <v>0</v>
      </c>
      <c r="V249" s="36">
        <v>0</v>
      </c>
      <c r="W249" s="17"/>
      <c r="X249" s="36">
        <v>0</v>
      </c>
      <c r="Y249" s="17"/>
      <c r="Z249" s="17"/>
      <c r="AA249" s="17"/>
      <c r="AB249" s="39">
        <v>45443</v>
      </c>
    </row>
    <row r="250" spans="1:28" ht="58" x14ac:dyDescent="0.35">
      <c r="A250" s="16">
        <v>890305496</v>
      </c>
      <c r="B250" s="19" t="s">
        <v>75</v>
      </c>
      <c r="C250" s="17" t="s">
        <v>11</v>
      </c>
      <c r="D250" s="17">
        <v>12602</v>
      </c>
      <c r="E250" s="17" t="s">
        <v>122</v>
      </c>
      <c r="F250" s="17" t="s">
        <v>504</v>
      </c>
      <c r="G250" s="130" t="s">
        <v>57</v>
      </c>
      <c r="H250" s="17"/>
      <c r="I250" s="31">
        <v>44427</v>
      </c>
      <c r="J250" s="29">
        <v>36330</v>
      </c>
      <c r="K250" s="29">
        <v>36330</v>
      </c>
      <c r="L250" s="40" t="s">
        <v>857</v>
      </c>
      <c r="M250" s="18" t="s">
        <v>844</v>
      </c>
      <c r="N250" s="18" t="s">
        <v>857</v>
      </c>
      <c r="O250" s="33">
        <v>36330</v>
      </c>
      <c r="P250" s="34">
        <v>0</v>
      </c>
      <c r="Q250" s="34">
        <v>0</v>
      </c>
      <c r="R250" s="34"/>
      <c r="S250" s="34">
        <v>36330</v>
      </c>
      <c r="T250" s="34">
        <v>36330</v>
      </c>
      <c r="U250" s="34">
        <v>0</v>
      </c>
      <c r="V250" s="36">
        <v>0</v>
      </c>
      <c r="W250" s="17"/>
      <c r="X250" s="36">
        <v>0</v>
      </c>
      <c r="Y250" s="17"/>
      <c r="Z250" s="17"/>
      <c r="AA250" s="17"/>
      <c r="AB250" s="39">
        <v>45443</v>
      </c>
    </row>
    <row r="251" spans="1:28" ht="29" x14ac:dyDescent="0.35">
      <c r="A251" s="16">
        <v>890305496</v>
      </c>
      <c r="B251" s="19" t="s">
        <v>75</v>
      </c>
      <c r="C251" s="17" t="s">
        <v>11</v>
      </c>
      <c r="D251" s="17">
        <v>12967</v>
      </c>
      <c r="E251" s="17" t="s">
        <v>123</v>
      </c>
      <c r="F251" s="17" t="s">
        <v>505</v>
      </c>
      <c r="G251" s="130" t="s">
        <v>57</v>
      </c>
      <c r="H251" s="17"/>
      <c r="I251" s="31">
        <v>44427</v>
      </c>
      <c r="J251" s="29">
        <v>5470</v>
      </c>
      <c r="K251" s="29">
        <v>5470</v>
      </c>
      <c r="L251" s="40" t="s">
        <v>856</v>
      </c>
      <c r="M251" s="18" t="s">
        <v>845</v>
      </c>
      <c r="N251" s="18" t="s">
        <v>856</v>
      </c>
      <c r="O251" s="33">
        <v>5470</v>
      </c>
      <c r="P251" s="34">
        <v>0</v>
      </c>
      <c r="Q251" s="34">
        <v>5470</v>
      </c>
      <c r="R251" s="34" t="s">
        <v>868</v>
      </c>
      <c r="S251" s="34">
        <v>5470</v>
      </c>
      <c r="T251" s="34">
        <v>0</v>
      </c>
      <c r="U251" s="34">
        <v>0</v>
      </c>
      <c r="V251" s="36">
        <v>0</v>
      </c>
      <c r="W251" s="17"/>
      <c r="X251" s="36">
        <v>0</v>
      </c>
      <c r="Y251" s="17"/>
      <c r="Z251" s="17"/>
      <c r="AA251" s="17"/>
      <c r="AB251" s="39">
        <v>45443</v>
      </c>
    </row>
    <row r="252" spans="1:28" ht="29" x14ac:dyDescent="0.35">
      <c r="A252" s="16">
        <v>890305496</v>
      </c>
      <c r="B252" s="19" t="s">
        <v>75</v>
      </c>
      <c r="C252" s="17" t="s">
        <v>11</v>
      </c>
      <c r="D252" s="17">
        <v>12973</v>
      </c>
      <c r="E252" s="17" t="s">
        <v>124</v>
      </c>
      <c r="F252" s="17" t="s">
        <v>506</v>
      </c>
      <c r="G252" s="130" t="s">
        <v>57</v>
      </c>
      <c r="H252" s="17"/>
      <c r="I252" s="31">
        <v>44427</v>
      </c>
      <c r="J252" s="29">
        <v>5470</v>
      </c>
      <c r="K252" s="29">
        <v>5470</v>
      </c>
      <c r="L252" s="40" t="s">
        <v>856</v>
      </c>
      <c r="M252" s="18" t="s">
        <v>845</v>
      </c>
      <c r="N252" s="18" t="s">
        <v>856</v>
      </c>
      <c r="O252" s="33">
        <v>5470</v>
      </c>
      <c r="P252" s="34">
        <v>0</v>
      </c>
      <c r="Q252" s="34">
        <v>5470</v>
      </c>
      <c r="R252" s="34" t="s">
        <v>868</v>
      </c>
      <c r="S252" s="34">
        <v>5470</v>
      </c>
      <c r="T252" s="34">
        <v>0</v>
      </c>
      <c r="U252" s="34">
        <v>0</v>
      </c>
      <c r="V252" s="36">
        <v>0</v>
      </c>
      <c r="W252" s="17"/>
      <c r="X252" s="36">
        <v>0</v>
      </c>
      <c r="Y252" s="17"/>
      <c r="Z252" s="17"/>
      <c r="AA252" s="17"/>
      <c r="AB252" s="39">
        <v>45443</v>
      </c>
    </row>
    <row r="253" spans="1:28" ht="29" x14ac:dyDescent="0.35">
      <c r="A253" s="16">
        <v>890305496</v>
      </c>
      <c r="B253" s="19" t="s">
        <v>75</v>
      </c>
      <c r="C253" s="17" t="s">
        <v>11</v>
      </c>
      <c r="D253" s="17">
        <v>13160</v>
      </c>
      <c r="E253" s="17" t="s">
        <v>125</v>
      </c>
      <c r="F253" s="17" t="s">
        <v>507</v>
      </c>
      <c r="G253" s="130" t="s">
        <v>57</v>
      </c>
      <c r="H253" s="17"/>
      <c r="I253" s="31">
        <v>44427</v>
      </c>
      <c r="J253" s="29">
        <v>5470</v>
      </c>
      <c r="K253" s="29">
        <v>5470</v>
      </c>
      <c r="L253" s="40" t="s">
        <v>856</v>
      </c>
      <c r="M253" s="18" t="s">
        <v>845</v>
      </c>
      <c r="N253" s="18" t="s">
        <v>856</v>
      </c>
      <c r="O253" s="33">
        <v>5470</v>
      </c>
      <c r="P253" s="34">
        <v>0</v>
      </c>
      <c r="Q253" s="34">
        <v>5470</v>
      </c>
      <c r="R253" s="34" t="s">
        <v>868</v>
      </c>
      <c r="S253" s="34">
        <v>5470</v>
      </c>
      <c r="T253" s="34">
        <v>0</v>
      </c>
      <c r="U253" s="34">
        <v>0</v>
      </c>
      <c r="V253" s="36">
        <v>0</v>
      </c>
      <c r="W253" s="17"/>
      <c r="X253" s="36">
        <v>0</v>
      </c>
      <c r="Y253" s="17"/>
      <c r="Z253" s="17"/>
      <c r="AA253" s="17"/>
      <c r="AB253" s="39">
        <v>45443</v>
      </c>
    </row>
    <row r="254" spans="1:28" ht="29" x14ac:dyDescent="0.35">
      <c r="A254" s="16">
        <v>890305496</v>
      </c>
      <c r="B254" s="19" t="s">
        <v>75</v>
      </c>
      <c r="C254" s="17" t="s">
        <v>11</v>
      </c>
      <c r="D254" s="17">
        <v>13392</v>
      </c>
      <c r="E254" s="17" t="s">
        <v>126</v>
      </c>
      <c r="F254" s="17" t="s">
        <v>508</v>
      </c>
      <c r="G254" s="130" t="s">
        <v>57</v>
      </c>
      <c r="H254" s="17"/>
      <c r="I254" s="31">
        <v>44450</v>
      </c>
      <c r="J254" s="29">
        <v>37136</v>
      </c>
      <c r="K254" s="29">
        <v>37136</v>
      </c>
      <c r="L254" s="40" t="s">
        <v>855</v>
      </c>
      <c r="M254" s="18" t="s">
        <v>844</v>
      </c>
      <c r="N254" s="18" t="s">
        <v>855</v>
      </c>
      <c r="O254" s="33">
        <v>127440</v>
      </c>
      <c r="P254" s="34">
        <v>0</v>
      </c>
      <c r="Q254" s="34">
        <v>0</v>
      </c>
      <c r="R254" s="34"/>
      <c r="S254" s="34">
        <v>127440</v>
      </c>
      <c r="T254" s="34">
        <v>0</v>
      </c>
      <c r="U254" s="34">
        <v>127440</v>
      </c>
      <c r="V254" s="36">
        <v>0</v>
      </c>
      <c r="W254" s="17"/>
      <c r="X254" s="36">
        <v>127440</v>
      </c>
      <c r="Y254" s="17">
        <v>4800052896</v>
      </c>
      <c r="Z254" s="17"/>
      <c r="AA254" s="17" t="s">
        <v>897</v>
      </c>
      <c r="AB254" s="39">
        <v>45443</v>
      </c>
    </row>
    <row r="255" spans="1:28" ht="58" x14ac:dyDescent="0.35">
      <c r="A255" s="16">
        <v>890305496</v>
      </c>
      <c r="B255" s="19" t="s">
        <v>75</v>
      </c>
      <c r="C255" s="17" t="s">
        <v>11</v>
      </c>
      <c r="D255" s="17">
        <v>13937</v>
      </c>
      <c r="E255" s="17" t="s">
        <v>127</v>
      </c>
      <c r="F255" s="17" t="s">
        <v>509</v>
      </c>
      <c r="G255" s="130" t="s">
        <v>57</v>
      </c>
      <c r="H255" s="17"/>
      <c r="I255" s="31">
        <v>44450</v>
      </c>
      <c r="J255" s="29">
        <v>5470</v>
      </c>
      <c r="K255" s="29">
        <v>5470</v>
      </c>
      <c r="L255" s="40" t="s">
        <v>857</v>
      </c>
      <c r="M255" s="18" t="s">
        <v>844</v>
      </c>
      <c r="N255" s="18" t="s">
        <v>857</v>
      </c>
      <c r="O255" s="33">
        <v>21880</v>
      </c>
      <c r="P255" s="34">
        <v>0</v>
      </c>
      <c r="Q255" s="34">
        <v>0</v>
      </c>
      <c r="R255" s="34"/>
      <c r="S255" s="34">
        <v>21880</v>
      </c>
      <c r="T255" s="34">
        <v>5470</v>
      </c>
      <c r="U255" s="34">
        <v>16410</v>
      </c>
      <c r="V255" s="36">
        <v>0</v>
      </c>
      <c r="W255" s="17"/>
      <c r="X255" s="36">
        <v>0</v>
      </c>
      <c r="Y255" s="17"/>
      <c r="Z255" s="17"/>
      <c r="AA255" s="17"/>
      <c r="AB255" s="39">
        <v>45443</v>
      </c>
    </row>
    <row r="256" spans="1:28" ht="29" x14ac:dyDescent="0.35">
      <c r="A256" s="16">
        <v>890305496</v>
      </c>
      <c r="B256" s="19" t="s">
        <v>75</v>
      </c>
      <c r="C256" s="17" t="s">
        <v>11</v>
      </c>
      <c r="D256" s="17">
        <v>14082</v>
      </c>
      <c r="E256" s="17" t="s">
        <v>128</v>
      </c>
      <c r="F256" s="17" t="s">
        <v>510</v>
      </c>
      <c r="G256" s="130" t="s">
        <v>57</v>
      </c>
      <c r="H256" s="17"/>
      <c r="I256" s="31">
        <v>44450</v>
      </c>
      <c r="J256" s="29">
        <v>36330</v>
      </c>
      <c r="K256" s="29">
        <v>36330</v>
      </c>
      <c r="L256" s="40" t="s">
        <v>856</v>
      </c>
      <c r="M256" s="18" t="s">
        <v>845</v>
      </c>
      <c r="N256" s="18" t="s">
        <v>856</v>
      </c>
      <c r="O256" s="33">
        <v>36330</v>
      </c>
      <c r="P256" s="34">
        <v>0</v>
      </c>
      <c r="Q256" s="34">
        <v>36330</v>
      </c>
      <c r="R256" s="34" t="s">
        <v>869</v>
      </c>
      <c r="S256" s="34">
        <v>36330</v>
      </c>
      <c r="T256" s="34">
        <v>0</v>
      </c>
      <c r="U256" s="34">
        <v>0</v>
      </c>
      <c r="V256" s="36">
        <v>0</v>
      </c>
      <c r="W256" s="17"/>
      <c r="X256" s="36">
        <v>0</v>
      </c>
      <c r="Y256" s="17"/>
      <c r="Z256" s="17"/>
      <c r="AA256" s="17"/>
      <c r="AB256" s="39">
        <v>45443</v>
      </c>
    </row>
    <row r="257" spans="1:28" ht="29" x14ac:dyDescent="0.35">
      <c r="A257" s="16">
        <v>890305496</v>
      </c>
      <c r="B257" s="19" t="s">
        <v>75</v>
      </c>
      <c r="C257" s="17" t="s">
        <v>11</v>
      </c>
      <c r="D257" s="17">
        <v>14083</v>
      </c>
      <c r="E257" s="17" t="s">
        <v>129</v>
      </c>
      <c r="F257" s="17" t="s">
        <v>511</v>
      </c>
      <c r="G257" s="130" t="s">
        <v>57</v>
      </c>
      <c r="H257" s="17"/>
      <c r="I257" s="31" t="e">
        <v>#N/A</v>
      </c>
      <c r="J257" s="29">
        <v>80830</v>
      </c>
      <c r="K257" s="29">
        <v>80830</v>
      </c>
      <c r="L257" s="40" t="s">
        <v>854</v>
      </c>
      <c r="M257" s="18" t="e">
        <v>#N/A</v>
      </c>
      <c r="N257" s="18" t="s">
        <v>854</v>
      </c>
      <c r="O257" s="33">
        <v>0</v>
      </c>
      <c r="P257" s="34">
        <v>0</v>
      </c>
      <c r="Q257" s="34">
        <v>0</v>
      </c>
      <c r="R257" s="34"/>
      <c r="S257" s="34">
        <v>0</v>
      </c>
      <c r="T257" s="34">
        <v>0</v>
      </c>
      <c r="U257" s="34">
        <v>0</v>
      </c>
      <c r="V257" s="36">
        <v>0</v>
      </c>
      <c r="W257" s="17"/>
      <c r="X257" s="36">
        <v>0</v>
      </c>
      <c r="Y257" s="17"/>
      <c r="Z257" s="17"/>
      <c r="AA257" s="17"/>
      <c r="AB257" s="39">
        <v>45443</v>
      </c>
    </row>
    <row r="258" spans="1:28" ht="29" x14ac:dyDescent="0.35">
      <c r="A258" s="16">
        <v>890305496</v>
      </c>
      <c r="B258" s="19" t="s">
        <v>75</v>
      </c>
      <c r="C258" s="17" t="s">
        <v>11</v>
      </c>
      <c r="D258" s="17">
        <v>14319</v>
      </c>
      <c r="E258" s="17" t="s">
        <v>130</v>
      </c>
      <c r="F258" s="17" t="s">
        <v>512</v>
      </c>
      <c r="G258" s="130" t="s">
        <v>57</v>
      </c>
      <c r="H258" s="17"/>
      <c r="I258" s="31">
        <v>44450</v>
      </c>
      <c r="J258" s="29">
        <v>36330</v>
      </c>
      <c r="K258" s="29">
        <v>36330</v>
      </c>
      <c r="L258" s="40" t="s">
        <v>856</v>
      </c>
      <c r="M258" s="18" t="s">
        <v>845</v>
      </c>
      <c r="N258" s="18" t="s">
        <v>856</v>
      </c>
      <c r="O258" s="33">
        <v>38330</v>
      </c>
      <c r="P258" s="34">
        <v>0</v>
      </c>
      <c r="Q258" s="34">
        <v>38330</v>
      </c>
      <c r="R258" s="34" t="s">
        <v>870</v>
      </c>
      <c r="S258" s="34">
        <v>38330</v>
      </c>
      <c r="T258" s="34">
        <v>0</v>
      </c>
      <c r="U258" s="34">
        <v>0</v>
      </c>
      <c r="V258" s="36">
        <v>0</v>
      </c>
      <c r="W258" s="17"/>
      <c r="X258" s="36">
        <v>0</v>
      </c>
      <c r="Y258" s="17"/>
      <c r="Z258" s="17"/>
      <c r="AA258" s="17"/>
      <c r="AB258" s="39">
        <v>45443</v>
      </c>
    </row>
    <row r="259" spans="1:28" ht="29" x14ac:dyDescent="0.35">
      <c r="A259" s="16">
        <v>890305496</v>
      </c>
      <c r="B259" s="19" t="s">
        <v>75</v>
      </c>
      <c r="C259" s="17" t="s">
        <v>11</v>
      </c>
      <c r="D259" s="17">
        <v>12462</v>
      </c>
      <c r="E259" s="17" t="s">
        <v>131</v>
      </c>
      <c r="F259" s="17" t="s">
        <v>513</v>
      </c>
      <c r="G259" s="130" t="s">
        <v>58</v>
      </c>
      <c r="H259" s="17"/>
      <c r="I259" s="31">
        <v>44553</v>
      </c>
      <c r="J259" s="29">
        <v>99400</v>
      </c>
      <c r="K259" s="29">
        <v>99400</v>
      </c>
      <c r="L259" s="40" t="s">
        <v>858</v>
      </c>
      <c r="M259" s="18" t="s">
        <v>844</v>
      </c>
      <c r="N259" s="18" t="s">
        <v>858</v>
      </c>
      <c r="O259" s="33">
        <v>99400</v>
      </c>
      <c r="P259" s="34">
        <v>0</v>
      </c>
      <c r="Q259" s="34">
        <v>0</v>
      </c>
      <c r="R259" s="34"/>
      <c r="S259" s="34">
        <v>99400</v>
      </c>
      <c r="T259" s="34">
        <v>0</v>
      </c>
      <c r="U259" s="34">
        <v>99400</v>
      </c>
      <c r="V259" s="36">
        <v>0</v>
      </c>
      <c r="W259" s="17"/>
      <c r="X259" s="36">
        <v>99400</v>
      </c>
      <c r="Y259" s="17">
        <v>4800055560</v>
      </c>
      <c r="Z259" s="17"/>
      <c r="AA259" s="17" t="s">
        <v>901</v>
      </c>
      <c r="AB259" s="39">
        <v>45443</v>
      </c>
    </row>
    <row r="260" spans="1:28" ht="29" x14ac:dyDescent="0.35">
      <c r="A260" s="16">
        <v>890305496</v>
      </c>
      <c r="B260" s="19" t="s">
        <v>75</v>
      </c>
      <c r="C260" s="17" t="s">
        <v>11</v>
      </c>
      <c r="D260" s="17">
        <v>15035</v>
      </c>
      <c r="E260" s="17" t="s">
        <v>132</v>
      </c>
      <c r="F260" s="17" t="s">
        <v>514</v>
      </c>
      <c r="G260" s="130" t="s">
        <v>58</v>
      </c>
      <c r="H260" s="17"/>
      <c r="I260" s="31" t="e">
        <v>#N/A</v>
      </c>
      <c r="J260" s="29">
        <v>80830</v>
      </c>
      <c r="K260" s="29">
        <v>80830</v>
      </c>
      <c r="L260" s="40" t="s">
        <v>854</v>
      </c>
      <c r="M260" s="18" t="e">
        <v>#N/A</v>
      </c>
      <c r="N260" s="18" t="s">
        <v>854</v>
      </c>
      <c r="O260" s="33">
        <v>0</v>
      </c>
      <c r="P260" s="34">
        <v>0</v>
      </c>
      <c r="Q260" s="34">
        <v>0</v>
      </c>
      <c r="R260" s="34"/>
      <c r="S260" s="34">
        <v>0</v>
      </c>
      <c r="T260" s="34">
        <v>0</v>
      </c>
      <c r="U260" s="34">
        <v>0</v>
      </c>
      <c r="V260" s="36">
        <v>0</v>
      </c>
      <c r="W260" s="17"/>
      <c r="X260" s="36">
        <v>0</v>
      </c>
      <c r="Y260" s="17"/>
      <c r="Z260" s="17"/>
      <c r="AA260" s="17"/>
      <c r="AB260" s="39">
        <v>45443</v>
      </c>
    </row>
    <row r="261" spans="1:28" ht="29" x14ac:dyDescent="0.35">
      <c r="A261" s="16">
        <v>890305496</v>
      </c>
      <c r="B261" s="19" t="s">
        <v>75</v>
      </c>
      <c r="C261" s="17" t="s">
        <v>11</v>
      </c>
      <c r="D261" s="17">
        <v>15071</v>
      </c>
      <c r="E261" s="17" t="s">
        <v>133</v>
      </c>
      <c r="F261" s="17" t="s">
        <v>515</v>
      </c>
      <c r="G261" s="130" t="s">
        <v>58</v>
      </c>
      <c r="H261" s="17"/>
      <c r="I261" s="31">
        <v>45006</v>
      </c>
      <c r="J261" s="29">
        <v>5470</v>
      </c>
      <c r="K261" s="29">
        <v>5470</v>
      </c>
      <c r="L261" s="40" t="s">
        <v>856</v>
      </c>
      <c r="M261" s="18" t="s">
        <v>845</v>
      </c>
      <c r="N261" s="18" t="s">
        <v>856</v>
      </c>
      <c r="O261" s="33">
        <v>5470</v>
      </c>
      <c r="P261" s="34">
        <v>0</v>
      </c>
      <c r="Q261" s="34">
        <v>5470</v>
      </c>
      <c r="R261" s="34" t="s">
        <v>871</v>
      </c>
      <c r="S261" s="34">
        <v>5470</v>
      </c>
      <c r="T261" s="34">
        <v>0</v>
      </c>
      <c r="U261" s="34">
        <v>0</v>
      </c>
      <c r="V261" s="36">
        <v>0</v>
      </c>
      <c r="W261" s="17"/>
      <c r="X261" s="36">
        <v>0</v>
      </c>
      <c r="Y261" s="17"/>
      <c r="Z261" s="17"/>
      <c r="AA261" s="17"/>
      <c r="AB261" s="39">
        <v>45443</v>
      </c>
    </row>
    <row r="262" spans="1:28" ht="29" x14ac:dyDescent="0.35">
      <c r="A262" s="16">
        <v>890305496</v>
      </c>
      <c r="B262" s="19" t="s">
        <v>75</v>
      </c>
      <c r="C262" s="17" t="s">
        <v>11</v>
      </c>
      <c r="D262" s="17">
        <v>15098</v>
      </c>
      <c r="E262" s="17" t="s">
        <v>134</v>
      </c>
      <c r="F262" s="17" t="s">
        <v>516</v>
      </c>
      <c r="G262" s="130" t="s">
        <v>58</v>
      </c>
      <c r="H262" s="17"/>
      <c r="I262" s="31" t="e">
        <v>#N/A</v>
      </c>
      <c r="J262" s="29">
        <v>80830</v>
      </c>
      <c r="K262" s="29">
        <v>80830</v>
      </c>
      <c r="L262" s="40" t="s">
        <v>854</v>
      </c>
      <c r="M262" s="18" t="e">
        <v>#N/A</v>
      </c>
      <c r="N262" s="18" t="s">
        <v>854</v>
      </c>
      <c r="O262" s="33">
        <v>0</v>
      </c>
      <c r="P262" s="34">
        <v>0</v>
      </c>
      <c r="Q262" s="34">
        <v>0</v>
      </c>
      <c r="R262" s="34"/>
      <c r="S262" s="34">
        <v>0</v>
      </c>
      <c r="T262" s="34">
        <v>0</v>
      </c>
      <c r="U262" s="34">
        <v>0</v>
      </c>
      <c r="V262" s="36">
        <v>0</v>
      </c>
      <c r="W262" s="17"/>
      <c r="X262" s="36">
        <v>0</v>
      </c>
      <c r="Y262" s="17"/>
      <c r="Z262" s="17"/>
      <c r="AA262" s="17"/>
      <c r="AB262" s="39">
        <v>45443</v>
      </c>
    </row>
    <row r="263" spans="1:28" ht="29" x14ac:dyDescent="0.35">
      <c r="A263" s="16">
        <v>890305496</v>
      </c>
      <c r="B263" s="19" t="s">
        <v>75</v>
      </c>
      <c r="C263" s="17" t="s">
        <v>11</v>
      </c>
      <c r="D263" s="17">
        <v>15369</v>
      </c>
      <c r="E263" s="17" t="s">
        <v>135</v>
      </c>
      <c r="F263" s="17" t="s">
        <v>517</v>
      </c>
      <c r="G263" s="130" t="s">
        <v>58</v>
      </c>
      <c r="H263" s="17"/>
      <c r="I263" s="31">
        <v>45006</v>
      </c>
      <c r="J263" s="29">
        <v>5470</v>
      </c>
      <c r="K263" s="29">
        <v>5470</v>
      </c>
      <c r="L263" s="40" t="s">
        <v>856</v>
      </c>
      <c r="M263" s="18" t="s">
        <v>845</v>
      </c>
      <c r="N263" s="18" t="s">
        <v>856</v>
      </c>
      <c r="O263" s="33">
        <v>5470</v>
      </c>
      <c r="P263" s="34">
        <v>0</v>
      </c>
      <c r="Q263" s="34">
        <v>5470</v>
      </c>
      <c r="R263" s="34" t="s">
        <v>872</v>
      </c>
      <c r="S263" s="34">
        <v>5470</v>
      </c>
      <c r="T263" s="34">
        <v>0</v>
      </c>
      <c r="U263" s="34">
        <v>0</v>
      </c>
      <c r="V263" s="36">
        <v>0</v>
      </c>
      <c r="W263" s="17"/>
      <c r="X263" s="36">
        <v>0</v>
      </c>
      <c r="Y263" s="17"/>
      <c r="Z263" s="17"/>
      <c r="AA263" s="17"/>
      <c r="AB263" s="39">
        <v>45443</v>
      </c>
    </row>
    <row r="264" spans="1:28" ht="29" x14ac:dyDescent="0.35">
      <c r="A264" s="16">
        <v>890305496</v>
      </c>
      <c r="B264" s="19" t="s">
        <v>75</v>
      </c>
      <c r="C264" s="17" t="s">
        <v>11</v>
      </c>
      <c r="D264" s="17">
        <v>15948</v>
      </c>
      <c r="E264" s="17" t="s">
        <v>136</v>
      </c>
      <c r="F264" s="17" t="s">
        <v>518</v>
      </c>
      <c r="G264" s="130" t="s">
        <v>58</v>
      </c>
      <c r="H264" s="17"/>
      <c r="I264" s="31">
        <v>45006</v>
      </c>
      <c r="J264" s="29">
        <v>60710</v>
      </c>
      <c r="K264" s="29">
        <v>60710</v>
      </c>
      <c r="L264" s="40" t="s">
        <v>856</v>
      </c>
      <c r="M264" s="18" t="s">
        <v>845</v>
      </c>
      <c r="N264" s="18" t="s">
        <v>856</v>
      </c>
      <c r="O264" s="33">
        <v>60710</v>
      </c>
      <c r="P264" s="34">
        <v>0</v>
      </c>
      <c r="Q264" s="34">
        <v>60710</v>
      </c>
      <c r="R264" s="34" t="s">
        <v>873</v>
      </c>
      <c r="S264" s="34">
        <v>60710</v>
      </c>
      <c r="T264" s="34">
        <v>0</v>
      </c>
      <c r="U264" s="34">
        <v>0</v>
      </c>
      <c r="V264" s="36">
        <v>0</v>
      </c>
      <c r="W264" s="17"/>
      <c r="X264" s="36">
        <v>0</v>
      </c>
      <c r="Y264" s="17"/>
      <c r="Z264" s="17"/>
      <c r="AA264" s="17"/>
      <c r="AB264" s="39">
        <v>45443</v>
      </c>
    </row>
    <row r="265" spans="1:28" ht="29" x14ac:dyDescent="0.35">
      <c r="A265" s="16">
        <v>890305496</v>
      </c>
      <c r="B265" s="19" t="s">
        <v>75</v>
      </c>
      <c r="C265" s="17" t="s">
        <v>11</v>
      </c>
      <c r="D265" s="17">
        <v>16033</v>
      </c>
      <c r="E265" s="17" t="s">
        <v>137</v>
      </c>
      <c r="F265" s="17" t="s">
        <v>519</v>
      </c>
      <c r="G265" s="130" t="s">
        <v>58</v>
      </c>
      <c r="H265" s="17"/>
      <c r="I265" s="31">
        <v>45006</v>
      </c>
      <c r="J265" s="29">
        <v>5420</v>
      </c>
      <c r="K265" s="29">
        <v>5420</v>
      </c>
      <c r="L265" s="40" t="s">
        <v>856</v>
      </c>
      <c r="M265" s="18" t="s">
        <v>845</v>
      </c>
      <c r="N265" s="18" t="s">
        <v>856</v>
      </c>
      <c r="O265" s="33">
        <v>5420</v>
      </c>
      <c r="P265" s="34">
        <v>0</v>
      </c>
      <c r="Q265" s="34">
        <v>5420</v>
      </c>
      <c r="R265" s="34" t="s">
        <v>874</v>
      </c>
      <c r="S265" s="34">
        <v>5420</v>
      </c>
      <c r="T265" s="34">
        <v>0</v>
      </c>
      <c r="U265" s="34">
        <v>0</v>
      </c>
      <c r="V265" s="36">
        <v>0</v>
      </c>
      <c r="W265" s="17"/>
      <c r="X265" s="36">
        <v>0</v>
      </c>
      <c r="Y265" s="17"/>
      <c r="Z265" s="17"/>
      <c r="AA265" s="17"/>
      <c r="AB265" s="39">
        <v>45443</v>
      </c>
    </row>
    <row r="266" spans="1:28" ht="29" x14ac:dyDescent="0.35">
      <c r="A266" s="16">
        <v>890305496</v>
      </c>
      <c r="B266" s="19" t="s">
        <v>75</v>
      </c>
      <c r="C266" s="17" t="s">
        <v>11</v>
      </c>
      <c r="D266" s="17">
        <v>16509</v>
      </c>
      <c r="E266" s="17" t="s">
        <v>138</v>
      </c>
      <c r="F266" s="17" t="s">
        <v>520</v>
      </c>
      <c r="G266" s="130" t="s">
        <v>58</v>
      </c>
      <c r="H266" s="17"/>
      <c r="I266" s="31">
        <v>45006</v>
      </c>
      <c r="J266" s="29">
        <v>5420</v>
      </c>
      <c r="K266" s="29">
        <v>5420</v>
      </c>
      <c r="L266" s="40" t="s">
        <v>856</v>
      </c>
      <c r="M266" s="18" t="s">
        <v>845</v>
      </c>
      <c r="N266" s="18" t="s">
        <v>856</v>
      </c>
      <c r="O266" s="33">
        <v>5420</v>
      </c>
      <c r="P266" s="34">
        <v>0</v>
      </c>
      <c r="Q266" s="34">
        <v>5420</v>
      </c>
      <c r="R266" s="34" t="s">
        <v>875</v>
      </c>
      <c r="S266" s="34">
        <v>5420</v>
      </c>
      <c r="T266" s="34">
        <v>0</v>
      </c>
      <c r="U266" s="34">
        <v>0</v>
      </c>
      <c r="V266" s="36">
        <v>0</v>
      </c>
      <c r="W266" s="17"/>
      <c r="X266" s="36">
        <v>0</v>
      </c>
      <c r="Y266" s="17"/>
      <c r="Z266" s="17"/>
      <c r="AA266" s="17"/>
      <c r="AB266" s="39">
        <v>45443</v>
      </c>
    </row>
    <row r="267" spans="1:28" ht="29" x14ac:dyDescent="0.35">
      <c r="A267" s="16">
        <v>890305496</v>
      </c>
      <c r="B267" s="19" t="s">
        <v>75</v>
      </c>
      <c r="C267" s="17" t="s">
        <v>11</v>
      </c>
      <c r="D267" s="17">
        <v>19367</v>
      </c>
      <c r="E267" s="17" t="s">
        <v>139</v>
      </c>
      <c r="F267" s="17" t="s">
        <v>521</v>
      </c>
      <c r="G267" s="130" t="s">
        <v>58</v>
      </c>
      <c r="H267" s="17"/>
      <c r="I267" s="31" t="e">
        <v>#N/A</v>
      </c>
      <c r="J267" s="29">
        <v>99400</v>
      </c>
      <c r="K267" s="29">
        <v>99400</v>
      </c>
      <c r="L267" s="40" t="s">
        <v>854</v>
      </c>
      <c r="M267" s="18" t="e">
        <v>#N/A</v>
      </c>
      <c r="N267" s="18" t="s">
        <v>854</v>
      </c>
      <c r="O267" s="33">
        <v>0</v>
      </c>
      <c r="P267" s="34">
        <v>0</v>
      </c>
      <c r="Q267" s="34">
        <v>0</v>
      </c>
      <c r="R267" s="34"/>
      <c r="S267" s="34">
        <v>0</v>
      </c>
      <c r="T267" s="34">
        <v>0</v>
      </c>
      <c r="U267" s="34">
        <v>0</v>
      </c>
      <c r="V267" s="36">
        <v>0</v>
      </c>
      <c r="W267" s="17"/>
      <c r="X267" s="36">
        <v>0</v>
      </c>
      <c r="Y267" s="17"/>
      <c r="Z267" s="17"/>
      <c r="AA267" s="17"/>
      <c r="AB267" s="39">
        <v>45443</v>
      </c>
    </row>
    <row r="268" spans="1:28" ht="29" x14ac:dyDescent="0.35">
      <c r="A268" s="16">
        <v>890305496</v>
      </c>
      <c r="B268" s="19" t="s">
        <v>75</v>
      </c>
      <c r="C268" s="17" t="s">
        <v>11</v>
      </c>
      <c r="D268" s="17">
        <v>19263</v>
      </c>
      <c r="E268" s="17" t="s">
        <v>140</v>
      </c>
      <c r="F268" s="17" t="s">
        <v>522</v>
      </c>
      <c r="G268" s="130" t="s">
        <v>59</v>
      </c>
      <c r="H268" s="17"/>
      <c r="I268" s="31" t="e">
        <v>#N/A</v>
      </c>
      <c r="J268" s="29">
        <v>99400</v>
      </c>
      <c r="K268" s="29">
        <v>99400</v>
      </c>
      <c r="L268" s="40" t="s">
        <v>854</v>
      </c>
      <c r="M268" s="18" t="e">
        <v>#N/A</v>
      </c>
      <c r="N268" s="18" t="s">
        <v>854</v>
      </c>
      <c r="O268" s="33">
        <v>0</v>
      </c>
      <c r="P268" s="34">
        <v>0</v>
      </c>
      <c r="Q268" s="34">
        <v>0</v>
      </c>
      <c r="R268" s="34"/>
      <c r="S268" s="34">
        <v>0</v>
      </c>
      <c r="T268" s="34">
        <v>0</v>
      </c>
      <c r="U268" s="34">
        <v>0</v>
      </c>
      <c r="V268" s="36">
        <v>0</v>
      </c>
      <c r="W268" s="17"/>
      <c r="X268" s="36">
        <v>0</v>
      </c>
      <c r="Y268" s="17"/>
      <c r="Z268" s="17"/>
      <c r="AA268" s="17"/>
      <c r="AB268" s="39">
        <v>45443</v>
      </c>
    </row>
    <row r="269" spans="1:28" ht="29" x14ac:dyDescent="0.35">
      <c r="A269" s="16">
        <v>890305496</v>
      </c>
      <c r="B269" s="19" t="s">
        <v>75</v>
      </c>
      <c r="C269" s="17" t="s">
        <v>11</v>
      </c>
      <c r="D269" s="17">
        <v>20418</v>
      </c>
      <c r="E269" s="17" t="s">
        <v>141</v>
      </c>
      <c r="F269" s="17" t="s">
        <v>523</v>
      </c>
      <c r="G269" s="130" t="s">
        <v>59</v>
      </c>
      <c r="H269" s="17"/>
      <c r="I269" s="31" t="e">
        <v>#N/A</v>
      </c>
      <c r="J269" s="29">
        <v>99400</v>
      </c>
      <c r="K269" s="29">
        <v>99400</v>
      </c>
      <c r="L269" s="40" t="s">
        <v>854</v>
      </c>
      <c r="M269" s="18" t="e">
        <v>#N/A</v>
      </c>
      <c r="N269" s="18" t="s">
        <v>854</v>
      </c>
      <c r="O269" s="33">
        <v>0</v>
      </c>
      <c r="P269" s="34">
        <v>0</v>
      </c>
      <c r="Q269" s="34">
        <v>0</v>
      </c>
      <c r="R269" s="34"/>
      <c r="S269" s="34">
        <v>0</v>
      </c>
      <c r="T269" s="34">
        <v>0</v>
      </c>
      <c r="U269" s="34">
        <v>0</v>
      </c>
      <c r="V269" s="36">
        <v>0</v>
      </c>
      <c r="W269" s="17"/>
      <c r="X269" s="36">
        <v>0</v>
      </c>
      <c r="Y269" s="17"/>
      <c r="Z269" s="17"/>
      <c r="AA269" s="17"/>
      <c r="AB269" s="39">
        <v>45443</v>
      </c>
    </row>
    <row r="270" spans="1:28" ht="29" x14ac:dyDescent="0.35">
      <c r="A270" s="16">
        <v>890305496</v>
      </c>
      <c r="B270" s="19" t="s">
        <v>75</v>
      </c>
      <c r="C270" s="17" t="s">
        <v>11</v>
      </c>
      <c r="D270" s="17">
        <v>20603</v>
      </c>
      <c r="E270" s="17" t="s">
        <v>142</v>
      </c>
      <c r="F270" s="17" t="s">
        <v>524</v>
      </c>
      <c r="G270" s="130" t="s">
        <v>59</v>
      </c>
      <c r="H270" s="17"/>
      <c r="I270" s="31">
        <v>45006</v>
      </c>
      <c r="J270" s="29">
        <v>5470</v>
      </c>
      <c r="K270" s="29">
        <v>5470</v>
      </c>
      <c r="L270" s="40" t="s">
        <v>856</v>
      </c>
      <c r="M270" s="18" t="s">
        <v>845</v>
      </c>
      <c r="N270" s="18" t="s">
        <v>856</v>
      </c>
      <c r="O270" s="33">
        <v>5470</v>
      </c>
      <c r="P270" s="34">
        <v>0</v>
      </c>
      <c r="Q270" s="34">
        <v>5470</v>
      </c>
      <c r="R270" s="34" t="s">
        <v>876</v>
      </c>
      <c r="S270" s="34">
        <v>5470</v>
      </c>
      <c r="T270" s="34">
        <v>0</v>
      </c>
      <c r="U270" s="34">
        <v>0</v>
      </c>
      <c r="V270" s="36">
        <v>0</v>
      </c>
      <c r="W270" s="17"/>
      <c r="X270" s="36">
        <v>0</v>
      </c>
      <c r="Y270" s="17"/>
      <c r="Z270" s="17"/>
      <c r="AA270" s="17"/>
      <c r="AB270" s="39">
        <v>45443</v>
      </c>
    </row>
    <row r="271" spans="1:28" ht="29" x14ac:dyDescent="0.35">
      <c r="A271" s="16">
        <v>890305496</v>
      </c>
      <c r="B271" s="19" t="s">
        <v>75</v>
      </c>
      <c r="C271" s="17" t="s">
        <v>11</v>
      </c>
      <c r="D271" s="17">
        <v>20692</v>
      </c>
      <c r="E271" s="17" t="s">
        <v>143</v>
      </c>
      <c r="F271" s="17" t="s">
        <v>525</v>
      </c>
      <c r="G271" s="130" t="s">
        <v>59</v>
      </c>
      <c r="H271" s="17"/>
      <c r="I271" s="31">
        <v>45006</v>
      </c>
      <c r="J271" s="29">
        <v>5420</v>
      </c>
      <c r="K271" s="29">
        <v>5420</v>
      </c>
      <c r="L271" s="40" t="s">
        <v>856</v>
      </c>
      <c r="M271" s="18" t="s">
        <v>845</v>
      </c>
      <c r="N271" s="18" t="s">
        <v>856</v>
      </c>
      <c r="O271" s="33">
        <v>5420</v>
      </c>
      <c r="P271" s="34">
        <v>0</v>
      </c>
      <c r="Q271" s="34">
        <v>5420</v>
      </c>
      <c r="R271" s="34" t="s">
        <v>874</v>
      </c>
      <c r="S271" s="34">
        <v>5420</v>
      </c>
      <c r="T271" s="34">
        <v>0</v>
      </c>
      <c r="U271" s="34">
        <v>0</v>
      </c>
      <c r="V271" s="36">
        <v>0</v>
      </c>
      <c r="W271" s="17"/>
      <c r="X271" s="36">
        <v>0</v>
      </c>
      <c r="Y271" s="17"/>
      <c r="Z271" s="17"/>
      <c r="AA271" s="17"/>
      <c r="AB271" s="39">
        <v>45443</v>
      </c>
    </row>
    <row r="272" spans="1:28" ht="29" x14ac:dyDescent="0.35">
      <c r="A272" s="16">
        <v>890305496</v>
      </c>
      <c r="B272" s="19" t="s">
        <v>75</v>
      </c>
      <c r="C272" s="17" t="s">
        <v>11</v>
      </c>
      <c r="D272" s="17">
        <v>20698</v>
      </c>
      <c r="E272" s="17" t="s">
        <v>144</v>
      </c>
      <c r="F272" s="17" t="s">
        <v>526</v>
      </c>
      <c r="G272" s="130" t="s">
        <v>59</v>
      </c>
      <c r="H272" s="17"/>
      <c r="I272" s="31">
        <v>45006</v>
      </c>
      <c r="J272" s="29">
        <v>10940</v>
      </c>
      <c r="K272" s="29">
        <v>10940</v>
      </c>
      <c r="L272" s="40" t="s">
        <v>856</v>
      </c>
      <c r="M272" s="18" t="s">
        <v>845</v>
      </c>
      <c r="N272" s="18" t="s">
        <v>856</v>
      </c>
      <c r="O272" s="33">
        <v>10940</v>
      </c>
      <c r="P272" s="34">
        <v>0</v>
      </c>
      <c r="Q272" s="34">
        <v>10940</v>
      </c>
      <c r="R272" s="34" t="s">
        <v>877</v>
      </c>
      <c r="S272" s="34">
        <v>10940</v>
      </c>
      <c r="T272" s="34">
        <v>0</v>
      </c>
      <c r="U272" s="34">
        <v>0</v>
      </c>
      <c r="V272" s="36">
        <v>0</v>
      </c>
      <c r="W272" s="17"/>
      <c r="X272" s="36">
        <v>0</v>
      </c>
      <c r="Y272" s="17"/>
      <c r="Z272" s="17"/>
      <c r="AA272" s="17"/>
      <c r="AB272" s="39">
        <v>45443</v>
      </c>
    </row>
    <row r="273" spans="1:28" ht="29" x14ac:dyDescent="0.35">
      <c r="A273" s="16">
        <v>890305496</v>
      </c>
      <c r="B273" s="19" t="s">
        <v>75</v>
      </c>
      <c r="C273" s="17" t="s">
        <v>11</v>
      </c>
      <c r="D273" s="17">
        <v>20775</v>
      </c>
      <c r="E273" s="17" t="s">
        <v>145</v>
      </c>
      <c r="F273" s="17" t="s">
        <v>527</v>
      </c>
      <c r="G273" s="130" t="s">
        <v>59</v>
      </c>
      <c r="H273" s="17"/>
      <c r="I273" s="31" t="e">
        <v>#N/A</v>
      </c>
      <c r="J273" s="29">
        <v>99400</v>
      </c>
      <c r="K273" s="29">
        <v>99400</v>
      </c>
      <c r="L273" s="40" t="s">
        <v>854</v>
      </c>
      <c r="M273" s="18" t="e">
        <v>#N/A</v>
      </c>
      <c r="N273" s="18" t="s">
        <v>854</v>
      </c>
      <c r="O273" s="33">
        <v>0</v>
      </c>
      <c r="P273" s="34">
        <v>0</v>
      </c>
      <c r="Q273" s="34">
        <v>0</v>
      </c>
      <c r="R273" s="34"/>
      <c r="S273" s="34">
        <v>0</v>
      </c>
      <c r="T273" s="34">
        <v>0</v>
      </c>
      <c r="U273" s="34">
        <v>0</v>
      </c>
      <c r="V273" s="36">
        <v>0</v>
      </c>
      <c r="W273" s="17"/>
      <c r="X273" s="36">
        <v>0</v>
      </c>
      <c r="Y273" s="17"/>
      <c r="Z273" s="17"/>
      <c r="AA273" s="17"/>
      <c r="AB273" s="39">
        <v>45443</v>
      </c>
    </row>
    <row r="274" spans="1:28" ht="29" x14ac:dyDescent="0.35">
      <c r="A274" s="16">
        <v>890305496</v>
      </c>
      <c r="B274" s="19" t="s">
        <v>75</v>
      </c>
      <c r="C274" s="17" t="s">
        <v>11</v>
      </c>
      <c r="D274" s="17">
        <v>20845</v>
      </c>
      <c r="E274" s="17" t="s">
        <v>146</v>
      </c>
      <c r="F274" s="17" t="s">
        <v>528</v>
      </c>
      <c r="G274" s="130" t="s">
        <v>59</v>
      </c>
      <c r="H274" s="17"/>
      <c r="I274" s="31" t="e">
        <v>#N/A</v>
      </c>
      <c r="J274" s="29">
        <v>99400</v>
      </c>
      <c r="K274" s="29">
        <v>99400</v>
      </c>
      <c r="L274" s="40" t="s">
        <v>854</v>
      </c>
      <c r="M274" s="18" t="e">
        <v>#N/A</v>
      </c>
      <c r="N274" s="18" t="s">
        <v>854</v>
      </c>
      <c r="O274" s="33">
        <v>0</v>
      </c>
      <c r="P274" s="34">
        <v>0</v>
      </c>
      <c r="Q274" s="34">
        <v>0</v>
      </c>
      <c r="R274" s="34"/>
      <c r="S274" s="34">
        <v>0</v>
      </c>
      <c r="T274" s="34">
        <v>0</v>
      </c>
      <c r="U274" s="34">
        <v>0</v>
      </c>
      <c r="V274" s="36">
        <v>0</v>
      </c>
      <c r="W274" s="17"/>
      <c r="X274" s="36">
        <v>0</v>
      </c>
      <c r="Y274" s="17"/>
      <c r="Z274" s="17"/>
      <c r="AA274" s="17"/>
      <c r="AB274" s="39">
        <v>45443</v>
      </c>
    </row>
    <row r="275" spans="1:28" ht="29" x14ac:dyDescent="0.35">
      <c r="A275" s="16">
        <v>890305496</v>
      </c>
      <c r="B275" s="19" t="s">
        <v>75</v>
      </c>
      <c r="C275" s="17" t="s">
        <v>11</v>
      </c>
      <c r="D275" s="17">
        <v>20846</v>
      </c>
      <c r="E275" s="17" t="s">
        <v>147</v>
      </c>
      <c r="F275" s="17" t="s">
        <v>529</v>
      </c>
      <c r="G275" s="130" t="s">
        <v>59</v>
      </c>
      <c r="H275" s="17"/>
      <c r="I275" s="31" t="e">
        <v>#N/A</v>
      </c>
      <c r="J275" s="29">
        <v>99400</v>
      </c>
      <c r="K275" s="29">
        <v>99400</v>
      </c>
      <c r="L275" s="40" t="s">
        <v>854</v>
      </c>
      <c r="M275" s="18" t="e">
        <v>#N/A</v>
      </c>
      <c r="N275" s="18" t="s">
        <v>854</v>
      </c>
      <c r="O275" s="33">
        <v>0</v>
      </c>
      <c r="P275" s="34">
        <v>0</v>
      </c>
      <c r="Q275" s="34">
        <v>0</v>
      </c>
      <c r="R275" s="34"/>
      <c r="S275" s="34">
        <v>0</v>
      </c>
      <c r="T275" s="34">
        <v>0</v>
      </c>
      <c r="U275" s="34">
        <v>0</v>
      </c>
      <c r="V275" s="36">
        <v>0</v>
      </c>
      <c r="W275" s="17"/>
      <c r="X275" s="36">
        <v>0</v>
      </c>
      <c r="Y275" s="17"/>
      <c r="Z275" s="17"/>
      <c r="AA275" s="17"/>
      <c r="AB275" s="39">
        <v>45443</v>
      </c>
    </row>
    <row r="276" spans="1:28" ht="29" x14ac:dyDescent="0.35">
      <c r="A276" s="16">
        <v>890305496</v>
      </c>
      <c r="B276" s="19" t="s">
        <v>75</v>
      </c>
      <c r="C276" s="17" t="s">
        <v>11</v>
      </c>
      <c r="D276" s="17">
        <v>20903</v>
      </c>
      <c r="E276" s="17" t="s">
        <v>148</v>
      </c>
      <c r="F276" s="17" t="s">
        <v>530</v>
      </c>
      <c r="G276" s="130" t="s">
        <v>59</v>
      </c>
      <c r="H276" s="17"/>
      <c r="I276" s="31">
        <v>45006</v>
      </c>
      <c r="J276" s="29">
        <v>147760</v>
      </c>
      <c r="K276" s="29">
        <v>147760</v>
      </c>
      <c r="L276" s="40" t="s">
        <v>855</v>
      </c>
      <c r="M276" s="18" t="s">
        <v>844</v>
      </c>
      <c r="N276" s="18" t="s">
        <v>855</v>
      </c>
      <c r="O276" s="33">
        <v>147760</v>
      </c>
      <c r="P276" s="34">
        <v>0</v>
      </c>
      <c r="Q276" s="34">
        <v>0</v>
      </c>
      <c r="R276" s="34"/>
      <c r="S276" s="34">
        <v>147760</v>
      </c>
      <c r="T276" s="34">
        <v>0</v>
      </c>
      <c r="U276" s="34">
        <v>147760</v>
      </c>
      <c r="V276" s="36">
        <v>0</v>
      </c>
      <c r="W276" s="17"/>
      <c r="X276" s="36">
        <v>147760</v>
      </c>
      <c r="Y276" s="17">
        <v>2201378466</v>
      </c>
      <c r="Z276" s="17"/>
      <c r="AA276" s="17" t="s">
        <v>898</v>
      </c>
      <c r="AB276" s="39">
        <v>45443</v>
      </c>
    </row>
    <row r="277" spans="1:28" ht="29" x14ac:dyDescent="0.35">
      <c r="A277" s="16">
        <v>890305496</v>
      </c>
      <c r="B277" s="19" t="s">
        <v>75</v>
      </c>
      <c r="C277" s="17" t="s">
        <v>11</v>
      </c>
      <c r="D277" s="17">
        <v>20922</v>
      </c>
      <c r="E277" s="17" t="s">
        <v>149</v>
      </c>
      <c r="F277" s="17" t="s">
        <v>531</v>
      </c>
      <c r="G277" s="130" t="s">
        <v>59</v>
      </c>
      <c r="H277" s="17"/>
      <c r="I277" s="31">
        <v>45006</v>
      </c>
      <c r="J277" s="29">
        <v>149150</v>
      </c>
      <c r="K277" s="29">
        <v>149150</v>
      </c>
      <c r="L277" s="40" t="s">
        <v>855</v>
      </c>
      <c r="M277" s="18" t="s">
        <v>844</v>
      </c>
      <c r="N277" s="18" t="s">
        <v>855</v>
      </c>
      <c r="O277" s="33">
        <v>149150</v>
      </c>
      <c r="P277" s="34">
        <v>0</v>
      </c>
      <c r="Q277" s="34">
        <v>0</v>
      </c>
      <c r="R277" s="34"/>
      <c r="S277" s="34">
        <v>149150</v>
      </c>
      <c r="T277" s="34">
        <v>0</v>
      </c>
      <c r="U277" s="34">
        <v>149150</v>
      </c>
      <c r="V277" s="36">
        <v>0</v>
      </c>
      <c r="W277" s="17"/>
      <c r="X277" s="36">
        <v>149150</v>
      </c>
      <c r="Y277" s="17">
        <v>2201378466</v>
      </c>
      <c r="Z277" s="17"/>
      <c r="AA277" s="17" t="s">
        <v>898</v>
      </c>
      <c r="AB277" s="39">
        <v>45443</v>
      </c>
    </row>
    <row r="278" spans="1:28" ht="29" x14ac:dyDescent="0.35">
      <c r="A278" s="16">
        <v>890305496</v>
      </c>
      <c r="B278" s="19" t="s">
        <v>75</v>
      </c>
      <c r="C278" s="17" t="s">
        <v>11</v>
      </c>
      <c r="D278" s="17">
        <v>21280</v>
      </c>
      <c r="E278" s="17" t="s">
        <v>150</v>
      </c>
      <c r="F278" s="17" t="s">
        <v>532</v>
      </c>
      <c r="G278" s="130" t="s">
        <v>60</v>
      </c>
      <c r="H278" s="17"/>
      <c r="I278" s="31" t="e">
        <v>#N/A</v>
      </c>
      <c r="J278" s="29">
        <v>12040</v>
      </c>
      <c r="K278" s="29">
        <v>12040</v>
      </c>
      <c r="L278" s="40" t="s">
        <v>854</v>
      </c>
      <c r="M278" s="18" t="e">
        <v>#N/A</v>
      </c>
      <c r="N278" s="18" t="s">
        <v>854</v>
      </c>
      <c r="O278" s="33">
        <v>0</v>
      </c>
      <c r="P278" s="34">
        <v>0</v>
      </c>
      <c r="Q278" s="34">
        <v>0</v>
      </c>
      <c r="R278" s="34"/>
      <c r="S278" s="34">
        <v>0</v>
      </c>
      <c r="T278" s="34">
        <v>0</v>
      </c>
      <c r="U278" s="34">
        <v>0</v>
      </c>
      <c r="V278" s="36">
        <v>0</v>
      </c>
      <c r="W278" s="17"/>
      <c r="X278" s="36">
        <v>0</v>
      </c>
      <c r="Y278" s="17"/>
      <c r="Z278" s="17"/>
      <c r="AA278" s="17"/>
      <c r="AB278" s="39">
        <v>45443</v>
      </c>
    </row>
    <row r="279" spans="1:28" ht="29" x14ac:dyDescent="0.35">
      <c r="A279" s="16">
        <v>890305496</v>
      </c>
      <c r="B279" s="19" t="s">
        <v>75</v>
      </c>
      <c r="C279" s="17" t="s">
        <v>11</v>
      </c>
      <c r="D279" s="17">
        <v>21283</v>
      </c>
      <c r="E279" s="17" t="s">
        <v>151</v>
      </c>
      <c r="F279" s="17" t="s">
        <v>533</v>
      </c>
      <c r="G279" s="130" t="s">
        <v>60</v>
      </c>
      <c r="H279" s="17"/>
      <c r="I279" s="31" t="e">
        <v>#N/A</v>
      </c>
      <c r="J279" s="29">
        <v>6020</v>
      </c>
      <c r="K279" s="29">
        <v>6020</v>
      </c>
      <c r="L279" s="40" t="s">
        <v>854</v>
      </c>
      <c r="M279" s="18" t="e">
        <v>#N/A</v>
      </c>
      <c r="N279" s="18" t="s">
        <v>854</v>
      </c>
      <c r="O279" s="33">
        <v>0</v>
      </c>
      <c r="P279" s="34">
        <v>0</v>
      </c>
      <c r="Q279" s="34">
        <v>0</v>
      </c>
      <c r="R279" s="34"/>
      <c r="S279" s="34">
        <v>0</v>
      </c>
      <c r="T279" s="34">
        <v>0</v>
      </c>
      <c r="U279" s="34">
        <v>0</v>
      </c>
      <c r="V279" s="36">
        <v>0</v>
      </c>
      <c r="W279" s="17"/>
      <c r="X279" s="36">
        <v>0</v>
      </c>
      <c r="Y279" s="17"/>
      <c r="Z279" s="17"/>
      <c r="AA279" s="17"/>
      <c r="AB279" s="39">
        <v>45443</v>
      </c>
    </row>
    <row r="280" spans="1:28" ht="29" x14ac:dyDescent="0.35">
      <c r="A280" s="16">
        <v>890305496</v>
      </c>
      <c r="B280" s="19" t="s">
        <v>75</v>
      </c>
      <c r="C280" s="17" t="s">
        <v>11</v>
      </c>
      <c r="D280" s="17">
        <v>21453</v>
      </c>
      <c r="E280" s="17" t="s">
        <v>152</v>
      </c>
      <c r="F280" s="17" t="s">
        <v>534</v>
      </c>
      <c r="G280" s="130" t="s">
        <v>60</v>
      </c>
      <c r="H280" s="17"/>
      <c r="I280" s="31" t="e">
        <v>#N/A</v>
      </c>
      <c r="J280" s="29">
        <v>99400</v>
      </c>
      <c r="K280" s="29">
        <v>99400</v>
      </c>
      <c r="L280" s="40" t="s">
        <v>854</v>
      </c>
      <c r="M280" s="18" t="e">
        <v>#N/A</v>
      </c>
      <c r="N280" s="18" t="s">
        <v>854</v>
      </c>
      <c r="O280" s="33">
        <v>0</v>
      </c>
      <c r="P280" s="34">
        <v>0</v>
      </c>
      <c r="Q280" s="34">
        <v>0</v>
      </c>
      <c r="R280" s="34"/>
      <c r="S280" s="34">
        <v>0</v>
      </c>
      <c r="T280" s="34">
        <v>0</v>
      </c>
      <c r="U280" s="34">
        <v>0</v>
      </c>
      <c r="V280" s="36">
        <v>0</v>
      </c>
      <c r="W280" s="17"/>
      <c r="X280" s="36">
        <v>0</v>
      </c>
      <c r="Y280" s="17"/>
      <c r="Z280" s="17"/>
      <c r="AA280" s="17"/>
      <c r="AB280" s="39">
        <v>45443</v>
      </c>
    </row>
    <row r="281" spans="1:28" ht="29" x14ac:dyDescent="0.35">
      <c r="A281" s="16">
        <v>890305496</v>
      </c>
      <c r="B281" s="19" t="s">
        <v>75</v>
      </c>
      <c r="C281" s="17" t="s">
        <v>11</v>
      </c>
      <c r="D281" s="17">
        <v>21454</v>
      </c>
      <c r="E281" s="17" t="s">
        <v>153</v>
      </c>
      <c r="F281" s="17" t="s">
        <v>535</v>
      </c>
      <c r="G281" s="130" t="s">
        <v>60</v>
      </c>
      <c r="H281" s="17"/>
      <c r="I281" s="31" t="e">
        <v>#N/A</v>
      </c>
      <c r="J281" s="29">
        <v>39990</v>
      </c>
      <c r="K281" s="29">
        <v>39990</v>
      </c>
      <c r="L281" s="40" t="s">
        <v>854</v>
      </c>
      <c r="M281" s="18" t="e">
        <v>#N/A</v>
      </c>
      <c r="N281" s="18" t="s">
        <v>854</v>
      </c>
      <c r="O281" s="33">
        <v>0</v>
      </c>
      <c r="P281" s="34">
        <v>0</v>
      </c>
      <c r="Q281" s="34">
        <v>0</v>
      </c>
      <c r="R281" s="34"/>
      <c r="S281" s="34">
        <v>0</v>
      </c>
      <c r="T281" s="34">
        <v>0</v>
      </c>
      <c r="U281" s="34">
        <v>0</v>
      </c>
      <c r="V281" s="36">
        <v>0</v>
      </c>
      <c r="W281" s="17"/>
      <c r="X281" s="36">
        <v>0</v>
      </c>
      <c r="Y281" s="17"/>
      <c r="Z281" s="17"/>
      <c r="AA281" s="17"/>
      <c r="AB281" s="39">
        <v>45443</v>
      </c>
    </row>
    <row r="282" spans="1:28" ht="29" x14ac:dyDescent="0.35">
      <c r="A282" s="16">
        <v>890305496</v>
      </c>
      <c r="B282" s="19" t="s">
        <v>75</v>
      </c>
      <c r="C282" s="17" t="s">
        <v>11</v>
      </c>
      <c r="D282" s="17">
        <v>21546</v>
      </c>
      <c r="E282" s="17" t="s">
        <v>154</v>
      </c>
      <c r="F282" s="17" t="s">
        <v>536</v>
      </c>
      <c r="G282" s="130" t="s">
        <v>60</v>
      </c>
      <c r="H282" s="17"/>
      <c r="I282" s="31" t="e">
        <v>#N/A</v>
      </c>
      <c r="J282" s="29">
        <v>99400</v>
      </c>
      <c r="K282" s="29">
        <v>99400</v>
      </c>
      <c r="L282" s="40" t="s">
        <v>854</v>
      </c>
      <c r="M282" s="18" t="e">
        <v>#N/A</v>
      </c>
      <c r="N282" s="18" t="s">
        <v>854</v>
      </c>
      <c r="O282" s="33">
        <v>0</v>
      </c>
      <c r="P282" s="34">
        <v>0</v>
      </c>
      <c r="Q282" s="34">
        <v>0</v>
      </c>
      <c r="R282" s="34"/>
      <c r="S282" s="34">
        <v>0</v>
      </c>
      <c r="T282" s="34">
        <v>0</v>
      </c>
      <c r="U282" s="34">
        <v>0</v>
      </c>
      <c r="V282" s="36">
        <v>0</v>
      </c>
      <c r="W282" s="17"/>
      <c r="X282" s="36">
        <v>0</v>
      </c>
      <c r="Y282" s="17"/>
      <c r="Z282" s="17"/>
      <c r="AA282" s="17"/>
      <c r="AB282" s="39">
        <v>45443</v>
      </c>
    </row>
    <row r="283" spans="1:28" ht="29" x14ac:dyDescent="0.35">
      <c r="A283" s="16">
        <v>890305496</v>
      </c>
      <c r="B283" s="19" t="s">
        <v>75</v>
      </c>
      <c r="C283" s="17" t="s">
        <v>11</v>
      </c>
      <c r="D283" s="17">
        <v>21547</v>
      </c>
      <c r="E283" s="17" t="s">
        <v>155</v>
      </c>
      <c r="F283" s="17" t="s">
        <v>537</v>
      </c>
      <c r="G283" s="130" t="s">
        <v>60</v>
      </c>
      <c r="H283" s="17"/>
      <c r="I283" s="31" t="e">
        <v>#N/A</v>
      </c>
      <c r="J283" s="29">
        <v>99400</v>
      </c>
      <c r="K283" s="29">
        <v>99400</v>
      </c>
      <c r="L283" s="40" t="s">
        <v>854</v>
      </c>
      <c r="M283" s="18" t="e">
        <v>#N/A</v>
      </c>
      <c r="N283" s="18" t="s">
        <v>854</v>
      </c>
      <c r="O283" s="33">
        <v>0</v>
      </c>
      <c r="P283" s="34">
        <v>0</v>
      </c>
      <c r="Q283" s="34">
        <v>0</v>
      </c>
      <c r="R283" s="34"/>
      <c r="S283" s="34">
        <v>0</v>
      </c>
      <c r="T283" s="34">
        <v>0</v>
      </c>
      <c r="U283" s="34">
        <v>0</v>
      </c>
      <c r="V283" s="36">
        <v>0</v>
      </c>
      <c r="W283" s="17"/>
      <c r="X283" s="36">
        <v>0</v>
      </c>
      <c r="Y283" s="17"/>
      <c r="Z283" s="17"/>
      <c r="AA283" s="17"/>
      <c r="AB283" s="39">
        <v>45443</v>
      </c>
    </row>
    <row r="284" spans="1:28" ht="29" x14ac:dyDescent="0.35">
      <c r="A284" s="16">
        <v>890305496</v>
      </c>
      <c r="B284" s="19" t="s">
        <v>75</v>
      </c>
      <c r="C284" s="17" t="s">
        <v>11</v>
      </c>
      <c r="D284" s="17">
        <v>21548</v>
      </c>
      <c r="E284" s="17" t="s">
        <v>156</v>
      </c>
      <c r="F284" s="17" t="s">
        <v>538</v>
      </c>
      <c r="G284" s="130" t="s">
        <v>60</v>
      </c>
      <c r="H284" s="17"/>
      <c r="I284" s="31" t="e">
        <v>#N/A</v>
      </c>
      <c r="J284" s="29">
        <v>99400</v>
      </c>
      <c r="K284" s="29">
        <v>99400</v>
      </c>
      <c r="L284" s="40" t="s">
        <v>854</v>
      </c>
      <c r="M284" s="18" t="e">
        <v>#N/A</v>
      </c>
      <c r="N284" s="18" t="s">
        <v>854</v>
      </c>
      <c r="O284" s="33">
        <v>0</v>
      </c>
      <c r="P284" s="34">
        <v>0</v>
      </c>
      <c r="Q284" s="34">
        <v>0</v>
      </c>
      <c r="R284" s="34"/>
      <c r="S284" s="34">
        <v>0</v>
      </c>
      <c r="T284" s="34">
        <v>0</v>
      </c>
      <c r="U284" s="34">
        <v>0</v>
      </c>
      <c r="V284" s="36">
        <v>0</v>
      </c>
      <c r="W284" s="17"/>
      <c r="X284" s="36">
        <v>0</v>
      </c>
      <c r="Y284" s="17"/>
      <c r="Z284" s="17"/>
      <c r="AA284" s="17"/>
      <c r="AB284" s="39">
        <v>45443</v>
      </c>
    </row>
    <row r="285" spans="1:28" ht="29" x14ac:dyDescent="0.35">
      <c r="A285" s="16">
        <v>890305496</v>
      </c>
      <c r="B285" s="19" t="s">
        <v>75</v>
      </c>
      <c r="C285" s="17" t="s">
        <v>11</v>
      </c>
      <c r="D285" s="17">
        <v>21613</v>
      </c>
      <c r="E285" s="17" t="s">
        <v>157</v>
      </c>
      <c r="F285" s="17" t="s">
        <v>539</v>
      </c>
      <c r="G285" s="130" t="s">
        <v>60</v>
      </c>
      <c r="H285" s="17"/>
      <c r="I285" s="31" t="e">
        <v>#N/A</v>
      </c>
      <c r="J285" s="29">
        <v>91970</v>
      </c>
      <c r="K285" s="29">
        <v>91970</v>
      </c>
      <c r="L285" s="40" t="s">
        <v>854</v>
      </c>
      <c r="M285" s="18" t="e">
        <v>#N/A</v>
      </c>
      <c r="N285" s="18" t="s">
        <v>854</v>
      </c>
      <c r="O285" s="33">
        <v>0</v>
      </c>
      <c r="P285" s="34">
        <v>0</v>
      </c>
      <c r="Q285" s="34">
        <v>0</v>
      </c>
      <c r="R285" s="34"/>
      <c r="S285" s="34">
        <v>0</v>
      </c>
      <c r="T285" s="34">
        <v>0</v>
      </c>
      <c r="U285" s="34">
        <v>0</v>
      </c>
      <c r="V285" s="36">
        <v>0</v>
      </c>
      <c r="W285" s="17"/>
      <c r="X285" s="36">
        <v>0</v>
      </c>
      <c r="Y285" s="17"/>
      <c r="Z285" s="17"/>
      <c r="AA285" s="17"/>
      <c r="AB285" s="39">
        <v>45443</v>
      </c>
    </row>
    <row r="286" spans="1:28" ht="29" x14ac:dyDescent="0.35">
      <c r="A286" s="16">
        <v>890305496</v>
      </c>
      <c r="B286" s="19" t="s">
        <v>75</v>
      </c>
      <c r="C286" s="17" t="s">
        <v>11</v>
      </c>
      <c r="D286" s="17">
        <v>21692</v>
      </c>
      <c r="E286" s="17" t="s">
        <v>158</v>
      </c>
      <c r="F286" s="17" t="s">
        <v>540</v>
      </c>
      <c r="G286" s="130" t="s">
        <v>60</v>
      </c>
      <c r="H286" s="17"/>
      <c r="I286" s="31" t="e">
        <v>#N/A</v>
      </c>
      <c r="J286" s="29">
        <v>99400</v>
      </c>
      <c r="K286" s="29">
        <v>99400</v>
      </c>
      <c r="L286" s="40" t="s">
        <v>854</v>
      </c>
      <c r="M286" s="18" t="e">
        <v>#N/A</v>
      </c>
      <c r="N286" s="18" t="s">
        <v>854</v>
      </c>
      <c r="O286" s="33">
        <v>0</v>
      </c>
      <c r="P286" s="34">
        <v>0</v>
      </c>
      <c r="Q286" s="34">
        <v>0</v>
      </c>
      <c r="R286" s="34"/>
      <c r="S286" s="34">
        <v>0</v>
      </c>
      <c r="T286" s="34">
        <v>0</v>
      </c>
      <c r="U286" s="34">
        <v>0</v>
      </c>
      <c r="V286" s="36">
        <v>0</v>
      </c>
      <c r="W286" s="17"/>
      <c r="X286" s="36">
        <v>0</v>
      </c>
      <c r="Y286" s="17"/>
      <c r="Z286" s="17"/>
      <c r="AA286" s="17"/>
      <c r="AB286" s="39">
        <v>45443</v>
      </c>
    </row>
    <row r="287" spans="1:28" ht="29" x14ac:dyDescent="0.35">
      <c r="A287" s="16">
        <v>890305496</v>
      </c>
      <c r="B287" s="19" t="s">
        <v>75</v>
      </c>
      <c r="C287" s="17" t="s">
        <v>11</v>
      </c>
      <c r="D287" s="17">
        <v>21700</v>
      </c>
      <c r="E287" s="17" t="s">
        <v>159</v>
      </c>
      <c r="F287" s="17" t="s">
        <v>541</v>
      </c>
      <c r="G287" s="130" t="s">
        <v>60</v>
      </c>
      <c r="H287" s="17"/>
      <c r="I287" s="31" t="e">
        <v>#N/A</v>
      </c>
      <c r="J287" s="29">
        <v>77050</v>
      </c>
      <c r="K287" s="29">
        <v>77050</v>
      </c>
      <c r="L287" s="40" t="s">
        <v>854</v>
      </c>
      <c r="M287" s="18" t="e">
        <v>#N/A</v>
      </c>
      <c r="N287" s="18" t="s">
        <v>854</v>
      </c>
      <c r="O287" s="33">
        <v>0</v>
      </c>
      <c r="P287" s="34">
        <v>0</v>
      </c>
      <c r="Q287" s="34">
        <v>0</v>
      </c>
      <c r="R287" s="34"/>
      <c r="S287" s="34">
        <v>0</v>
      </c>
      <c r="T287" s="34">
        <v>0</v>
      </c>
      <c r="U287" s="34">
        <v>0</v>
      </c>
      <c r="V287" s="36">
        <v>0</v>
      </c>
      <c r="W287" s="17"/>
      <c r="X287" s="36">
        <v>0</v>
      </c>
      <c r="Y287" s="17"/>
      <c r="Z287" s="17"/>
      <c r="AA287" s="17"/>
      <c r="AB287" s="39">
        <v>45443</v>
      </c>
    </row>
    <row r="288" spans="1:28" ht="29" x14ac:dyDescent="0.35">
      <c r="A288" s="16">
        <v>890305496</v>
      </c>
      <c r="B288" s="19" t="s">
        <v>75</v>
      </c>
      <c r="C288" s="17" t="s">
        <v>11</v>
      </c>
      <c r="D288" s="17">
        <v>21826</v>
      </c>
      <c r="E288" s="17" t="s">
        <v>160</v>
      </c>
      <c r="F288" s="17" t="s">
        <v>542</v>
      </c>
      <c r="G288" s="130" t="s">
        <v>60</v>
      </c>
      <c r="H288" s="17"/>
      <c r="I288" s="31" t="e">
        <v>#N/A</v>
      </c>
      <c r="J288" s="29">
        <v>66910</v>
      </c>
      <c r="K288" s="29">
        <v>66910</v>
      </c>
      <c r="L288" s="40" t="s">
        <v>854</v>
      </c>
      <c r="M288" s="18" t="e">
        <v>#N/A</v>
      </c>
      <c r="N288" s="18" t="s">
        <v>854</v>
      </c>
      <c r="O288" s="33">
        <v>0</v>
      </c>
      <c r="P288" s="34">
        <v>0</v>
      </c>
      <c r="Q288" s="34">
        <v>0</v>
      </c>
      <c r="R288" s="34"/>
      <c r="S288" s="34">
        <v>0</v>
      </c>
      <c r="T288" s="34">
        <v>0</v>
      </c>
      <c r="U288" s="34">
        <v>0</v>
      </c>
      <c r="V288" s="36">
        <v>0</v>
      </c>
      <c r="W288" s="17"/>
      <c r="X288" s="36">
        <v>0</v>
      </c>
      <c r="Y288" s="17"/>
      <c r="Z288" s="17"/>
      <c r="AA288" s="17"/>
      <c r="AB288" s="39">
        <v>45443</v>
      </c>
    </row>
    <row r="289" spans="1:28" ht="29" x14ac:dyDescent="0.35">
      <c r="A289" s="16">
        <v>890305496</v>
      </c>
      <c r="B289" s="19" t="s">
        <v>75</v>
      </c>
      <c r="C289" s="17" t="s">
        <v>11</v>
      </c>
      <c r="D289" s="17">
        <v>21881</v>
      </c>
      <c r="E289" s="17" t="s">
        <v>161</v>
      </c>
      <c r="F289" s="17" t="s">
        <v>543</v>
      </c>
      <c r="G289" s="130" t="s">
        <v>60</v>
      </c>
      <c r="H289" s="17"/>
      <c r="I289" s="31" t="e">
        <v>#N/A</v>
      </c>
      <c r="J289" s="29">
        <v>6020</v>
      </c>
      <c r="K289" s="29">
        <v>6020</v>
      </c>
      <c r="L289" s="40" t="s">
        <v>854</v>
      </c>
      <c r="M289" s="18" t="e">
        <v>#N/A</v>
      </c>
      <c r="N289" s="18" t="s">
        <v>854</v>
      </c>
      <c r="O289" s="33">
        <v>0</v>
      </c>
      <c r="P289" s="34">
        <v>0</v>
      </c>
      <c r="Q289" s="34">
        <v>0</v>
      </c>
      <c r="R289" s="34"/>
      <c r="S289" s="34">
        <v>0</v>
      </c>
      <c r="T289" s="34">
        <v>0</v>
      </c>
      <c r="U289" s="34">
        <v>0</v>
      </c>
      <c r="V289" s="36">
        <v>0</v>
      </c>
      <c r="W289" s="17"/>
      <c r="X289" s="36">
        <v>0</v>
      </c>
      <c r="Y289" s="17"/>
      <c r="Z289" s="17"/>
      <c r="AA289" s="17"/>
      <c r="AB289" s="39">
        <v>45443</v>
      </c>
    </row>
    <row r="290" spans="1:28" ht="29" x14ac:dyDescent="0.35">
      <c r="A290" s="16">
        <v>890305496</v>
      </c>
      <c r="B290" s="19" t="s">
        <v>75</v>
      </c>
      <c r="C290" s="17" t="s">
        <v>11</v>
      </c>
      <c r="D290" s="17">
        <v>21971</v>
      </c>
      <c r="E290" s="17" t="s">
        <v>162</v>
      </c>
      <c r="F290" s="17" t="s">
        <v>544</v>
      </c>
      <c r="G290" s="130" t="s">
        <v>60</v>
      </c>
      <c r="H290" s="17"/>
      <c r="I290" s="31" t="e">
        <v>#N/A</v>
      </c>
      <c r="J290" s="29">
        <v>65610</v>
      </c>
      <c r="K290" s="29">
        <v>65610</v>
      </c>
      <c r="L290" s="40" t="s">
        <v>854</v>
      </c>
      <c r="M290" s="18" t="e">
        <v>#N/A</v>
      </c>
      <c r="N290" s="18" t="s">
        <v>854</v>
      </c>
      <c r="O290" s="33">
        <v>0</v>
      </c>
      <c r="P290" s="34">
        <v>0</v>
      </c>
      <c r="Q290" s="34">
        <v>0</v>
      </c>
      <c r="R290" s="34"/>
      <c r="S290" s="34">
        <v>0</v>
      </c>
      <c r="T290" s="34">
        <v>0</v>
      </c>
      <c r="U290" s="34">
        <v>0</v>
      </c>
      <c r="V290" s="36">
        <v>0</v>
      </c>
      <c r="W290" s="17"/>
      <c r="X290" s="36">
        <v>0</v>
      </c>
      <c r="Y290" s="17"/>
      <c r="Z290" s="17"/>
      <c r="AA290" s="17"/>
      <c r="AB290" s="39">
        <v>45443</v>
      </c>
    </row>
    <row r="291" spans="1:28" ht="29" x14ac:dyDescent="0.35">
      <c r="A291" s="16">
        <v>890305496</v>
      </c>
      <c r="B291" s="19" t="s">
        <v>75</v>
      </c>
      <c r="C291" s="17" t="s">
        <v>11</v>
      </c>
      <c r="D291" s="17">
        <v>22056</v>
      </c>
      <c r="E291" s="17" t="s">
        <v>163</v>
      </c>
      <c r="F291" s="17" t="s">
        <v>545</v>
      </c>
      <c r="G291" s="130" t="s">
        <v>60</v>
      </c>
      <c r="H291" s="17"/>
      <c r="I291" s="31" t="e">
        <v>#N/A</v>
      </c>
      <c r="J291" s="29">
        <v>6020</v>
      </c>
      <c r="K291" s="29">
        <v>6020</v>
      </c>
      <c r="L291" s="40" t="s">
        <v>854</v>
      </c>
      <c r="M291" s="18" t="e">
        <v>#N/A</v>
      </c>
      <c r="N291" s="18" t="s">
        <v>854</v>
      </c>
      <c r="O291" s="33">
        <v>0</v>
      </c>
      <c r="P291" s="34">
        <v>0</v>
      </c>
      <c r="Q291" s="34">
        <v>0</v>
      </c>
      <c r="R291" s="34"/>
      <c r="S291" s="34">
        <v>0</v>
      </c>
      <c r="T291" s="34">
        <v>0</v>
      </c>
      <c r="U291" s="34">
        <v>0</v>
      </c>
      <c r="V291" s="36">
        <v>0</v>
      </c>
      <c r="W291" s="17"/>
      <c r="X291" s="36">
        <v>0</v>
      </c>
      <c r="Y291" s="17"/>
      <c r="Z291" s="17"/>
      <c r="AA291" s="17"/>
      <c r="AB291" s="39">
        <v>45443</v>
      </c>
    </row>
    <row r="292" spans="1:28" ht="29" x14ac:dyDescent="0.35">
      <c r="A292" s="16">
        <v>890305496</v>
      </c>
      <c r="B292" s="19" t="s">
        <v>75</v>
      </c>
      <c r="C292" s="17" t="s">
        <v>11</v>
      </c>
      <c r="D292" s="17">
        <v>22087</v>
      </c>
      <c r="E292" s="17" t="s">
        <v>164</v>
      </c>
      <c r="F292" s="17" t="s">
        <v>546</v>
      </c>
      <c r="G292" s="130" t="s">
        <v>60</v>
      </c>
      <c r="H292" s="17"/>
      <c r="I292" s="31" t="e">
        <v>#N/A</v>
      </c>
      <c r="J292" s="29">
        <v>93670</v>
      </c>
      <c r="K292" s="29">
        <v>93670</v>
      </c>
      <c r="L292" s="40" t="s">
        <v>854</v>
      </c>
      <c r="M292" s="18" t="e">
        <v>#N/A</v>
      </c>
      <c r="N292" s="18" t="s">
        <v>854</v>
      </c>
      <c r="O292" s="33">
        <v>0</v>
      </c>
      <c r="P292" s="34">
        <v>0</v>
      </c>
      <c r="Q292" s="34">
        <v>0</v>
      </c>
      <c r="R292" s="34"/>
      <c r="S292" s="34">
        <v>0</v>
      </c>
      <c r="T292" s="34">
        <v>0</v>
      </c>
      <c r="U292" s="34">
        <v>0</v>
      </c>
      <c r="V292" s="36">
        <v>0</v>
      </c>
      <c r="W292" s="17"/>
      <c r="X292" s="36">
        <v>0</v>
      </c>
      <c r="Y292" s="17"/>
      <c r="Z292" s="17"/>
      <c r="AA292" s="17"/>
      <c r="AB292" s="39">
        <v>45443</v>
      </c>
    </row>
    <row r="293" spans="1:28" ht="29" x14ac:dyDescent="0.35">
      <c r="A293" s="16">
        <v>890305496</v>
      </c>
      <c r="B293" s="19" t="s">
        <v>75</v>
      </c>
      <c r="C293" s="17" t="s">
        <v>11</v>
      </c>
      <c r="D293" s="17">
        <v>22131</v>
      </c>
      <c r="E293" s="17" t="s">
        <v>165</v>
      </c>
      <c r="F293" s="17" t="s">
        <v>547</v>
      </c>
      <c r="G293" s="130" t="s">
        <v>60</v>
      </c>
      <c r="H293" s="17"/>
      <c r="I293" s="31" t="e">
        <v>#N/A</v>
      </c>
      <c r="J293" s="29">
        <v>99400</v>
      </c>
      <c r="K293" s="29">
        <v>99400</v>
      </c>
      <c r="L293" s="40" t="s">
        <v>854</v>
      </c>
      <c r="M293" s="18" t="e">
        <v>#N/A</v>
      </c>
      <c r="N293" s="18" t="s">
        <v>854</v>
      </c>
      <c r="O293" s="33">
        <v>0</v>
      </c>
      <c r="P293" s="34">
        <v>0</v>
      </c>
      <c r="Q293" s="34">
        <v>0</v>
      </c>
      <c r="R293" s="34"/>
      <c r="S293" s="34">
        <v>0</v>
      </c>
      <c r="T293" s="34">
        <v>0</v>
      </c>
      <c r="U293" s="34">
        <v>0</v>
      </c>
      <c r="V293" s="36">
        <v>0</v>
      </c>
      <c r="W293" s="17"/>
      <c r="X293" s="36">
        <v>0</v>
      </c>
      <c r="Y293" s="17"/>
      <c r="Z293" s="17"/>
      <c r="AA293" s="17"/>
      <c r="AB293" s="39">
        <v>45443</v>
      </c>
    </row>
    <row r="294" spans="1:28" ht="29" x14ac:dyDescent="0.35">
      <c r="A294" s="16">
        <v>890305496</v>
      </c>
      <c r="B294" s="19" t="s">
        <v>75</v>
      </c>
      <c r="C294" s="17" t="s">
        <v>11</v>
      </c>
      <c r="D294" s="17">
        <v>22166</v>
      </c>
      <c r="E294" s="17" t="s">
        <v>166</v>
      </c>
      <c r="F294" s="17" t="s">
        <v>548</v>
      </c>
      <c r="G294" s="130" t="s">
        <v>60</v>
      </c>
      <c r="H294" s="17"/>
      <c r="I294" s="31" t="e">
        <v>#N/A</v>
      </c>
      <c r="J294" s="29">
        <v>6020</v>
      </c>
      <c r="K294" s="29">
        <v>6020</v>
      </c>
      <c r="L294" s="40" t="s">
        <v>854</v>
      </c>
      <c r="M294" s="18" t="e">
        <v>#N/A</v>
      </c>
      <c r="N294" s="18" t="s">
        <v>854</v>
      </c>
      <c r="O294" s="33">
        <v>0</v>
      </c>
      <c r="P294" s="34">
        <v>0</v>
      </c>
      <c r="Q294" s="34">
        <v>0</v>
      </c>
      <c r="R294" s="34"/>
      <c r="S294" s="34">
        <v>0</v>
      </c>
      <c r="T294" s="34">
        <v>0</v>
      </c>
      <c r="U294" s="34">
        <v>0</v>
      </c>
      <c r="V294" s="36">
        <v>0</v>
      </c>
      <c r="W294" s="17"/>
      <c r="X294" s="36">
        <v>0</v>
      </c>
      <c r="Y294" s="17"/>
      <c r="Z294" s="17"/>
      <c r="AA294" s="17"/>
      <c r="AB294" s="39">
        <v>45443</v>
      </c>
    </row>
    <row r="295" spans="1:28" ht="29" x14ac:dyDescent="0.35">
      <c r="A295" s="16">
        <v>890305496</v>
      </c>
      <c r="B295" s="19" t="s">
        <v>75</v>
      </c>
      <c r="C295" s="17" t="s">
        <v>11</v>
      </c>
      <c r="D295" s="17">
        <v>22199</v>
      </c>
      <c r="E295" s="17" t="s">
        <v>167</v>
      </c>
      <c r="F295" s="17" t="s">
        <v>549</v>
      </c>
      <c r="G295" s="130" t="s">
        <v>60</v>
      </c>
      <c r="H295" s="17"/>
      <c r="I295" s="31" t="e">
        <v>#N/A</v>
      </c>
      <c r="J295" s="29">
        <v>116165</v>
      </c>
      <c r="K295" s="29">
        <v>116165</v>
      </c>
      <c r="L295" s="40" t="s">
        <v>854</v>
      </c>
      <c r="M295" s="18" t="e">
        <v>#N/A</v>
      </c>
      <c r="N295" s="18" t="s">
        <v>854</v>
      </c>
      <c r="O295" s="33">
        <v>0</v>
      </c>
      <c r="P295" s="34">
        <v>0</v>
      </c>
      <c r="Q295" s="34">
        <v>0</v>
      </c>
      <c r="R295" s="34"/>
      <c r="S295" s="34">
        <v>0</v>
      </c>
      <c r="T295" s="34">
        <v>0</v>
      </c>
      <c r="U295" s="34">
        <v>0</v>
      </c>
      <c r="V295" s="36">
        <v>0</v>
      </c>
      <c r="W295" s="17"/>
      <c r="X295" s="36">
        <v>0</v>
      </c>
      <c r="Y295" s="17"/>
      <c r="Z295" s="17"/>
      <c r="AA295" s="17"/>
      <c r="AB295" s="39">
        <v>45443</v>
      </c>
    </row>
    <row r="296" spans="1:28" ht="29" x14ac:dyDescent="0.35">
      <c r="A296" s="16">
        <v>890305496</v>
      </c>
      <c r="B296" s="19" t="s">
        <v>75</v>
      </c>
      <c r="C296" s="17" t="s">
        <v>11</v>
      </c>
      <c r="D296" s="17">
        <v>22595</v>
      </c>
      <c r="E296" s="17" t="s">
        <v>168</v>
      </c>
      <c r="F296" s="17" t="s">
        <v>550</v>
      </c>
      <c r="G296" s="130" t="s">
        <v>60</v>
      </c>
      <c r="H296" s="17"/>
      <c r="I296" s="31" t="e">
        <v>#N/A</v>
      </c>
      <c r="J296" s="29">
        <v>99400</v>
      </c>
      <c r="K296" s="29">
        <v>99400</v>
      </c>
      <c r="L296" s="40" t="s">
        <v>854</v>
      </c>
      <c r="M296" s="18" t="e">
        <v>#N/A</v>
      </c>
      <c r="N296" s="18" t="s">
        <v>854</v>
      </c>
      <c r="O296" s="33">
        <v>0</v>
      </c>
      <c r="P296" s="34">
        <v>0</v>
      </c>
      <c r="Q296" s="34">
        <v>0</v>
      </c>
      <c r="R296" s="34"/>
      <c r="S296" s="34">
        <v>0</v>
      </c>
      <c r="T296" s="34">
        <v>0</v>
      </c>
      <c r="U296" s="34">
        <v>0</v>
      </c>
      <c r="V296" s="36">
        <v>0</v>
      </c>
      <c r="W296" s="17"/>
      <c r="X296" s="36">
        <v>0</v>
      </c>
      <c r="Y296" s="17"/>
      <c r="Z296" s="17"/>
      <c r="AA296" s="17"/>
      <c r="AB296" s="39">
        <v>45443</v>
      </c>
    </row>
    <row r="297" spans="1:28" ht="29" x14ac:dyDescent="0.35">
      <c r="A297" s="16">
        <v>890305496</v>
      </c>
      <c r="B297" s="19" t="s">
        <v>75</v>
      </c>
      <c r="C297" s="17" t="s">
        <v>11</v>
      </c>
      <c r="D297" s="17">
        <v>22692</v>
      </c>
      <c r="E297" s="17" t="s">
        <v>169</v>
      </c>
      <c r="F297" s="17" t="s">
        <v>551</v>
      </c>
      <c r="G297" s="130" t="s">
        <v>60</v>
      </c>
      <c r="H297" s="17"/>
      <c r="I297" s="31" t="e">
        <v>#N/A</v>
      </c>
      <c r="J297" s="29">
        <v>99800</v>
      </c>
      <c r="K297" s="29">
        <v>99800</v>
      </c>
      <c r="L297" s="40" t="s">
        <v>854</v>
      </c>
      <c r="M297" s="18" t="e">
        <v>#N/A</v>
      </c>
      <c r="N297" s="18" t="s">
        <v>854</v>
      </c>
      <c r="O297" s="33">
        <v>0</v>
      </c>
      <c r="P297" s="34">
        <v>0</v>
      </c>
      <c r="Q297" s="34">
        <v>0</v>
      </c>
      <c r="R297" s="34"/>
      <c r="S297" s="34">
        <v>0</v>
      </c>
      <c r="T297" s="34">
        <v>0</v>
      </c>
      <c r="U297" s="34">
        <v>0</v>
      </c>
      <c r="V297" s="36">
        <v>0</v>
      </c>
      <c r="W297" s="17"/>
      <c r="X297" s="36">
        <v>0</v>
      </c>
      <c r="Y297" s="17"/>
      <c r="Z297" s="17"/>
      <c r="AA297" s="17"/>
      <c r="AB297" s="39">
        <v>45443</v>
      </c>
    </row>
    <row r="298" spans="1:28" ht="29" x14ac:dyDescent="0.35">
      <c r="A298" s="16">
        <v>890305496</v>
      </c>
      <c r="B298" s="19" t="s">
        <v>75</v>
      </c>
      <c r="C298" s="17" t="s">
        <v>11</v>
      </c>
      <c r="D298" s="17">
        <v>23918</v>
      </c>
      <c r="E298" s="17" t="s">
        <v>170</v>
      </c>
      <c r="F298" s="17" t="s">
        <v>552</v>
      </c>
      <c r="G298" s="130" t="s">
        <v>60</v>
      </c>
      <c r="H298" s="17"/>
      <c r="I298" s="31" t="e">
        <v>#N/A</v>
      </c>
      <c r="J298" s="29">
        <v>99400</v>
      </c>
      <c r="K298" s="29">
        <v>99400</v>
      </c>
      <c r="L298" s="40" t="s">
        <v>854</v>
      </c>
      <c r="M298" s="18" t="e">
        <v>#N/A</v>
      </c>
      <c r="N298" s="18" t="s">
        <v>854</v>
      </c>
      <c r="O298" s="33">
        <v>0</v>
      </c>
      <c r="P298" s="34">
        <v>0</v>
      </c>
      <c r="Q298" s="34">
        <v>0</v>
      </c>
      <c r="R298" s="34"/>
      <c r="S298" s="34">
        <v>0</v>
      </c>
      <c r="T298" s="34">
        <v>0</v>
      </c>
      <c r="U298" s="34">
        <v>0</v>
      </c>
      <c r="V298" s="36">
        <v>0</v>
      </c>
      <c r="W298" s="17"/>
      <c r="X298" s="36">
        <v>0</v>
      </c>
      <c r="Y298" s="17"/>
      <c r="Z298" s="17"/>
      <c r="AA298" s="17"/>
      <c r="AB298" s="39">
        <v>45443</v>
      </c>
    </row>
    <row r="299" spans="1:28" ht="29" x14ac:dyDescent="0.35">
      <c r="A299" s="16">
        <v>890305496</v>
      </c>
      <c r="B299" s="19" t="s">
        <v>75</v>
      </c>
      <c r="C299" s="17" t="s">
        <v>11</v>
      </c>
      <c r="D299" s="17">
        <v>24612</v>
      </c>
      <c r="E299" s="17" t="s">
        <v>171</v>
      </c>
      <c r="F299" s="17" t="s">
        <v>553</v>
      </c>
      <c r="G299" s="130" t="s">
        <v>60</v>
      </c>
      <c r="H299" s="17"/>
      <c r="I299" s="31">
        <v>45007</v>
      </c>
      <c r="J299" s="29">
        <v>6020</v>
      </c>
      <c r="K299" s="29">
        <v>6020</v>
      </c>
      <c r="L299" s="40" t="s">
        <v>856</v>
      </c>
      <c r="M299" s="18" t="s">
        <v>845</v>
      </c>
      <c r="N299" s="18" t="s">
        <v>856</v>
      </c>
      <c r="O299" s="33">
        <v>6020</v>
      </c>
      <c r="P299" s="34">
        <v>0</v>
      </c>
      <c r="Q299" s="34">
        <v>6020</v>
      </c>
      <c r="R299" s="34" t="s">
        <v>878</v>
      </c>
      <c r="S299" s="34">
        <v>6020</v>
      </c>
      <c r="T299" s="34">
        <v>0</v>
      </c>
      <c r="U299" s="34">
        <v>0</v>
      </c>
      <c r="V299" s="36">
        <v>0</v>
      </c>
      <c r="W299" s="17"/>
      <c r="X299" s="36">
        <v>0</v>
      </c>
      <c r="Y299" s="17"/>
      <c r="Z299" s="17"/>
      <c r="AA299" s="17"/>
      <c r="AB299" s="39">
        <v>45443</v>
      </c>
    </row>
    <row r="300" spans="1:28" ht="29" x14ac:dyDescent="0.35">
      <c r="A300" s="16">
        <v>890305496</v>
      </c>
      <c r="B300" s="19" t="s">
        <v>75</v>
      </c>
      <c r="C300" s="17" t="s">
        <v>11</v>
      </c>
      <c r="D300" s="17">
        <v>25150</v>
      </c>
      <c r="E300" s="17" t="s">
        <v>172</v>
      </c>
      <c r="F300" s="17" t="s">
        <v>554</v>
      </c>
      <c r="G300" s="130" t="s">
        <v>60</v>
      </c>
      <c r="H300" s="17"/>
      <c r="I300" s="31">
        <v>45007</v>
      </c>
      <c r="J300" s="29">
        <v>6020</v>
      </c>
      <c r="K300" s="29">
        <v>6020</v>
      </c>
      <c r="L300" s="40" t="s">
        <v>856</v>
      </c>
      <c r="M300" s="18" t="s">
        <v>845</v>
      </c>
      <c r="N300" s="18" t="s">
        <v>856</v>
      </c>
      <c r="O300" s="33">
        <v>6020</v>
      </c>
      <c r="P300" s="34">
        <v>0</v>
      </c>
      <c r="Q300" s="34">
        <v>6020</v>
      </c>
      <c r="R300" s="34" t="s">
        <v>879</v>
      </c>
      <c r="S300" s="34">
        <v>6020</v>
      </c>
      <c r="T300" s="34">
        <v>0</v>
      </c>
      <c r="U300" s="34">
        <v>0</v>
      </c>
      <c r="V300" s="36">
        <v>0</v>
      </c>
      <c r="W300" s="17"/>
      <c r="X300" s="36">
        <v>0</v>
      </c>
      <c r="Y300" s="17"/>
      <c r="Z300" s="17"/>
      <c r="AA300" s="17"/>
      <c r="AB300" s="39">
        <v>45443</v>
      </c>
    </row>
    <row r="301" spans="1:28" ht="29" x14ac:dyDescent="0.35">
      <c r="A301" s="16">
        <v>890305496</v>
      </c>
      <c r="B301" s="19" t="s">
        <v>75</v>
      </c>
      <c r="C301" s="17" t="s">
        <v>11</v>
      </c>
      <c r="D301" s="17">
        <v>26401</v>
      </c>
      <c r="E301" s="17" t="s">
        <v>173</v>
      </c>
      <c r="F301" s="17" t="s">
        <v>555</v>
      </c>
      <c r="G301" s="130" t="s">
        <v>59</v>
      </c>
      <c r="H301" s="17"/>
      <c r="I301" s="31">
        <v>45006</v>
      </c>
      <c r="J301" s="29">
        <v>143740</v>
      </c>
      <c r="K301" s="29">
        <v>143740</v>
      </c>
      <c r="L301" s="40" t="s">
        <v>855</v>
      </c>
      <c r="M301" s="18" t="s">
        <v>844</v>
      </c>
      <c r="N301" s="18" t="s">
        <v>855</v>
      </c>
      <c r="O301" s="33">
        <v>143740</v>
      </c>
      <c r="P301" s="34">
        <v>0</v>
      </c>
      <c r="Q301" s="34">
        <v>0</v>
      </c>
      <c r="R301" s="34"/>
      <c r="S301" s="34">
        <v>143740</v>
      </c>
      <c r="T301" s="34">
        <v>0</v>
      </c>
      <c r="U301" s="34">
        <v>143740</v>
      </c>
      <c r="V301" s="36">
        <v>0</v>
      </c>
      <c r="W301" s="17"/>
      <c r="X301" s="36">
        <v>143740</v>
      </c>
      <c r="Y301" s="17">
        <v>2201378466</v>
      </c>
      <c r="Z301" s="17"/>
      <c r="AA301" s="17" t="s">
        <v>898</v>
      </c>
      <c r="AB301" s="39">
        <v>45443</v>
      </c>
    </row>
    <row r="302" spans="1:28" ht="29" x14ac:dyDescent="0.35">
      <c r="A302" s="16">
        <v>890305496</v>
      </c>
      <c r="B302" s="19" t="s">
        <v>75</v>
      </c>
      <c r="C302" s="17" t="s">
        <v>11</v>
      </c>
      <c r="D302" s="17">
        <v>26503</v>
      </c>
      <c r="E302" s="17" t="s">
        <v>174</v>
      </c>
      <c r="F302" s="17" t="s">
        <v>556</v>
      </c>
      <c r="G302" s="130" t="s">
        <v>61</v>
      </c>
      <c r="H302" s="17"/>
      <c r="I302" s="31" t="e">
        <v>#N/A</v>
      </c>
      <c r="J302" s="29">
        <v>83380</v>
      </c>
      <c r="K302" s="29">
        <v>83380</v>
      </c>
      <c r="L302" s="40" t="s">
        <v>854</v>
      </c>
      <c r="M302" s="18" t="e">
        <v>#N/A</v>
      </c>
      <c r="N302" s="18" t="s">
        <v>854</v>
      </c>
      <c r="O302" s="33">
        <v>0</v>
      </c>
      <c r="P302" s="34">
        <v>0</v>
      </c>
      <c r="Q302" s="34">
        <v>0</v>
      </c>
      <c r="R302" s="34"/>
      <c r="S302" s="34">
        <v>0</v>
      </c>
      <c r="T302" s="34">
        <v>0</v>
      </c>
      <c r="U302" s="34">
        <v>0</v>
      </c>
      <c r="V302" s="36">
        <v>0</v>
      </c>
      <c r="W302" s="17"/>
      <c r="X302" s="36">
        <v>0</v>
      </c>
      <c r="Y302" s="17"/>
      <c r="Z302" s="17"/>
      <c r="AA302" s="17"/>
      <c r="AB302" s="39">
        <v>45443</v>
      </c>
    </row>
    <row r="303" spans="1:28" ht="58" x14ac:dyDescent="0.35">
      <c r="A303" s="16">
        <v>890305496</v>
      </c>
      <c r="B303" s="19" t="s">
        <v>75</v>
      </c>
      <c r="C303" s="17" t="s">
        <v>11</v>
      </c>
      <c r="D303" s="17">
        <v>28461</v>
      </c>
      <c r="E303" s="17" t="s">
        <v>175</v>
      </c>
      <c r="F303" s="17" t="s">
        <v>557</v>
      </c>
      <c r="G303" s="130" t="s">
        <v>62</v>
      </c>
      <c r="H303" s="17"/>
      <c r="I303" s="31">
        <v>45013</v>
      </c>
      <c r="J303" s="29">
        <v>108000</v>
      </c>
      <c r="K303" s="29">
        <v>108000</v>
      </c>
      <c r="L303" s="40" t="s">
        <v>859</v>
      </c>
      <c r="M303" s="18" t="s">
        <v>844</v>
      </c>
      <c r="N303" s="18" t="s">
        <v>859</v>
      </c>
      <c r="O303" s="33">
        <v>12240</v>
      </c>
      <c r="P303" s="34">
        <v>0</v>
      </c>
      <c r="Q303" s="34">
        <v>0</v>
      </c>
      <c r="R303" s="34"/>
      <c r="S303" s="34">
        <v>12240</v>
      </c>
      <c r="T303" s="34">
        <v>0</v>
      </c>
      <c r="U303" s="34">
        <v>12240</v>
      </c>
      <c r="V303" s="36">
        <v>0</v>
      </c>
      <c r="W303" s="17"/>
      <c r="X303" s="36">
        <v>0</v>
      </c>
      <c r="Y303" s="17"/>
      <c r="Z303" s="17"/>
      <c r="AA303" s="17"/>
      <c r="AB303" s="39">
        <v>45443</v>
      </c>
    </row>
    <row r="304" spans="1:28" ht="29" x14ac:dyDescent="0.35">
      <c r="A304" s="16">
        <v>890305496</v>
      </c>
      <c r="B304" s="19" t="s">
        <v>75</v>
      </c>
      <c r="C304" s="17" t="s">
        <v>11</v>
      </c>
      <c r="D304" s="17">
        <v>28468</v>
      </c>
      <c r="E304" s="17" t="s">
        <v>176</v>
      </c>
      <c r="F304" s="17" t="s">
        <v>558</v>
      </c>
      <c r="G304" s="130" t="s">
        <v>62</v>
      </c>
      <c r="H304" s="17"/>
      <c r="I304" s="31">
        <v>45007</v>
      </c>
      <c r="J304" s="29">
        <v>5960</v>
      </c>
      <c r="K304" s="29">
        <v>5960</v>
      </c>
      <c r="L304" s="40" t="s">
        <v>856</v>
      </c>
      <c r="M304" s="18" t="s">
        <v>845</v>
      </c>
      <c r="N304" s="18" t="s">
        <v>856</v>
      </c>
      <c r="O304" s="33">
        <v>5960</v>
      </c>
      <c r="P304" s="34">
        <v>0</v>
      </c>
      <c r="Q304" s="34">
        <v>5960</v>
      </c>
      <c r="R304" s="34" t="s">
        <v>872</v>
      </c>
      <c r="S304" s="34">
        <v>5960</v>
      </c>
      <c r="T304" s="34">
        <v>0</v>
      </c>
      <c r="U304" s="34">
        <v>0</v>
      </c>
      <c r="V304" s="36">
        <v>0</v>
      </c>
      <c r="W304" s="17"/>
      <c r="X304" s="36">
        <v>0</v>
      </c>
      <c r="Y304" s="17"/>
      <c r="Z304" s="17"/>
      <c r="AA304" s="17"/>
      <c r="AB304" s="39">
        <v>45443</v>
      </c>
    </row>
    <row r="305" spans="1:28" ht="29" x14ac:dyDescent="0.35">
      <c r="A305" s="16">
        <v>890305496</v>
      </c>
      <c r="B305" s="19" t="s">
        <v>75</v>
      </c>
      <c r="C305" s="17" t="s">
        <v>11</v>
      </c>
      <c r="D305" s="17">
        <v>28779</v>
      </c>
      <c r="E305" s="17" t="s">
        <v>177</v>
      </c>
      <c r="F305" s="17" t="s">
        <v>559</v>
      </c>
      <c r="G305" s="130" t="s">
        <v>62</v>
      </c>
      <c r="H305" s="17"/>
      <c r="I305" s="31">
        <v>45007</v>
      </c>
      <c r="J305" s="29">
        <v>5960</v>
      </c>
      <c r="K305" s="29">
        <v>5960</v>
      </c>
      <c r="L305" s="40" t="s">
        <v>856</v>
      </c>
      <c r="M305" s="18" t="s">
        <v>845</v>
      </c>
      <c r="N305" s="18" t="s">
        <v>856</v>
      </c>
      <c r="O305" s="33">
        <v>5960</v>
      </c>
      <c r="P305" s="34">
        <v>0</v>
      </c>
      <c r="Q305" s="34">
        <v>5960</v>
      </c>
      <c r="R305" s="34" t="s">
        <v>874</v>
      </c>
      <c r="S305" s="34">
        <v>5960</v>
      </c>
      <c r="T305" s="34">
        <v>0</v>
      </c>
      <c r="U305" s="34">
        <v>0</v>
      </c>
      <c r="V305" s="36">
        <v>0</v>
      </c>
      <c r="W305" s="17"/>
      <c r="X305" s="36">
        <v>0</v>
      </c>
      <c r="Y305" s="17"/>
      <c r="Z305" s="17"/>
      <c r="AA305" s="17"/>
      <c r="AB305" s="39">
        <v>45443</v>
      </c>
    </row>
    <row r="306" spans="1:28" ht="29" x14ac:dyDescent="0.35">
      <c r="A306" s="16">
        <v>890305496</v>
      </c>
      <c r="B306" s="19" t="s">
        <v>75</v>
      </c>
      <c r="C306" s="17" t="s">
        <v>11</v>
      </c>
      <c r="D306" s="17">
        <v>29002</v>
      </c>
      <c r="E306" s="17" t="s">
        <v>178</v>
      </c>
      <c r="F306" s="17" t="s">
        <v>560</v>
      </c>
      <c r="G306" s="130" t="s">
        <v>62</v>
      </c>
      <c r="H306" s="17"/>
      <c r="I306" s="31">
        <v>45007</v>
      </c>
      <c r="J306" s="29">
        <v>5960</v>
      </c>
      <c r="K306" s="29">
        <v>5960</v>
      </c>
      <c r="L306" s="40" t="s">
        <v>856</v>
      </c>
      <c r="M306" s="18" t="s">
        <v>845</v>
      </c>
      <c r="N306" s="18" t="s">
        <v>856</v>
      </c>
      <c r="O306" s="33">
        <v>5960</v>
      </c>
      <c r="P306" s="34">
        <v>0</v>
      </c>
      <c r="Q306" s="34">
        <v>5960</v>
      </c>
      <c r="R306" s="34" t="s">
        <v>880</v>
      </c>
      <c r="S306" s="34">
        <v>5960</v>
      </c>
      <c r="T306" s="34">
        <v>0</v>
      </c>
      <c r="U306" s="34">
        <v>0</v>
      </c>
      <c r="V306" s="36">
        <v>0</v>
      </c>
      <c r="W306" s="17"/>
      <c r="X306" s="36">
        <v>0</v>
      </c>
      <c r="Y306" s="17"/>
      <c r="Z306" s="17"/>
      <c r="AA306" s="17"/>
      <c r="AB306" s="39">
        <v>45443</v>
      </c>
    </row>
    <row r="307" spans="1:28" ht="29" x14ac:dyDescent="0.35">
      <c r="A307" s="16">
        <v>890305496</v>
      </c>
      <c r="B307" s="19" t="s">
        <v>75</v>
      </c>
      <c r="C307" s="17" t="s">
        <v>11</v>
      </c>
      <c r="D307" s="17">
        <v>29056</v>
      </c>
      <c r="E307" s="17" t="s">
        <v>179</v>
      </c>
      <c r="F307" s="17" t="s">
        <v>561</v>
      </c>
      <c r="G307" s="130" t="s">
        <v>62</v>
      </c>
      <c r="H307" s="17"/>
      <c r="I307" s="31">
        <v>45007</v>
      </c>
      <c r="J307" s="29">
        <v>5960</v>
      </c>
      <c r="K307" s="29">
        <v>5960</v>
      </c>
      <c r="L307" s="40" t="s">
        <v>856</v>
      </c>
      <c r="M307" s="18" t="s">
        <v>845</v>
      </c>
      <c r="N307" s="18" t="s">
        <v>856</v>
      </c>
      <c r="O307" s="33">
        <v>5960</v>
      </c>
      <c r="P307" s="34">
        <v>0</v>
      </c>
      <c r="Q307" s="34">
        <v>5960</v>
      </c>
      <c r="R307" s="34" t="s">
        <v>879</v>
      </c>
      <c r="S307" s="34">
        <v>5960</v>
      </c>
      <c r="T307" s="34">
        <v>0</v>
      </c>
      <c r="U307" s="34">
        <v>0</v>
      </c>
      <c r="V307" s="36">
        <v>0</v>
      </c>
      <c r="W307" s="17"/>
      <c r="X307" s="36">
        <v>0</v>
      </c>
      <c r="Y307" s="17"/>
      <c r="Z307" s="17"/>
      <c r="AA307" s="17"/>
      <c r="AB307" s="39">
        <v>45443</v>
      </c>
    </row>
    <row r="308" spans="1:28" ht="29" x14ac:dyDescent="0.35">
      <c r="A308" s="16">
        <v>890305496</v>
      </c>
      <c r="B308" s="19" t="s">
        <v>75</v>
      </c>
      <c r="C308" s="17" t="s">
        <v>11</v>
      </c>
      <c r="D308" s="17">
        <v>29572</v>
      </c>
      <c r="E308" s="17" t="s">
        <v>180</v>
      </c>
      <c r="F308" s="17" t="s">
        <v>562</v>
      </c>
      <c r="G308" s="130" t="s">
        <v>62</v>
      </c>
      <c r="H308" s="17"/>
      <c r="I308" s="31">
        <v>45007</v>
      </c>
      <c r="J308" s="29">
        <v>5960</v>
      </c>
      <c r="K308" s="29">
        <v>5960</v>
      </c>
      <c r="L308" s="40" t="s">
        <v>856</v>
      </c>
      <c r="M308" s="18" t="s">
        <v>845</v>
      </c>
      <c r="N308" s="18" t="s">
        <v>856</v>
      </c>
      <c r="O308" s="33">
        <v>5960</v>
      </c>
      <c r="P308" s="34">
        <v>0</v>
      </c>
      <c r="Q308" s="34">
        <v>5960</v>
      </c>
      <c r="R308" s="34" t="s">
        <v>881</v>
      </c>
      <c r="S308" s="34">
        <v>5960</v>
      </c>
      <c r="T308" s="34">
        <v>0</v>
      </c>
      <c r="U308" s="34">
        <v>0</v>
      </c>
      <c r="V308" s="36">
        <v>0</v>
      </c>
      <c r="W308" s="17"/>
      <c r="X308" s="36">
        <v>0</v>
      </c>
      <c r="Y308" s="17"/>
      <c r="Z308" s="17"/>
      <c r="AA308" s="17"/>
      <c r="AB308" s="39">
        <v>45443</v>
      </c>
    </row>
    <row r="309" spans="1:28" ht="29" x14ac:dyDescent="0.35">
      <c r="A309" s="16">
        <v>890305496</v>
      </c>
      <c r="B309" s="19" t="s">
        <v>75</v>
      </c>
      <c r="C309" s="17" t="s">
        <v>11</v>
      </c>
      <c r="D309" s="17">
        <v>29868</v>
      </c>
      <c r="E309" s="17" t="s">
        <v>181</v>
      </c>
      <c r="F309" s="17" t="s">
        <v>563</v>
      </c>
      <c r="G309" s="130" t="s">
        <v>62</v>
      </c>
      <c r="H309" s="17"/>
      <c r="I309" s="31" t="e">
        <v>#N/A</v>
      </c>
      <c r="J309" s="29">
        <v>165970</v>
      </c>
      <c r="K309" s="29">
        <v>165970</v>
      </c>
      <c r="L309" s="40" t="s">
        <v>854</v>
      </c>
      <c r="M309" s="18" t="e">
        <v>#N/A</v>
      </c>
      <c r="N309" s="18" t="s">
        <v>854</v>
      </c>
      <c r="O309" s="33">
        <v>0</v>
      </c>
      <c r="P309" s="34">
        <v>0</v>
      </c>
      <c r="Q309" s="34">
        <v>0</v>
      </c>
      <c r="R309" s="34"/>
      <c r="S309" s="34">
        <v>0</v>
      </c>
      <c r="T309" s="34">
        <v>0</v>
      </c>
      <c r="U309" s="34">
        <v>0</v>
      </c>
      <c r="V309" s="36">
        <v>0</v>
      </c>
      <c r="W309" s="17"/>
      <c r="X309" s="36">
        <v>0</v>
      </c>
      <c r="Y309" s="17"/>
      <c r="Z309" s="17"/>
      <c r="AA309" s="17"/>
      <c r="AB309" s="39">
        <v>45443</v>
      </c>
    </row>
    <row r="310" spans="1:28" ht="29" x14ac:dyDescent="0.35">
      <c r="A310" s="16">
        <v>890305496</v>
      </c>
      <c r="B310" s="19" t="s">
        <v>75</v>
      </c>
      <c r="C310" s="17" t="s">
        <v>11</v>
      </c>
      <c r="D310" s="17">
        <v>29911</v>
      </c>
      <c r="E310" s="17" t="s">
        <v>182</v>
      </c>
      <c r="F310" s="17" t="s">
        <v>564</v>
      </c>
      <c r="G310" s="130" t="s">
        <v>62</v>
      </c>
      <c r="H310" s="17"/>
      <c r="I310" s="31" t="e">
        <v>#N/A</v>
      </c>
      <c r="J310" s="29">
        <v>5960</v>
      </c>
      <c r="K310" s="29">
        <v>5960</v>
      </c>
      <c r="L310" s="40" t="s">
        <v>854</v>
      </c>
      <c r="M310" s="18" t="e">
        <v>#N/A</v>
      </c>
      <c r="N310" s="18" t="s">
        <v>854</v>
      </c>
      <c r="O310" s="33">
        <v>0</v>
      </c>
      <c r="P310" s="34">
        <v>0</v>
      </c>
      <c r="Q310" s="34">
        <v>0</v>
      </c>
      <c r="R310" s="34"/>
      <c r="S310" s="34">
        <v>0</v>
      </c>
      <c r="T310" s="34">
        <v>0</v>
      </c>
      <c r="U310" s="34">
        <v>0</v>
      </c>
      <c r="V310" s="36">
        <v>0</v>
      </c>
      <c r="W310" s="17"/>
      <c r="X310" s="36">
        <v>0</v>
      </c>
      <c r="Y310" s="17"/>
      <c r="Z310" s="17"/>
      <c r="AA310" s="17"/>
      <c r="AB310" s="39">
        <v>45443</v>
      </c>
    </row>
    <row r="311" spans="1:28" ht="29" x14ac:dyDescent="0.35">
      <c r="A311" s="16">
        <v>890305496</v>
      </c>
      <c r="B311" s="19" t="s">
        <v>75</v>
      </c>
      <c r="C311" s="17" t="s">
        <v>11</v>
      </c>
      <c r="D311" s="17">
        <v>29960</v>
      </c>
      <c r="E311" s="17" t="s">
        <v>183</v>
      </c>
      <c r="F311" s="17" t="s">
        <v>565</v>
      </c>
      <c r="G311" s="130" t="s">
        <v>62</v>
      </c>
      <c r="H311" s="17"/>
      <c r="I311" s="31" t="e">
        <v>#N/A</v>
      </c>
      <c r="J311" s="29">
        <v>85820</v>
      </c>
      <c r="K311" s="29">
        <v>85820</v>
      </c>
      <c r="L311" s="40" t="s">
        <v>854</v>
      </c>
      <c r="M311" s="18" t="e">
        <v>#N/A</v>
      </c>
      <c r="N311" s="18" t="s">
        <v>854</v>
      </c>
      <c r="O311" s="33">
        <v>0</v>
      </c>
      <c r="P311" s="34">
        <v>0</v>
      </c>
      <c r="Q311" s="34">
        <v>0</v>
      </c>
      <c r="R311" s="34"/>
      <c r="S311" s="34">
        <v>0</v>
      </c>
      <c r="T311" s="34">
        <v>0</v>
      </c>
      <c r="U311" s="34">
        <v>0</v>
      </c>
      <c r="V311" s="36">
        <v>0</v>
      </c>
      <c r="W311" s="17"/>
      <c r="X311" s="36">
        <v>0</v>
      </c>
      <c r="Y311" s="17"/>
      <c r="Z311" s="17"/>
      <c r="AA311" s="17"/>
      <c r="AB311" s="39">
        <v>45443</v>
      </c>
    </row>
    <row r="312" spans="1:28" ht="29" x14ac:dyDescent="0.35">
      <c r="A312" s="16">
        <v>890305496</v>
      </c>
      <c r="B312" s="19" t="s">
        <v>75</v>
      </c>
      <c r="C312" s="17" t="s">
        <v>11</v>
      </c>
      <c r="D312" s="17">
        <v>29973</v>
      </c>
      <c r="E312" s="17" t="s">
        <v>184</v>
      </c>
      <c r="F312" s="17" t="s">
        <v>566</v>
      </c>
      <c r="G312" s="130" t="s">
        <v>62</v>
      </c>
      <c r="H312" s="17"/>
      <c r="I312" s="31" t="e">
        <v>#N/A</v>
      </c>
      <c r="J312" s="29">
        <v>205480</v>
      </c>
      <c r="K312" s="29">
        <v>205480</v>
      </c>
      <c r="L312" s="40" t="s">
        <v>854</v>
      </c>
      <c r="M312" s="18" t="e">
        <v>#N/A</v>
      </c>
      <c r="N312" s="18" t="s">
        <v>854</v>
      </c>
      <c r="O312" s="33">
        <v>0</v>
      </c>
      <c r="P312" s="34">
        <v>0</v>
      </c>
      <c r="Q312" s="34">
        <v>0</v>
      </c>
      <c r="R312" s="34"/>
      <c r="S312" s="34">
        <v>0</v>
      </c>
      <c r="T312" s="34">
        <v>0</v>
      </c>
      <c r="U312" s="34">
        <v>0</v>
      </c>
      <c r="V312" s="36">
        <v>0</v>
      </c>
      <c r="W312" s="17"/>
      <c r="X312" s="36">
        <v>0</v>
      </c>
      <c r="Y312" s="17"/>
      <c r="Z312" s="17"/>
      <c r="AA312" s="17"/>
      <c r="AB312" s="39">
        <v>45443</v>
      </c>
    </row>
    <row r="313" spans="1:28" ht="29" x14ac:dyDescent="0.35">
      <c r="A313" s="16">
        <v>890305496</v>
      </c>
      <c r="B313" s="19" t="s">
        <v>75</v>
      </c>
      <c r="C313" s="17" t="s">
        <v>11</v>
      </c>
      <c r="D313" s="17">
        <v>30031</v>
      </c>
      <c r="E313" s="17" t="s">
        <v>185</v>
      </c>
      <c r="F313" s="17" t="s">
        <v>567</v>
      </c>
      <c r="G313" s="130" t="s">
        <v>62</v>
      </c>
      <c r="H313" s="17"/>
      <c r="I313" s="31" t="e">
        <v>#N/A</v>
      </c>
      <c r="J313" s="29">
        <v>5960</v>
      </c>
      <c r="K313" s="29">
        <v>5960</v>
      </c>
      <c r="L313" s="40" t="s">
        <v>854</v>
      </c>
      <c r="M313" s="18" t="e">
        <v>#N/A</v>
      </c>
      <c r="N313" s="18" t="s">
        <v>854</v>
      </c>
      <c r="O313" s="33">
        <v>0</v>
      </c>
      <c r="P313" s="34">
        <v>0</v>
      </c>
      <c r="Q313" s="34">
        <v>0</v>
      </c>
      <c r="R313" s="34"/>
      <c r="S313" s="34">
        <v>0</v>
      </c>
      <c r="T313" s="34">
        <v>0</v>
      </c>
      <c r="U313" s="34">
        <v>0</v>
      </c>
      <c r="V313" s="36">
        <v>0</v>
      </c>
      <c r="W313" s="17"/>
      <c r="X313" s="36">
        <v>0</v>
      </c>
      <c r="Y313" s="17"/>
      <c r="Z313" s="17"/>
      <c r="AA313" s="17"/>
      <c r="AB313" s="39">
        <v>45443</v>
      </c>
    </row>
    <row r="314" spans="1:28" ht="29" x14ac:dyDescent="0.35">
      <c r="A314" s="16">
        <v>890305496</v>
      </c>
      <c r="B314" s="19" t="s">
        <v>75</v>
      </c>
      <c r="C314" s="17" t="s">
        <v>11</v>
      </c>
      <c r="D314" s="17">
        <v>30101</v>
      </c>
      <c r="E314" s="17" t="s">
        <v>186</v>
      </c>
      <c r="F314" s="17" t="s">
        <v>568</v>
      </c>
      <c r="G314" s="130" t="s">
        <v>63</v>
      </c>
      <c r="H314" s="17"/>
      <c r="I314" s="31" t="e">
        <v>#N/A</v>
      </c>
      <c r="J314" s="29">
        <v>79210</v>
      </c>
      <c r="K314" s="29">
        <v>79210</v>
      </c>
      <c r="L314" s="40" t="s">
        <v>854</v>
      </c>
      <c r="M314" s="18" t="e">
        <v>#N/A</v>
      </c>
      <c r="N314" s="18" t="s">
        <v>854</v>
      </c>
      <c r="O314" s="33">
        <v>0</v>
      </c>
      <c r="P314" s="34">
        <v>0</v>
      </c>
      <c r="Q314" s="34">
        <v>0</v>
      </c>
      <c r="R314" s="34"/>
      <c r="S314" s="34">
        <v>0</v>
      </c>
      <c r="T314" s="34">
        <v>0</v>
      </c>
      <c r="U314" s="34">
        <v>0</v>
      </c>
      <c r="V314" s="36">
        <v>0</v>
      </c>
      <c r="W314" s="17"/>
      <c r="X314" s="36">
        <v>0</v>
      </c>
      <c r="Y314" s="17"/>
      <c r="Z314" s="17"/>
      <c r="AA314" s="17"/>
      <c r="AB314" s="39">
        <v>45443</v>
      </c>
    </row>
    <row r="315" spans="1:28" ht="29" x14ac:dyDescent="0.35">
      <c r="A315" s="16">
        <v>890305496</v>
      </c>
      <c r="B315" s="19" t="s">
        <v>75</v>
      </c>
      <c r="C315" s="17" t="s">
        <v>11</v>
      </c>
      <c r="D315" s="17">
        <v>30111</v>
      </c>
      <c r="E315" s="17" t="s">
        <v>187</v>
      </c>
      <c r="F315" s="17" t="s">
        <v>569</v>
      </c>
      <c r="G315" s="130" t="s">
        <v>63</v>
      </c>
      <c r="H315" s="17"/>
      <c r="I315" s="31" t="e">
        <v>#N/A</v>
      </c>
      <c r="J315" s="29">
        <v>68010</v>
      </c>
      <c r="K315" s="29">
        <v>68010</v>
      </c>
      <c r="L315" s="40" t="s">
        <v>854</v>
      </c>
      <c r="M315" s="18" t="e">
        <v>#N/A</v>
      </c>
      <c r="N315" s="18" t="s">
        <v>854</v>
      </c>
      <c r="O315" s="33">
        <v>0</v>
      </c>
      <c r="P315" s="34">
        <v>0</v>
      </c>
      <c r="Q315" s="34">
        <v>0</v>
      </c>
      <c r="R315" s="34"/>
      <c r="S315" s="34">
        <v>0</v>
      </c>
      <c r="T315" s="34">
        <v>0</v>
      </c>
      <c r="U315" s="34">
        <v>0</v>
      </c>
      <c r="V315" s="36">
        <v>0</v>
      </c>
      <c r="W315" s="17"/>
      <c r="X315" s="36">
        <v>0</v>
      </c>
      <c r="Y315" s="17"/>
      <c r="Z315" s="17"/>
      <c r="AA315" s="17"/>
      <c r="AB315" s="39">
        <v>45443</v>
      </c>
    </row>
    <row r="316" spans="1:28" ht="29" x14ac:dyDescent="0.35">
      <c r="A316" s="16">
        <v>890305496</v>
      </c>
      <c r="B316" s="19" t="s">
        <v>75</v>
      </c>
      <c r="C316" s="17" t="s">
        <v>11</v>
      </c>
      <c r="D316" s="17">
        <v>30116</v>
      </c>
      <c r="E316" s="17" t="s">
        <v>188</v>
      </c>
      <c r="F316" s="17" t="s">
        <v>570</v>
      </c>
      <c r="G316" s="130" t="s">
        <v>63</v>
      </c>
      <c r="H316" s="17"/>
      <c r="I316" s="31" t="e">
        <v>#N/A</v>
      </c>
      <c r="J316" s="29">
        <v>69650</v>
      </c>
      <c r="K316" s="29">
        <v>69650</v>
      </c>
      <c r="L316" s="40" t="s">
        <v>854</v>
      </c>
      <c r="M316" s="18" t="e">
        <v>#N/A</v>
      </c>
      <c r="N316" s="18" t="s">
        <v>854</v>
      </c>
      <c r="O316" s="33">
        <v>0</v>
      </c>
      <c r="P316" s="34">
        <v>0</v>
      </c>
      <c r="Q316" s="34">
        <v>0</v>
      </c>
      <c r="R316" s="34"/>
      <c r="S316" s="34">
        <v>0</v>
      </c>
      <c r="T316" s="34">
        <v>0</v>
      </c>
      <c r="U316" s="34">
        <v>0</v>
      </c>
      <c r="V316" s="36">
        <v>0</v>
      </c>
      <c r="W316" s="17"/>
      <c r="X316" s="36">
        <v>0</v>
      </c>
      <c r="Y316" s="17"/>
      <c r="Z316" s="17"/>
      <c r="AA316" s="17"/>
      <c r="AB316" s="39">
        <v>45443</v>
      </c>
    </row>
    <row r="317" spans="1:28" ht="29" x14ac:dyDescent="0.35">
      <c r="A317" s="16">
        <v>890305496</v>
      </c>
      <c r="B317" s="19" t="s">
        <v>75</v>
      </c>
      <c r="C317" s="17" t="s">
        <v>11</v>
      </c>
      <c r="D317" s="17">
        <v>30170</v>
      </c>
      <c r="E317" s="17" t="s">
        <v>189</v>
      </c>
      <c r="F317" s="17" t="s">
        <v>571</v>
      </c>
      <c r="G317" s="130" t="s">
        <v>63</v>
      </c>
      <c r="H317" s="17"/>
      <c r="I317" s="31" t="e">
        <v>#N/A</v>
      </c>
      <c r="J317" s="29">
        <v>177450</v>
      </c>
      <c r="K317" s="29">
        <v>177450</v>
      </c>
      <c r="L317" s="40" t="s">
        <v>854</v>
      </c>
      <c r="M317" s="18" t="e">
        <v>#N/A</v>
      </c>
      <c r="N317" s="18" t="s">
        <v>854</v>
      </c>
      <c r="O317" s="33">
        <v>0</v>
      </c>
      <c r="P317" s="34">
        <v>0</v>
      </c>
      <c r="Q317" s="34">
        <v>0</v>
      </c>
      <c r="R317" s="34"/>
      <c r="S317" s="34">
        <v>0</v>
      </c>
      <c r="T317" s="34">
        <v>0</v>
      </c>
      <c r="U317" s="34">
        <v>0</v>
      </c>
      <c r="V317" s="36">
        <v>0</v>
      </c>
      <c r="W317" s="17"/>
      <c r="X317" s="36">
        <v>0</v>
      </c>
      <c r="Y317" s="17"/>
      <c r="Z317" s="17"/>
      <c r="AA317" s="17"/>
      <c r="AB317" s="39">
        <v>45443</v>
      </c>
    </row>
    <row r="318" spans="1:28" ht="29" x14ac:dyDescent="0.35">
      <c r="A318" s="16">
        <v>890305496</v>
      </c>
      <c r="B318" s="19" t="s">
        <v>75</v>
      </c>
      <c r="C318" s="17" t="s">
        <v>11</v>
      </c>
      <c r="D318" s="17">
        <v>30243</v>
      </c>
      <c r="E318" s="17" t="s">
        <v>190</v>
      </c>
      <c r="F318" s="17" t="s">
        <v>572</v>
      </c>
      <c r="G318" s="130" t="s">
        <v>63</v>
      </c>
      <c r="H318" s="17"/>
      <c r="I318" s="31" t="e">
        <v>#N/A</v>
      </c>
      <c r="J318" s="29">
        <v>65610</v>
      </c>
      <c r="K318" s="29">
        <v>65610</v>
      </c>
      <c r="L318" s="40" t="s">
        <v>854</v>
      </c>
      <c r="M318" s="18" t="e">
        <v>#N/A</v>
      </c>
      <c r="N318" s="18" t="s">
        <v>854</v>
      </c>
      <c r="O318" s="33">
        <v>0</v>
      </c>
      <c r="P318" s="34">
        <v>0</v>
      </c>
      <c r="Q318" s="34">
        <v>0</v>
      </c>
      <c r="R318" s="34"/>
      <c r="S318" s="34">
        <v>0</v>
      </c>
      <c r="T318" s="34">
        <v>0</v>
      </c>
      <c r="U318" s="34">
        <v>0</v>
      </c>
      <c r="V318" s="36">
        <v>0</v>
      </c>
      <c r="W318" s="17"/>
      <c r="X318" s="36">
        <v>0</v>
      </c>
      <c r="Y318" s="17"/>
      <c r="Z318" s="17"/>
      <c r="AA318" s="17"/>
      <c r="AB318" s="39">
        <v>45443</v>
      </c>
    </row>
    <row r="319" spans="1:28" ht="29" x14ac:dyDescent="0.35">
      <c r="A319" s="16">
        <v>890305496</v>
      </c>
      <c r="B319" s="19" t="s">
        <v>75</v>
      </c>
      <c r="C319" s="17" t="s">
        <v>11</v>
      </c>
      <c r="D319" s="17">
        <v>30355</v>
      </c>
      <c r="E319" s="17" t="s">
        <v>191</v>
      </c>
      <c r="F319" s="17" t="s">
        <v>573</v>
      </c>
      <c r="G319" s="130" t="s">
        <v>63</v>
      </c>
      <c r="H319" s="17"/>
      <c r="I319" s="31" t="e">
        <v>#N/A</v>
      </c>
      <c r="J319" s="29">
        <v>66960</v>
      </c>
      <c r="K319" s="29">
        <v>66960</v>
      </c>
      <c r="L319" s="40" t="s">
        <v>854</v>
      </c>
      <c r="M319" s="18" t="e">
        <v>#N/A</v>
      </c>
      <c r="N319" s="18" t="s">
        <v>854</v>
      </c>
      <c r="O319" s="33">
        <v>0</v>
      </c>
      <c r="P319" s="34">
        <v>0</v>
      </c>
      <c r="Q319" s="34">
        <v>0</v>
      </c>
      <c r="R319" s="34"/>
      <c r="S319" s="34">
        <v>0</v>
      </c>
      <c r="T319" s="34">
        <v>0</v>
      </c>
      <c r="U319" s="34">
        <v>0</v>
      </c>
      <c r="V319" s="36">
        <v>0</v>
      </c>
      <c r="W319" s="17"/>
      <c r="X319" s="36">
        <v>0</v>
      </c>
      <c r="Y319" s="17"/>
      <c r="Z319" s="17"/>
      <c r="AA319" s="17"/>
      <c r="AB319" s="39">
        <v>45443</v>
      </c>
    </row>
    <row r="320" spans="1:28" ht="29" x14ac:dyDescent="0.35">
      <c r="A320" s="16">
        <v>890305496</v>
      </c>
      <c r="B320" s="19" t="s">
        <v>75</v>
      </c>
      <c r="C320" s="17" t="s">
        <v>11</v>
      </c>
      <c r="D320" s="17">
        <v>30443</v>
      </c>
      <c r="E320" s="17" t="s">
        <v>192</v>
      </c>
      <c r="F320" s="17" t="s">
        <v>574</v>
      </c>
      <c r="G320" s="130" t="s">
        <v>63</v>
      </c>
      <c r="H320" s="17"/>
      <c r="I320" s="31" t="e">
        <v>#N/A</v>
      </c>
      <c r="J320" s="29">
        <v>144430</v>
      </c>
      <c r="K320" s="29">
        <v>144430</v>
      </c>
      <c r="L320" s="40" t="s">
        <v>854</v>
      </c>
      <c r="M320" s="18" t="e">
        <v>#N/A</v>
      </c>
      <c r="N320" s="18" t="s">
        <v>854</v>
      </c>
      <c r="O320" s="33">
        <v>0</v>
      </c>
      <c r="P320" s="34">
        <v>0</v>
      </c>
      <c r="Q320" s="34">
        <v>0</v>
      </c>
      <c r="R320" s="34"/>
      <c r="S320" s="34">
        <v>0</v>
      </c>
      <c r="T320" s="34">
        <v>0</v>
      </c>
      <c r="U320" s="34">
        <v>0</v>
      </c>
      <c r="V320" s="36">
        <v>0</v>
      </c>
      <c r="W320" s="17"/>
      <c r="X320" s="36">
        <v>0</v>
      </c>
      <c r="Y320" s="17"/>
      <c r="Z320" s="17"/>
      <c r="AA320" s="17"/>
      <c r="AB320" s="39">
        <v>45443</v>
      </c>
    </row>
    <row r="321" spans="1:28" ht="29" x14ac:dyDescent="0.35">
      <c r="A321" s="16">
        <v>890305496</v>
      </c>
      <c r="B321" s="19" t="s">
        <v>75</v>
      </c>
      <c r="C321" s="17" t="s">
        <v>11</v>
      </c>
      <c r="D321" s="17">
        <v>30461</v>
      </c>
      <c r="E321" s="17" t="s">
        <v>193</v>
      </c>
      <c r="F321" s="17" t="s">
        <v>575</v>
      </c>
      <c r="G321" s="130" t="s">
        <v>63</v>
      </c>
      <c r="H321" s="17"/>
      <c r="I321" s="31" t="e">
        <v>#N/A</v>
      </c>
      <c r="J321" s="29">
        <v>5960</v>
      </c>
      <c r="K321" s="29">
        <v>5960</v>
      </c>
      <c r="L321" s="40" t="s">
        <v>854</v>
      </c>
      <c r="M321" s="18" t="e">
        <v>#N/A</v>
      </c>
      <c r="N321" s="18" t="s">
        <v>854</v>
      </c>
      <c r="O321" s="33">
        <v>0</v>
      </c>
      <c r="P321" s="34">
        <v>0</v>
      </c>
      <c r="Q321" s="34">
        <v>0</v>
      </c>
      <c r="R321" s="34"/>
      <c r="S321" s="34">
        <v>0</v>
      </c>
      <c r="T321" s="34">
        <v>0</v>
      </c>
      <c r="U321" s="34">
        <v>0</v>
      </c>
      <c r="V321" s="36">
        <v>0</v>
      </c>
      <c r="W321" s="17"/>
      <c r="X321" s="36">
        <v>0</v>
      </c>
      <c r="Y321" s="17"/>
      <c r="Z321" s="17"/>
      <c r="AA321" s="17"/>
      <c r="AB321" s="39">
        <v>45443</v>
      </c>
    </row>
    <row r="322" spans="1:28" ht="29" x14ac:dyDescent="0.35">
      <c r="A322" s="16">
        <v>890305496</v>
      </c>
      <c r="B322" s="19" t="s">
        <v>75</v>
      </c>
      <c r="C322" s="17" t="s">
        <v>11</v>
      </c>
      <c r="D322" s="17">
        <v>30487</v>
      </c>
      <c r="E322" s="17" t="s">
        <v>194</v>
      </c>
      <c r="F322" s="17" t="s">
        <v>576</v>
      </c>
      <c r="G322" s="130" t="s">
        <v>63</v>
      </c>
      <c r="H322" s="17"/>
      <c r="I322" s="31" t="e">
        <v>#N/A</v>
      </c>
      <c r="J322" s="29">
        <v>99400</v>
      </c>
      <c r="K322" s="29">
        <v>99400</v>
      </c>
      <c r="L322" s="40" t="s">
        <v>854</v>
      </c>
      <c r="M322" s="18" t="e">
        <v>#N/A</v>
      </c>
      <c r="N322" s="18" t="s">
        <v>854</v>
      </c>
      <c r="O322" s="33">
        <v>0</v>
      </c>
      <c r="P322" s="34">
        <v>0</v>
      </c>
      <c r="Q322" s="34">
        <v>0</v>
      </c>
      <c r="R322" s="34"/>
      <c r="S322" s="34">
        <v>0</v>
      </c>
      <c r="T322" s="34">
        <v>0</v>
      </c>
      <c r="U322" s="34">
        <v>0</v>
      </c>
      <c r="V322" s="36">
        <v>0</v>
      </c>
      <c r="W322" s="17"/>
      <c r="X322" s="36">
        <v>0</v>
      </c>
      <c r="Y322" s="17"/>
      <c r="Z322" s="17"/>
      <c r="AA322" s="17"/>
      <c r="AB322" s="39">
        <v>45443</v>
      </c>
    </row>
    <row r="323" spans="1:28" ht="29" x14ac:dyDescent="0.35">
      <c r="A323" s="16">
        <v>890305496</v>
      </c>
      <c r="B323" s="19" t="s">
        <v>75</v>
      </c>
      <c r="C323" s="17" t="s">
        <v>11</v>
      </c>
      <c r="D323" s="17">
        <v>30503</v>
      </c>
      <c r="E323" s="17" t="s">
        <v>195</v>
      </c>
      <c r="F323" s="17" t="s">
        <v>577</v>
      </c>
      <c r="G323" s="130" t="s">
        <v>63</v>
      </c>
      <c r="H323" s="17"/>
      <c r="I323" s="31" t="e">
        <v>#N/A</v>
      </c>
      <c r="J323" s="29">
        <v>65610</v>
      </c>
      <c r="K323" s="29">
        <v>65610</v>
      </c>
      <c r="L323" s="40" t="s">
        <v>854</v>
      </c>
      <c r="M323" s="18" t="e">
        <v>#N/A</v>
      </c>
      <c r="N323" s="18" t="s">
        <v>854</v>
      </c>
      <c r="O323" s="33">
        <v>0</v>
      </c>
      <c r="P323" s="34">
        <v>0</v>
      </c>
      <c r="Q323" s="34">
        <v>0</v>
      </c>
      <c r="R323" s="34"/>
      <c r="S323" s="34">
        <v>0</v>
      </c>
      <c r="T323" s="34">
        <v>0</v>
      </c>
      <c r="U323" s="34">
        <v>0</v>
      </c>
      <c r="V323" s="36">
        <v>0</v>
      </c>
      <c r="W323" s="17"/>
      <c r="X323" s="36">
        <v>0</v>
      </c>
      <c r="Y323" s="17"/>
      <c r="Z323" s="17"/>
      <c r="AA323" s="17"/>
      <c r="AB323" s="39">
        <v>45443</v>
      </c>
    </row>
    <row r="324" spans="1:28" ht="29" x14ac:dyDescent="0.35">
      <c r="A324" s="16">
        <v>890305496</v>
      </c>
      <c r="B324" s="19" t="s">
        <v>75</v>
      </c>
      <c r="C324" s="17" t="s">
        <v>11</v>
      </c>
      <c r="D324" s="17">
        <v>30589</v>
      </c>
      <c r="E324" s="17" t="s">
        <v>196</v>
      </c>
      <c r="F324" s="17" t="s">
        <v>578</v>
      </c>
      <c r="G324" s="130" t="s">
        <v>63</v>
      </c>
      <c r="H324" s="17"/>
      <c r="I324" s="31" t="e">
        <v>#N/A</v>
      </c>
      <c r="J324" s="29">
        <v>5960</v>
      </c>
      <c r="K324" s="29">
        <v>5960</v>
      </c>
      <c r="L324" s="40" t="s">
        <v>854</v>
      </c>
      <c r="M324" s="18" t="e">
        <v>#N/A</v>
      </c>
      <c r="N324" s="18" t="s">
        <v>854</v>
      </c>
      <c r="O324" s="33">
        <v>0</v>
      </c>
      <c r="P324" s="34">
        <v>0</v>
      </c>
      <c r="Q324" s="34">
        <v>0</v>
      </c>
      <c r="R324" s="34"/>
      <c r="S324" s="34">
        <v>0</v>
      </c>
      <c r="T324" s="34">
        <v>0</v>
      </c>
      <c r="U324" s="34">
        <v>0</v>
      </c>
      <c r="V324" s="36">
        <v>0</v>
      </c>
      <c r="W324" s="17"/>
      <c r="X324" s="36">
        <v>0</v>
      </c>
      <c r="Y324" s="17"/>
      <c r="Z324" s="17"/>
      <c r="AA324" s="17"/>
      <c r="AB324" s="39">
        <v>45443</v>
      </c>
    </row>
    <row r="325" spans="1:28" ht="29" x14ac:dyDescent="0.35">
      <c r="A325" s="16">
        <v>890305496</v>
      </c>
      <c r="B325" s="19" t="s">
        <v>75</v>
      </c>
      <c r="C325" s="17" t="s">
        <v>11</v>
      </c>
      <c r="D325" s="17">
        <v>30639</v>
      </c>
      <c r="E325" s="17" t="s">
        <v>197</v>
      </c>
      <c r="F325" s="17" t="s">
        <v>579</v>
      </c>
      <c r="G325" s="130" t="s">
        <v>63</v>
      </c>
      <c r="H325" s="17"/>
      <c r="I325" s="31" t="e">
        <v>#N/A</v>
      </c>
      <c r="J325" s="29">
        <v>6020</v>
      </c>
      <c r="K325" s="29">
        <v>6020</v>
      </c>
      <c r="L325" s="40" t="s">
        <v>854</v>
      </c>
      <c r="M325" s="18" t="e">
        <v>#N/A</v>
      </c>
      <c r="N325" s="18" t="s">
        <v>854</v>
      </c>
      <c r="O325" s="33">
        <v>0</v>
      </c>
      <c r="P325" s="34">
        <v>0</v>
      </c>
      <c r="Q325" s="34">
        <v>0</v>
      </c>
      <c r="R325" s="34"/>
      <c r="S325" s="34">
        <v>0</v>
      </c>
      <c r="T325" s="34">
        <v>0</v>
      </c>
      <c r="U325" s="34">
        <v>0</v>
      </c>
      <c r="V325" s="36">
        <v>0</v>
      </c>
      <c r="W325" s="17"/>
      <c r="X325" s="36">
        <v>0</v>
      </c>
      <c r="Y325" s="17"/>
      <c r="Z325" s="17"/>
      <c r="AA325" s="17"/>
      <c r="AB325" s="39">
        <v>45443</v>
      </c>
    </row>
    <row r="326" spans="1:28" ht="29" x14ac:dyDescent="0.35">
      <c r="A326" s="16">
        <v>890305496</v>
      </c>
      <c r="B326" s="19" t="s">
        <v>75</v>
      </c>
      <c r="C326" s="17" t="s">
        <v>11</v>
      </c>
      <c r="D326" s="17">
        <v>30660</v>
      </c>
      <c r="E326" s="17" t="s">
        <v>198</v>
      </c>
      <c r="F326" s="17" t="s">
        <v>580</v>
      </c>
      <c r="G326" s="130" t="s">
        <v>63</v>
      </c>
      <c r="H326" s="17"/>
      <c r="I326" s="31" t="e">
        <v>#N/A</v>
      </c>
      <c r="J326" s="29">
        <v>5960</v>
      </c>
      <c r="K326" s="29">
        <v>5960</v>
      </c>
      <c r="L326" s="40" t="s">
        <v>854</v>
      </c>
      <c r="M326" s="18" t="e">
        <v>#N/A</v>
      </c>
      <c r="N326" s="18" t="s">
        <v>854</v>
      </c>
      <c r="O326" s="33">
        <v>0</v>
      </c>
      <c r="P326" s="34">
        <v>0</v>
      </c>
      <c r="Q326" s="34">
        <v>0</v>
      </c>
      <c r="R326" s="34"/>
      <c r="S326" s="34">
        <v>0</v>
      </c>
      <c r="T326" s="34">
        <v>0</v>
      </c>
      <c r="U326" s="34">
        <v>0</v>
      </c>
      <c r="V326" s="36">
        <v>0</v>
      </c>
      <c r="W326" s="17"/>
      <c r="X326" s="36">
        <v>0</v>
      </c>
      <c r="Y326" s="17"/>
      <c r="Z326" s="17"/>
      <c r="AA326" s="17"/>
      <c r="AB326" s="39">
        <v>45443</v>
      </c>
    </row>
    <row r="327" spans="1:28" ht="29" x14ac:dyDescent="0.35">
      <c r="A327" s="16">
        <v>890305496</v>
      </c>
      <c r="B327" s="19" t="s">
        <v>75</v>
      </c>
      <c r="C327" s="17" t="s">
        <v>11</v>
      </c>
      <c r="D327" s="17">
        <v>30720</v>
      </c>
      <c r="E327" s="17" t="s">
        <v>199</v>
      </c>
      <c r="F327" s="17" t="s">
        <v>581</v>
      </c>
      <c r="G327" s="130" t="s">
        <v>63</v>
      </c>
      <c r="H327" s="17"/>
      <c r="I327" s="31" t="e">
        <v>#N/A</v>
      </c>
      <c r="J327" s="29">
        <v>24080</v>
      </c>
      <c r="K327" s="29">
        <v>24080</v>
      </c>
      <c r="L327" s="40" t="s">
        <v>854</v>
      </c>
      <c r="M327" s="18" t="e">
        <v>#N/A</v>
      </c>
      <c r="N327" s="18" t="s">
        <v>854</v>
      </c>
      <c r="O327" s="33">
        <v>0</v>
      </c>
      <c r="P327" s="34">
        <v>0</v>
      </c>
      <c r="Q327" s="34">
        <v>0</v>
      </c>
      <c r="R327" s="34"/>
      <c r="S327" s="34">
        <v>0</v>
      </c>
      <c r="T327" s="34">
        <v>0</v>
      </c>
      <c r="U327" s="34">
        <v>0</v>
      </c>
      <c r="V327" s="36">
        <v>0</v>
      </c>
      <c r="W327" s="17"/>
      <c r="X327" s="36">
        <v>0</v>
      </c>
      <c r="Y327" s="17"/>
      <c r="Z327" s="17"/>
      <c r="AA327" s="17"/>
      <c r="AB327" s="39">
        <v>45443</v>
      </c>
    </row>
    <row r="328" spans="1:28" ht="29" x14ac:dyDescent="0.35">
      <c r="A328" s="16">
        <v>890305496</v>
      </c>
      <c r="B328" s="19" t="s">
        <v>75</v>
      </c>
      <c r="C328" s="17" t="s">
        <v>11</v>
      </c>
      <c r="D328" s="17">
        <v>30830</v>
      </c>
      <c r="E328" s="17" t="s">
        <v>200</v>
      </c>
      <c r="F328" s="17" t="s">
        <v>582</v>
      </c>
      <c r="G328" s="130" t="s">
        <v>63</v>
      </c>
      <c r="H328" s="17"/>
      <c r="I328" s="31" t="e">
        <v>#N/A</v>
      </c>
      <c r="J328" s="29">
        <v>5960</v>
      </c>
      <c r="K328" s="29">
        <v>5960</v>
      </c>
      <c r="L328" s="40" t="s">
        <v>854</v>
      </c>
      <c r="M328" s="18" t="e">
        <v>#N/A</v>
      </c>
      <c r="N328" s="18" t="s">
        <v>854</v>
      </c>
      <c r="O328" s="33">
        <v>0</v>
      </c>
      <c r="P328" s="34">
        <v>0</v>
      </c>
      <c r="Q328" s="34">
        <v>0</v>
      </c>
      <c r="R328" s="34"/>
      <c r="S328" s="34">
        <v>0</v>
      </c>
      <c r="T328" s="34">
        <v>0</v>
      </c>
      <c r="U328" s="34">
        <v>0</v>
      </c>
      <c r="V328" s="36">
        <v>0</v>
      </c>
      <c r="W328" s="17"/>
      <c r="X328" s="36">
        <v>0</v>
      </c>
      <c r="Y328" s="17"/>
      <c r="Z328" s="17"/>
      <c r="AA328" s="17"/>
      <c r="AB328" s="39">
        <v>45443</v>
      </c>
    </row>
    <row r="329" spans="1:28" ht="29" x14ac:dyDescent="0.35">
      <c r="A329" s="16">
        <v>890305496</v>
      </c>
      <c r="B329" s="19" t="s">
        <v>75</v>
      </c>
      <c r="C329" s="17" t="s">
        <v>11</v>
      </c>
      <c r="D329" s="17">
        <v>30834</v>
      </c>
      <c r="E329" s="17" t="s">
        <v>201</v>
      </c>
      <c r="F329" s="17" t="s">
        <v>583</v>
      </c>
      <c r="G329" s="130" t="s">
        <v>63</v>
      </c>
      <c r="H329" s="17"/>
      <c r="I329" s="31" t="e">
        <v>#N/A</v>
      </c>
      <c r="J329" s="29">
        <v>5960</v>
      </c>
      <c r="K329" s="29">
        <v>5960</v>
      </c>
      <c r="L329" s="40" t="s">
        <v>854</v>
      </c>
      <c r="M329" s="18" t="e">
        <v>#N/A</v>
      </c>
      <c r="N329" s="18" t="s">
        <v>854</v>
      </c>
      <c r="O329" s="33">
        <v>0</v>
      </c>
      <c r="P329" s="34">
        <v>0</v>
      </c>
      <c r="Q329" s="34">
        <v>0</v>
      </c>
      <c r="R329" s="34"/>
      <c r="S329" s="34">
        <v>0</v>
      </c>
      <c r="T329" s="34">
        <v>0</v>
      </c>
      <c r="U329" s="34">
        <v>0</v>
      </c>
      <c r="V329" s="36">
        <v>0</v>
      </c>
      <c r="W329" s="17"/>
      <c r="X329" s="36">
        <v>0</v>
      </c>
      <c r="Y329" s="17"/>
      <c r="Z329" s="17"/>
      <c r="AA329" s="17"/>
      <c r="AB329" s="39">
        <v>45443</v>
      </c>
    </row>
    <row r="330" spans="1:28" ht="29" x14ac:dyDescent="0.35">
      <c r="A330" s="16">
        <v>890305496</v>
      </c>
      <c r="B330" s="19" t="s">
        <v>75</v>
      </c>
      <c r="C330" s="17" t="s">
        <v>11</v>
      </c>
      <c r="D330" s="17">
        <v>30938</v>
      </c>
      <c r="E330" s="17" t="s">
        <v>202</v>
      </c>
      <c r="F330" s="17" t="s">
        <v>584</v>
      </c>
      <c r="G330" s="130" t="s">
        <v>63</v>
      </c>
      <c r="H330" s="17"/>
      <c r="I330" s="31" t="e">
        <v>#N/A</v>
      </c>
      <c r="J330" s="29">
        <v>150350</v>
      </c>
      <c r="K330" s="29">
        <v>150350</v>
      </c>
      <c r="L330" s="40" t="s">
        <v>854</v>
      </c>
      <c r="M330" s="18" t="e">
        <v>#N/A</v>
      </c>
      <c r="N330" s="18" t="s">
        <v>854</v>
      </c>
      <c r="O330" s="33">
        <v>0</v>
      </c>
      <c r="P330" s="34">
        <v>0</v>
      </c>
      <c r="Q330" s="34">
        <v>0</v>
      </c>
      <c r="R330" s="34"/>
      <c r="S330" s="34">
        <v>0</v>
      </c>
      <c r="T330" s="34">
        <v>0</v>
      </c>
      <c r="U330" s="34">
        <v>0</v>
      </c>
      <c r="V330" s="36">
        <v>0</v>
      </c>
      <c r="W330" s="17"/>
      <c r="X330" s="36">
        <v>0</v>
      </c>
      <c r="Y330" s="17"/>
      <c r="Z330" s="17"/>
      <c r="AA330" s="17"/>
      <c r="AB330" s="39">
        <v>45443</v>
      </c>
    </row>
    <row r="331" spans="1:28" ht="29" x14ac:dyDescent="0.35">
      <c r="A331" s="16">
        <v>890305496</v>
      </c>
      <c r="B331" s="19" t="s">
        <v>75</v>
      </c>
      <c r="C331" s="17" t="s">
        <v>11</v>
      </c>
      <c r="D331" s="17">
        <v>30955</v>
      </c>
      <c r="E331" s="17" t="s">
        <v>203</v>
      </c>
      <c r="F331" s="17" t="s">
        <v>585</v>
      </c>
      <c r="G331" s="130" t="s">
        <v>63</v>
      </c>
      <c r="H331" s="17"/>
      <c r="I331" s="31" t="e">
        <v>#N/A</v>
      </c>
      <c r="J331" s="29">
        <v>161540</v>
      </c>
      <c r="K331" s="29">
        <v>161540</v>
      </c>
      <c r="L331" s="40" t="s">
        <v>854</v>
      </c>
      <c r="M331" s="18" t="e">
        <v>#N/A</v>
      </c>
      <c r="N331" s="18" t="s">
        <v>854</v>
      </c>
      <c r="O331" s="33">
        <v>0</v>
      </c>
      <c r="P331" s="34">
        <v>0</v>
      </c>
      <c r="Q331" s="34">
        <v>0</v>
      </c>
      <c r="R331" s="34"/>
      <c r="S331" s="34">
        <v>0</v>
      </c>
      <c r="T331" s="34">
        <v>0</v>
      </c>
      <c r="U331" s="34">
        <v>0</v>
      </c>
      <c r="V331" s="36">
        <v>0</v>
      </c>
      <c r="W331" s="17"/>
      <c r="X331" s="36">
        <v>0</v>
      </c>
      <c r="Y331" s="17"/>
      <c r="Z331" s="17"/>
      <c r="AA331" s="17"/>
      <c r="AB331" s="39">
        <v>45443</v>
      </c>
    </row>
    <row r="332" spans="1:28" ht="29" x14ac:dyDescent="0.35">
      <c r="A332" s="16">
        <v>890305496</v>
      </c>
      <c r="B332" s="19" t="s">
        <v>75</v>
      </c>
      <c r="C332" s="17" t="s">
        <v>11</v>
      </c>
      <c r="D332" s="17">
        <v>31149</v>
      </c>
      <c r="E332" s="17" t="s">
        <v>204</v>
      </c>
      <c r="F332" s="17" t="s">
        <v>586</v>
      </c>
      <c r="G332" s="130" t="s">
        <v>63</v>
      </c>
      <c r="H332" s="17"/>
      <c r="I332" s="31" t="e">
        <v>#N/A</v>
      </c>
      <c r="J332" s="29">
        <v>71070</v>
      </c>
      <c r="K332" s="29">
        <v>71070</v>
      </c>
      <c r="L332" s="40" t="s">
        <v>854</v>
      </c>
      <c r="M332" s="18" t="e">
        <v>#N/A</v>
      </c>
      <c r="N332" s="18" t="s">
        <v>854</v>
      </c>
      <c r="O332" s="33">
        <v>0</v>
      </c>
      <c r="P332" s="34">
        <v>0</v>
      </c>
      <c r="Q332" s="34">
        <v>0</v>
      </c>
      <c r="R332" s="34"/>
      <c r="S332" s="34">
        <v>0</v>
      </c>
      <c r="T332" s="34">
        <v>0</v>
      </c>
      <c r="U332" s="34">
        <v>0</v>
      </c>
      <c r="V332" s="36">
        <v>0</v>
      </c>
      <c r="W332" s="17"/>
      <c r="X332" s="36">
        <v>0</v>
      </c>
      <c r="Y332" s="17"/>
      <c r="Z332" s="17"/>
      <c r="AA332" s="17"/>
      <c r="AB332" s="39">
        <v>45443</v>
      </c>
    </row>
    <row r="333" spans="1:28" ht="29" x14ac:dyDescent="0.35">
      <c r="A333" s="16">
        <v>890305496</v>
      </c>
      <c r="B333" s="19" t="s">
        <v>75</v>
      </c>
      <c r="C333" s="17" t="s">
        <v>11</v>
      </c>
      <c r="D333" s="17">
        <v>31151</v>
      </c>
      <c r="E333" s="17" t="s">
        <v>205</v>
      </c>
      <c r="F333" s="17" t="s">
        <v>587</v>
      </c>
      <c r="G333" s="130" t="s">
        <v>63</v>
      </c>
      <c r="H333" s="17"/>
      <c r="I333" s="31" t="e">
        <v>#N/A</v>
      </c>
      <c r="J333" s="29">
        <v>121350</v>
      </c>
      <c r="K333" s="29">
        <v>121350</v>
      </c>
      <c r="L333" s="40" t="s">
        <v>854</v>
      </c>
      <c r="M333" s="18" t="e">
        <v>#N/A</v>
      </c>
      <c r="N333" s="18" t="s">
        <v>854</v>
      </c>
      <c r="O333" s="33">
        <v>0</v>
      </c>
      <c r="P333" s="34">
        <v>0</v>
      </c>
      <c r="Q333" s="34">
        <v>0</v>
      </c>
      <c r="R333" s="34"/>
      <c r="S333" s="34">
        <v>0</v>
      </c>
      <c r="T333" s="34">
        <v>0</v>
      </c>
      <c r="U333" s="34">
        <v>0</v>
      </c>
      <c r="V333" s="36">
        <v>0</v>
      </c>
      <c r="W333" s="17"/>
      <c r="X333" s="36">
        <v>0</v>
      </c>
      <c r="Y333" s="17"/>
      <c r="Z333" s="17"/>
      <c r="AA333" s="17"/>
      <c r="AB333" s="39">
        <v>45443</v>
      </c>
    </row>
    <row r="334" spans="1:28" ht="29" x14ac:dyDescent="0.35">
      <c r="A334" s="16">
        <v>890305496</v>
      </c>
      <c r="B334" s="19" t="s">
        <v>75</v>
      </c>
      <c r="C334" s="17" t="s">
        <v>11</v>
      </c>
      <c r="D334" s="17">
        <v>31178</v>
      </c>
      <c r="E334" s="17" t="s">
        <v>206</v>
      </c>
      <c r="F334" s="17" t="s">
        <v>588</v>
      </c>
      <c r="G334" s="130" t="s">
        <v>63</v>
      </c>
      <c r="H334" s="17"/>
      <c r="I334" s="31" t="e">
        <v>#N/A</v>
      </c>
      <c r="J334" s="29">
        <v>30040</v>
      </c>
      <c r="K334" s="29">
        <v>30040</v>
      </c>
      <c r="L334" s="40" t="s">
        <v>854</v>
      </c>
      <c r="M334" s="18" t="e">
        <v>#N/A</v>
      </c>
      <c r="N334" s="18" t="s">
        <v>854</v>
      </c>
      <c r="O334" s="33">
        <v>0</v>
      </c>
      <c r="P334" s="34">
        <v>0</v>
      </c>
      <c r="Q334" s="34">
        <v>0</v>
      </c>
      <c r="R334" s="34"/>
      <c r="S334" s="34">
        <v>0</v>
      </c>
      <c r="T334" s="34">
        <v>0</v>
      </c>
      <c r="U334" s="34">
        <v>0</v>
      </c>
      <c r="V334" s="36">
        <v>0</v>
      </c>
      <c r="W334" s="17"/>
      <c r="X334" s="36">
        <v>0</v>
      </c>
      <c r="Y334" s="17"/>
      <c r="Z334" s="17"/>
      <c r="AA334" s="17"/>
      <c r="AB334" s="39">
        <v>45443</v>
      </c>
    </row>
    <row r="335" spans="1:28" ht="29" x14ac:dyDescent="0.35">
      <c r="A335" s="16">
        <v>890305496</v>
      </c>
      <c r="B335" s="19" t="s">
        <v>75</v>
      </c>
      <c r="C335" s="17" t="s">
        <v>11</v>
      </c>
      <c r="D335" s="17">
        <v>31296</v>
      </c>
      <c r="E335" s="17" t="s">
        <v>207</v>
      </c>
      <c r="F335" s="17" t="s">
        <v>589</v>
      </c>
      <c r="G335" s="130" t="s">
        <v>63</v>
      </c>
      <c r="H335" s="17"/>
      <c r="I335" s="31" t="e">
        <v>#N/A</v>
      </c>
      <c r="J335" s="29">
        <v>5960</v>
      </c>
      <c r="K335" s="29">
        <v>5960</v>
      </c>
      <c r="L335" s="40" t="s">
        <v>854</v>
      </c>
      <c r="M335" s="18" t="e">
        <v>#N/A</v>
      </c>
      <c r="N335" s="18" t="s">
        <v>854</v>
      </c>
      <c r="O335" s="33">
        <v>0</v>
      </c>
      <c r="P335" s="34">
        <v>0</v>
      </c>
      <c r="Q335" s="34">
        <v>0</v>
      </c>
      <c r="R335" s="34"/>
      <c r="S335" s="34">
        <v>0</v>
      </c>
      <c r="T335" s="34">
        <v>0</v>
      </c>
      <c r="U335" s="34">
        <v>0</v>
      </c>
      <c r="V335" s="36">
        <v>0</v>
      </c>
      <c r="W335" s="17"/>
      <c r="X335" s="36">
        <v>0</v>
      </c>
      <c r="Y335" s="17"/>
      <c r="Z335" s="17"/>
      <c r="AA335" s="17"/>
      <c r="AB335" s="39">
        <v>45443</v>
      </c>
    </row>
    <row r="336" spans="1:28" ht="29" x14ac:dyDescent="0.35">
      <c r="A336" s="16">
        <v>890305496</v>
      </c>
      <c r="B336" s="19" t="s">
        <v>75</v>
      </c>
      <c r="C336" s="17" t="s">
        <v>11</v>
      </c>
      <c r="D336" s="17">
        <v>31347</v>
      </c>
      <c r="E336" s="17" t="s">
        <v>208</v>
      </c>
      <c r="F336" s="17" t="s">
        <v>590</v>
      </c>
      <c r="G336" s="130" t="s">
        <v>63</v>
      </c>
      <c r="H336" s="17"/>
      <c r="I336" s="31" t="e">
        <v>#N/A</v>
      </c>
      <c r="J336" s="29">
        <v>702470</v>
      </c>
      <c r="K336" s="29">
        <v>702470</v>
      </c>
      <c r="L336" s="40" t="s">
        <v>854</v>
      </c>
      <c r="M336" s="18" t="e">
        <v>#N/A</v>
      </c>
      <c r="N336" s="18" t="s">
        <v>854</v>
      </c>
      <c r="O336" s="33">
        <v>0</v>
      </c>
      <c r="P336" s="34">
        <v>0</v>
      </c>
      <c r="Q336" s="34">
        <v>0</v>
      </c>
      <c r="R336" s="34"/>
      <c r="S336" s="34">
        <v>0</v>
      </c>
      <c r="T336" s="34">
        <v>0</v>
      </c>
      <c r="U336" s="34">
        <v>0</v>
      </c>
      <c r="V336" s="36">
        <v>0</v>
      </c>
      <c r="W336" s="17"/>
      <c r="X336" s="36">
        <v>0</v>
      </c>
      <c r="Y336" s="17"/>
      <c r="Z336" s="17"/>
      <c r="AA336" s="17"/>
      <c r="AB336" s="39">
        <v>45443</v>
      </c>
    </row>
    <row r="337" spans="1:28" ht="29" x14ac:dyDescent="0.35">
      <c r="A337" s="16">
        <v>890305496</v>
      </c>
      <c r="B337" s="19" t="s">
        <v>75</v>
      </c>
      <c r="C337" s="17" t="s">
        <v>11</v>
      </c>
      <c r="D337" s="17">
        <v>31416</v>
      </c>
      <c r="E337" s="17" t="s">
        <v>209</v>
      </c>
      <c r="F337" s="17" t="s">
        <v>591</v>
      </c>
      <c r="G337" s="130" t="s">
        <v>63</v>
      </c>
      <c r="H337" s="17"/>
      <c r="I337" s="31" t="e">
        <v>#N/A</v>
      </c>
      <c r="J337" s="29">
        <v>157300</v>
      </c>
      <c r="K337" s="29">
        <v>157300</v>
      </c>
      <c r="L337" s="40" t="s">
        <v>854</v>
      </c>
      <c r="M337" s="18" t="e">
        <v>#N/A</v>
      </c>
      <c r="N337" s="18" t="s">
        <v>854</v>
      </c>
      <c r="O337" s="33">
        <v>0</v>
      </c>
      <c r="P337" s="34">
        <v>0</v>
      </c>
      <c r="Q337" s="34">
        <v>0</v>
      </c>
      <c r="R337" s="34"/>
      <c r="S337" s="34">
        <v>0</v>
      </c>
      <c r="T337" s="34">
        <v>0</v>
      </c>
      <c r="U337" s="34">
        <v>0</v>
      </c>
      <c r="V337" s="36">
        <v>0</v>
      </c>
      <c r="W337" s="17"/>
      <c r="X337" s="36">
        <v>0</v>
      </c>
      <c r="Y337" s="17"/>
      <c r="Z337" s="17"/>
      <c r="AA337" s="17"/>
      <c r="AB337" s="39">
        <v>45443</v>
      </c>
    </row>
    <row r="338" spans="1:28" ht="29" x14ac:dyDescent="0.35">
      <c r="A338" s="16">
        <v>890305496</v>
      </c>
      <c r="B338" s="19" t="s">
        <v>75</v>
      </c>
      <c r="C338" s="17" t="s">
        <v>11</v>
      </c>
      <c r="D338" s="17">
        <v>31464</v>
      </c>
      <c r="E338" s="17" t="s">
        <v>210</v>
      </c>
      <c r="F338" s="17" t="s">
        <v>592</v>
      </c>
      <c r="G338" s="130" t="s">
        <v>63</v>
      </c>
      <c r="H338" s="17"/>
      <c r="I338" s="31" t="e">
        <v>#N/A</v>
      </c>
      <c r="J338" s="29">
        <v>161580</v>
      </c>
      <c r="K338" s="29">
        <v>161580</v>
      </c>
      <c r="L338" s="40" t="s">
        <v>854</v>
      </c>
      <c r="M338" s="18" t="e">
        <v>#N/A</v>
      </c>
      <c r="N338" s="18" t="s">
        <v>854</v>
      </c>
      <c r="O338" s="33">
        <v>0</v>
      </c>
      <c r="P338" s="34">
        <v>0</v>
      </c>
      <c r="Q338" s="34">
        <v>0</v>
      </c>
      <c r="R338" s="34"/>
      <c r="S338" s="34">
        <v>0</v>
      </c>
      <c r="T338" s="34">
        <v>0</v>
      </c>
      <c r="U338" s="34">
        <v>0</v>
      </c>
      <c r="V338" s="36">
        <v>0</v>
      </c>
      <c r="W338" s="17"/>
      <c r="X338" s="36">
        <v>0</v>
      </c>
      <c r="Y338" s="17"/>
      <c r="Z338" s="17"/>
      <c r="AA338" s="17"/>
      <c r="AB338" s="39">
        <v>45443</v>
      </c>
    </row>
    <row r="339" spans="1:28" ht="29" x14ac:dyDescent="0.35">
      <c r="A339" s="16">
        <v>890305496</v>
      </c>
      <c r="B339" s="19" t="s">
        <v>75</v>
      </c>
      <c r="C339" s="17" t="s">
        <v>11</v>
      </c>
      <c r="D339" s="17">
        <v>31553</v>
      </c>
      <c r="E339" s="17" t="s">
        <v>211</v>
      </c>
      <c r="F339" s="17" t="s">
        <v>593</v>
      </c>
      <c r="G339" s="130" t="s">
        <v>63</v>
      </c>
      <c r="H339" s="17"/>
      <c r="I339" s="31" t="e">
        <v>#N/A</v>
      </c>
      <c r="J339" s="29">
        <v>6040</v>
      </c>
      <c r="K339" s="29">
        <v>6040</v>
      </c>
      <c r="L339" s="40" t="s">
        <v>854</v>
      </c>
      <c r="M339" s="18" t="e">
        <v>#N/A</v>
      </c>
      <c r="N339" s="18" t="s">
        <v>854</v>
      </c>
      <c r="O339" s="33">
        <v>0</v>
      </c>
      <c r="P339" s="34">
        <v>0</v>
      </c>
      <c r="Q339" s="34">
        <v>0</v>
      </c>
      <c r="R339" s="34"/>
      <c r="S339" s="34">
        <v>0</v>
      </c>
      <c r="T339" s="34">
        <v>0</v>
      </c>
      <c r="U339" s="34">
        <v>0</v>
      </c>
      <c r="V339" s="36">
        <v>0</v>
      </c>
      <c r="W339" s="17"/>
      <c r="X339" s="36">
        <v>0</v>
      </c>
      <c r="Y339" s="17"/>
      <c r="Z339" s="17"/>
      <c r="AA339" s="17"/>
      <c r="AB339" s="39">
        <v>45443</v>
      </c>
    </row>
    <row r="340" spans="1:28" ht="29" x14ac:dyDescent="0.35">
      <c r="A340" s="16">
        <v>890305496</v>
      </c>
      <c r="B340" s="19" t="s">
        <v>75</v>
      </c>
      <c r="C340" s="17" t="s">
        <v>11</v>
      </c>
      <c r="D340" s="17">
        <v>31636</v>
      </c>
      <c r="E340" s="17" t="s">
        <v>212</v>
      </c>
      <c r="F340" s="17" t="s">
        <v>594</v>
      </c>
      <c r="G340" s="130" t="s">
        <v>63</v>
      </c>
      <c r="H340" s="17"/>
      <c r="I340" s="31" t="e">
        <v>#N/A</v>
      </c>
      <c r="J340" s="29">
        <v>5960</v>
      </c>
      <c r="K340" s="29">
        <v>5960</v>
      </c>
      <c r="L340" s="40" t="s">
        <v>854</v>
      </c>
      <c r="M340" s="18" t="e">
        <v>#N/A</v>
      </c>
      <c r="N340" s="18" t="s">
        <v>854</v>
      </c>
      <c r="O340" s="33">
        <v>0</v>
      </c>
      <c r="P340" s="34">
        <v>0</v>
      </c>
      <c r="Q340" s="34">
        <v>0</v>
      </c>
      <c r="R340" s="34"/>
      <c r="S340" s="34">
        <v>0</v>
      </c>
      <c r="T340" s="34">
        <v>0</v>
      </c>
      <c r="U340" s="34">
        <v>0</v>
      </c>
      <c r="V340" s="36">
        <v>0</v>
      </c>
      <c r="W340" s="17"/>
      <c r="X340" s="36">
        <v>0</v>
      </c>
      <c r="Y340" s="17"/>
      <c r="Z340" s="17"/>
      <c r="AA340" s="17"/>
      <c r="AB340" s="39">
        <v>45443</v>
      </c>
    </row>
    <row r="341" spans="1:28" ht="29" x14ac:dyDescent="0.35">
      <c r="A341" s="16">
        <v>890305496</v>
      </c>
      <c r="B341" s="19" t="s">
        <v>75</v>
      </c>
      <c r="C341" s="17" t="s">
        <v>11</v>
      </c>
      <c r="D341" s="17">
        <v>31659</v>
      </c>
      <c r="E341" s="17" t="s">
        <v>213</v>
      </c>
      <c r="F341" s="17" t="s">
        <v>595</v>
      </c>
      <c r="G341" s="130" t="s">
        <v>63</v>
      </c>
      <c r="H341" s="17"/>
      <c r="I341" s="31" t="e">
        <v>#N/A</v>
      </c>
      <c r="J341" s="29">
        <v>446030</v>
      </c>
      <c r="K341" s="29">
        <v>446030</v>
      </c>
      <c r="L341" s="40" t="s">
        <v>854</v>
      </c>
      <c r="M341" s="18" t="e">
        <v>#N/A</v>
      </c>
      <c r="N341" s="18" t="s">
        <v>854</v>
      </c>
      <c r="O341" s="33">
        <v>0</v>
      </c>
      <c r="P341" s="34">
        <v>0</v>
      </c>
      <c r="Q341" s="34">
        <v>0</v>
      </c>
      <c r="R341" s="34"/>
      <c r="S341" s="34">
        <v>0</v>
      </c>
      <c r="T341" s="34">
        <v>0</v>
      </c>
      <c r="U341" s="34">
        <v>0</v>
      </c>
      <c r="V341" s="36">
        <v>0</v>
      </c>
      <c r="W341" s="17"/>
      <c r="X341" s="36">
        <v>0</v>
      </c>
      <c r="Y341" s="17"/>
      <c r="Z341" s="17"/>
      <c r="AA341" s="17"/>
      <c r="AB341" s="39">
        <v>45443</v>
      </c>
    </row>
    <row r="342" spans="1:28" ht="29" x14ac:dyDescent="0.35">
      <c r="A342" s="16">
        <v>890305496</v>
      </c>
      <c r="B342" s="19" t="s">
        <v>75</v>
      </c>
      <c r="C342" s="17" t="s">
        <v>11</v>
      </c>
      <c r="D342" s="17">
        <v>31776</v>
      </c>
      <c r="E342" s="17" t="s">
        <v>214</v>
      </c>
      <c r="F342" s="17" t="s">
        <v>596</v>
      </c>
      <c r="G342" s="130" t="s">
        <v>63</v>
      </c>
      <c r="H342" s="17"/>
      <c r="I342" s="31" t="e">
        <v>#N/A</v>
      </c>
      <c r="J342" s="29">
        <v>6040</v>
      </c>
      <c r="K342" s="29">
        <v>6040</v>
      </c>
      <c r="L342" s="40" t="s">
        <v>854</v>
      </c>
      <c r="M342" s="18" t="e">
        <v>#N/A</v>
      </c>
      <c r="N342" s="18" t="s">
        <v>854</v>
      </c>
      <c r="O342" s="33">
        <v>0</v>
      </c>
      <c r="P342" s="34">
        <v>0</v>
      </c>
      <c r="Q342" s="34">
        <v>0</v>
      </c>
      <c r="R342" s="34"/>
      <c r="S342" s="34">
        <v>0</v>
      </c>
      <c r="T342" s="34">
        <v>0</v>
      </c>
      <c r="U342" s="34">
        <v>0</v>
      </c>
      <c r="V342" s="36">
        <v>0</v>
      </c>
      <c r="W342" s="17"/>
      <c r="X342" s="36">
        <v>0</v>
      </c>
      <c r="Y342" s="17"/>
      <c r="Z342" s="17"/>
      <c r="AA342" s="17"/>
      <c r="AB342" s="39">
        <v>45443</v>
      </c>
    </row>
    <row r="343" spans="1:28" ht="29" x14ac:dyDescent="0.35">
      <c r="A343" s="16">
        <v>890305496</v>
      </c>
      <c r="B343" s="19" t="s">
        <v>75</v>
      </c>
      <c r="C343" s="17" t="s">
        <v>11</v>
      </c>
      <c r="D343" s="17">
        <v>32463</v>
      </c>
      <c r="E343" s="17" t="s">
        <v>215</v>
      </c>
      <c r="F343" s="17" t="s">
        <v>597</v>
      </c>
      <c r="G343" s="130" t="s">
        <v>63</v>
      </c>
      <c r="H343" s="17"/>
      <c r="I343" s="31" t="e">
        <v>#N/A</v>
      </c>
      <c r="J343" s="29">
        <v>99400</v>
      </c>
      <c r="K343" s="29">
        <v>99400</v>
      </c>
      <c r="L343" s="40" t="s">
        <v>854</v>
      </c>
      <c r="M343" s="18" t="e">
        <v>#N/A</v>
      </c>
      <c r="N343" s="18" t="s">
        <v>854</v>
      </c>
      <c r="O343" s="33">
        <v>0</v>
      </c>
      <c r="P343" s="34">
        <v>0</v>
      </c>
      <c r="Q343" s="34">
        <v>0</v>
      </c>
      <c r="R343" s="34"/>
      <c r="S343" s="34">
        <v>0</v>
      </c>
      <c r="T343" s="34">
        <v>0</v>
      </c>
      <c r="U343" s="34">
        <v>0</v>
      </c>
      <c r="V343" s="36">
        <v>0</v>
      </c>
      <c r="W343" s="17"/>
      <c r="X343" s="36">
        <v>0</v>
      </c>
      <c r="Y343" s="17"/>
      <c r="Z343" s="17"/>
      <c r="AA343" s="17"/>
      <c r="AB343" s="39">
        <v>45443</v>
      </c>
    </row>
    <row r="344" spans="1:28" ht="29" x14ac:dyDescent="0.35">
      <c r="A344" s="16">
        <v>890305496</v>
      </c>
      <c r="B344" s="19" t="s">
        <v>75</v>
      </c>
      <c r="C344" s="17" t="s">
        <v>11</v>
      </c>
      <c r="D344" s="17">
        <v>32630</v>
      </c>
      <c r="E344" s="17" t="s">
        <v>216</v>
      </c>
      <c r="F344" s="17" t="s">
        <v>598</v>
      </c>
      <c r="G344" s="130" t="s">
        <v>63</v>
      </c>
      <c r="H344" s="17"/>
      <c r="I344" s="31">
        <v>44812</v>
      </c>
      <c r="J344" s="29">
        <v>5960</v>
      </c>
      <c r="K344" s="29">
        <v>5960</v>
      </c>
      <c r="L344" s="40" t="s">
        <v>856</v>
      </c>
      <c r="M344" s="18" t="s">
        <v>845</v>
      </c>
      <c r="N344" s="18" t="s">
        <v>856</v>
      </c>
      <c r="O344" s="33">
        <v>5960</v>
      </c>
      <c r="P344" s="34">
        <v>0</v>
      </c>
      <c r="Q344" s="34">
        <v>5960</v>
      </c>
      <c r="R344" s="34" t="s">
        <v>882</v>
      </c>
      <c r="S344" s="34">
        <v>5960</v>
      </c>
      <c r="T344" s="34">
        <v>0</v>
      </c>
      <c r="U344" s="34">
        <v>0</v>
      </c>
      <c r="V344" s="36">
        <v>0</v>
      </c>
      <c r="W344" s="17"/>
      <c r="X344" s="36">
        <v>0</v>
      </c>
      <c r="Y344" s="17"/>
      <c r="Z344" s="17"/>
      <c r="AA344" s="17"/>
      <c r="AB344" s="39">
        <v>45443</v>
      </c>
    </row>
    <row r="345" spans="1:28" ht="29" x14ac:dyDescent="0.35">
      <c r="A345" s="16">
        <v>890305496</v>
      </c>
      <c r="B345" s="19" t="s">
        <v>75</v>
      </c>
      <c r="C345" s="17" t="s">
        <v>11</v>
      </c>
      <c r="D345" s="17">
        <v>33185</v>
      </c>
      <c r="E345" s="17" t="s">
        <v>217</v>
      </c>
      <c r="F345" s="17" t="s">
        <v>599</v>
      </c>
      <c r="G345" s="130" t="s">
        <v>63</v>
      </c>
      <c r="H345" s="17"/>
      <c r="I345" s="31">
        <v>44812</v>
      </c>
      <c r="J345" s="29">
        <v>5960</v>
      </c>
      <c r="K345" s="29">
        <v>5960</v>
      </c>
      <c r="L345" s="40" t="s">
        <v>856</v>
      </c>
      <c r="M345" s="18" t="s">
        <v>845</v>
      </c>
      <c r="N345" s="18" t="s">
        <v>856</v>
      </c>
      <c r="O345" s="33">
        <v>5960</v>
      </c>
      <c r="P345" s="34">
        <v>0</v>
      </c>
      <c r="Q345" s="34">
        <v>5960</v>
      </c>
      <c r="R345" s="34" t="s">
        <v>882</v>
      </c>
      <c r="S345" s="34">
        <v>5960</v>
      </c>
      <c r="T345" s="34">
        <v>0</v>
      </c>
      <c r="U345" s="34">
        <v>0</v>
      </c>
      <c r="V345" s="36">
        <v>0</v>
      </c>
      <c r="W345" s="17"/>
      <c r="X345" s="36">
        <v>0</v>
      </c>
      <c r="Y345" s="17"/>
      <c r="Z345" s="17"/>
      <c r="AA345" s="17"/>
      <c r="AB345" s="39">
        <v>45443</v>
      </c>
    </row>
    <row r="346" spans="1:28" ht="29" x14ac:dyDescent="0.35">
      <c r="A346" s="16">
        <v>890305496</v>
      </c>
      <c r="B346" s="19" t="s">
        <v>75</v>
      </c>
      <c r="C346" s="17" t="s">
        <v>11</v>
      </c>
      <c r="D346" s="17">
        <v>33285</v>
      </c>
      <c r="E346" s="17" t="s">
        <v>218</v>
      </c>
      <c r="F346" s="17" t="s">
        <v>600</v>
      </c>
      <c r="G346" s="130" t="s">
        <v>63</v>
      </c>
      <c r="H346" s="17"/>
      <c r="I346" s="31">
        <v>44812</v>
      </c>
      <c r="J346" s="29">
        <v>5960</v>
      </c>
      <c r="K346" s="29">
        <v>5960</v>
      </c>
      <c r="L346" s="40" t="s">
        <v>856</v>
      </c>
      <c r="M346" s="18" t="s">
        <v>845</v>
      </c>
      <c r="N346" s="18" t="s">
        <v>856</v>
      </c>
      <c r="O346" s="33">
        <v>5960</v>
      </c>
      <c r="P346" s="34">
        <v>0</v>
      </c>
      <c r="Q346" s="34">
        <v>5960</v>
      </c>
      <c r="R346" s="34" t="s">
        <v>882</v>
      </c>
      <c r="S346" s="34">
        <v>5960</v>
      </c>
      <c r="T346" s="34">
        <v>0</v>
      </c>
      <c r="U346" s="34">
        <v>0</v>
      </c>
      <c r="V346" s="36">
        <v>0</v>
      </c>
      <c r="W346" s="17"/>
      <c r="X346" s="36">
        <v>0</v>
      </c>
      <c r="Y346" s="17"/>
      <c r="Z346" s="17"/>
      <c r="AA346" s="17"/>
      <c r="AB346" s="39">
        <v>45443</v>
      </c>
    </row>
    <row r="347" spans="1:28" ht="29" x14ac:dyDescent="0.35">
      <c r="A347" s="16">
        <v>890305496</v>
      </c>
      <c r="B347" s="19" t="s">
        <v>75</v>
      </c>
      <c r="C347" s="17" t="s">
        <v>11</v>
      </c>
      <c r="D347" s="17">
        <v>33523</v>
      </c>
      <c r="E347" s="17" t="s">
        <v>219</v>
      </c>
      <c r="F347" s="17" t="s">
        <v>601</v>
      </c>
      <c r="G347" s="130" t="s">
        <v>64</v>
      </c>
      <c r="H347" s="17"/>
      <c r="I347" s="31">
        <v>44853</v>
      </c>
      <c r="J347" s="29">
        <v>5960</v>
      </c>
      <c r="K347" s="29">
        <v>5960</v>
      </c>
      <c r="L347" s="40" t="s">
        <v>856</v>
      </c>
      <c r="M347" s="18" t="s">
        <v>845</v>
      </c>
      <c r="N347" s="18" t="s">
        <v>856</v>
      </c>
      <c r="O347" s="33">
        <v>5960</v>
      </c>
      <c r="P347" s="34">
        <v>0</v>
      </c>
      <c r="Q347" s="34">
        <v>5960</v>
      </c>
      <c r="R347" s="34" t="s">
        <v>882</v>
      </c>
      <c r="S347" s="34">
        <v>5960</v>
      </c>
      <c r="T347" s="34">
        <v>0</v>
      </c>
      <c r="U347" s="34">
        <v>0</v>
      </c>
      <c r="V347" s="36">
        <v>0</v>
      </c>
      <c r="W347" s="17"/>
      <c r="X347" s="36">
        <v>0</v>
      </c>
      <c r="Y347" s="17"/>
      <c r="Z347" s="17"/>
      <c r="AA347" s="17"/>
      <c r="AB347" s="39">
        <v>45443</v>
      </c>
    </row>
    <row r="348" spans="1:28" ht="29" x14ac:dyDescent="0.35">
      <c r="A348" s="16">
        <v>890305496</v>
      </c>
      <c r="B348" s="19" t="s">
        <v>75</v>
      </c>
      <c r="C348" s="17" t="s">
        <v>11</v>
      </c>
      <c r="D348" s="17">
        <v>34094</v>
      </c>
      <c r="E348" s="17" t="s">
        <v>220</v>
      </c>
      <c r="F348" s="17" t="s">
        <v>602</v>
      </c>
      <c r="G348" s="130" t="s">
        <v>64</v>
      </c>
      <c r="H348" s="17"/>
      <c r="I348" s="31">
        <v>44853</v>
      </c>
      <c r="J348" s="29">
        <v>5960</v>
      </c>
      <c r="K348" s="29">
        <v>5960</v>
      </c>
      <c r="L348" s="40" t="s">
        <v>856</v>
      </c>
      <c r="M348" s="18" t="s">
        <v>845</v>
      </c>
      <c r="N348" s="18" t="s">
        <v>856</v>
      </c>
      <c r="O348" s="33">
        <v>5960</v>
      </c>
      <c r="P348" s="34">
        <v>0</v>
      </c>
      <c r="Q348" s="34">
        <v>5960</v>
      </c>
      <c r="R348" s="34" t="s">
        <v>882</v>
      </c>
      <c r="S348" s="34">
        <v>5960</v>
      </c>
      <c r="T348" s="34">
        <v>0</v>
      </c>
      <c r="U348" s="34">
        <v>0</v>
      </c>
      <c r="V348" s="36">
        <v>0</v>
      </c>
      <c r="W348" s="17"/>
      <c r="X348" s="36">
        <v>0</v>
      </c>
      <c r="Y348" s="17"/>
      <c r="Z348" s="17"/>
      <c r="AA348" s="17"/>
      <c r="AB348" s="39">
        <v>45443</v>
      </c>
    </row>
    <row r="349" spans="1:28" ht="58" x14ac:dyDescent="0.35">
      <c r="A349" s="16">
        <v>890305496</v>
      </c>
      <c r="B349" s="19" t="s">
        <v>75</v>
      </c>
      <c r="C349" s="17" t="s">
        <v>11</v>
      </c>
      <c r="D349" s="17">
        <v>34635</v>
      </c>
      <c r="E349" s="17" t="s">
        <v>221</v>
      </c>
      <c r="F349" s="17" t="s">
        <v>603</v>
      </c>
      <c r="G349" s="130" t="s">
        <v>64</v>
      </c>
      <c r="H349" s="17"/>
      <c r="I349" s="31">
        <v>44853</v>
      </c>
      <c r="J349" s="29">
        <v>11620</v>
      </c>
      <c r="K349" s="29">
        <v>11620</v>
      </c>
      <c r="L349" s="40" t="s">
        <v>857</v>
      </c>
      <c r="M349" s="18" t="s">
        <v>844</v>
      </c>
      <c r="N349" s="18" t="s">
        <v>857</v>
      </c>
      <c r="O349" s="33">
        <v>156430</v>
      </c>
      <c r="P349" s="34">
        <v>0</v>
      </c>
      <c r="Q349" s="34">
        <v>0</v>
      </c>
      <c r="R349" s="34"/>
      <c r="S349" s="34">
        <v>156430</v>
      </c>
      <c r="T349" s="34">
        <v>11620</v>
      </c>
      <c r="U349" s="34">
        <v>144810</v>
      </c>
      <c r="V349" s="36">
        <v>0</v>
      </c>
      <c r="W349" s="17"/>
      <c r="X349" s="36">
        <v>0</v>
      </c>
      <c r="Y349" s="17"/>
      <c r="Z349" s="17"/>
      <c r="AA349" s="17"/>
      <c r="AB349" s="39">
        <v>45443</v>
      </c>
    </row>
    <row r="350" spans="1:28" ht="29" x14ac:dyDescent="0.35">
      <c r="A350" s="16">
        <v>890305496</v>
      </c>
      <c r="B350" s="19" t="s">
        <v>75</v>
      </c>
      <c r="C350" s="17" t="s">
        <v>11</v>
      </c>
      <c r="D350" s="17">
        <v>35534</v>
      </c>
      <c r="E350" s="17" t="s">
        <v>222</v>
      </c>
      <c r="F350" s="17" t="s">
        <v>604</v>
      </c>
      <c r="G350" s="130" t="s">
        <v>64</v>
      </c>
      <c r="H350" s="17"/>
      <c r="I350" s="31">
        <v>44882</v>
      </c>
      <c r="J350" s="29">
        <v>24080</v>
      </c>
      <c r="K350" s="29">
        <v>24080</v>
      </c>
      <c r="L350" s="40" t="s">
        <v>856</v>
      </c>
      <c r="M350" s="18" t="s">
        <v>845</v>
      </c>
      <c r="N350" s="18" t="s">
        <v>856</v>
      </c>
      <c r="O350" s="33">
        <v>24080</v>
      </c>
      <c r="P350" s="34">
        <v>0</v>
      </c>
      <c r="Q350" s="34">
        <v>24080</v>
      </c>
      <c r="R350" s="34" t="s">
        <v>883</v>
      </c>
      <c r="S350" s="34">
        <v>24080</v>
      </c>
      <c r="T350" s="34">
        <v>0</v>
      </c>
      <c r="U350" s="34">
        <v>0</v>
      </c>
      <c r="V350" s="36">
        <v>0</v>
      </c>
      <c r="W350" s="17"/>
      <c r="X350" s="36">
        <v>0</v>
      </c>
      <c r="Y350" s="17"/>
      <c r="Z350" s="17"/>
      <c r="AA350" s="17"/>
      <c r="AB350" s="39">
        <v>45443</v>
      </c>
    </row>
    <row r="351" spans="1:28" ht="29" x14ac:dyDescent="0.35">
      <c r="A351" s="16">
        <v>890305496</v>
      </c>
      <c r="B351" s="19" t="s">
        <v>75</v>
      </c>
      <c r="C351" s="17" t="s">
        <v>11</v>
      </c>
      <c r="D351" s="17">
        <v>35699</v>
      </c>
      <c r="E351" s="17" t="s">
        <v>223</v>
      </c>
      <c r="F351" s="17" t="s">
        <v>605</v>
      </c>
      <c r="G351" s="130" t="s">
        <v>64</v>
      </c>
      <c r="H351" s="17"/>
      <c r="I351" s="31">
        <v>44882</v>
      </c>
      <c r="J351" s="29">
        <v>5960</v>
      </c>
      <c r="K351" s="29">
        <v>5960</v>
      </c>
      <c r="L351" s="40" t="s">
        <v>856</v>
      </c>
      <c r="M351" s="18" t="s">
        <v>845</v>
      </c>
      <c r="N351" s="18" t="s">
        <v>856</v>
      </c>
      <c r="O351" s="33">
        <v>5960</v>
      </c>
      <c r="P351" s="34">
        <v>0</v>
      </c>
      <c r="Q351" s="34">
        <v>5960</v>
      </c>
      <c r="R351" s="34" t="s">
        <v>883</v>
      </c>
      <c r="S351" s="34">
        <v>5960</v>
      </c>
      <c r="T351" s="34">
        <v>0</v>
      </c>
      <c r="U351" s="34">
        <v>0</v>
      </c>
      <c r="V351" s="36">
        <v>0</v>
      </c>
      <c r="W351" s="17"/>
      <c r="X351" s="36">
        <v>0</v>
      </c>
      <c r="Y351" s="17"/>
      <c r="Z351" s="17"/>
      <c r="AA351" s="17"/>
      <c r="AB351" s="39">
        <v>45443</v>
      </c>
    </row>
    <row r="352" spans="1:28" ht="29" x14ac:dyDescent="0.35">
      <c r="A352" s="16">
        <v>890305496</v>
      </c>
      <c r="B352" s="19" t="s">
        <v>75</v>
      </c>
      <c r="C352" s="17" t="s">
        <v>11</v>
      </c>
      <c r="D352" s="17">
        <v>36204</v>
      </c>
      <c r="E352" s="17" t="s">
        <v>224</v>
      </c>
      <c r="F352" s="17" t="s">
        <v>606</v>
      </c>
      <c r="G352" s="130" t="s">
        <v>64</v>
      </c>
      <c r="H352" s="17"/>
      <c r="I352" s="31">
        <v>44902</v>
      </c>
      <c r="J352" s="29">
        <v>24080</v>
      </c>
      <c r="K352" s="29">
        <v>24080</v>
      </c>
      <c r="L352" s="40" t="s">
        <v>856</v>
      </c>
      <c r="M352" s="18" t="s">
        <v>845</v>
      </c>
      <c r="N352" s="18" t="s">
        <v>856</v>
      </c>
      <c r="O352" s="33">
        <v>24080</v>
      </c>
      <c r="P352" s="34">
        <v>0</v>
      </c>
      <c r="Q352" s="34">
        <v>24080</v>
      </c>
      <c r="R352" s="34" t="s">
        <v>882</v>
      </c>
      <c r="S352" s="34">
        <v>24080</v>
      </c>
      <c r="T352" s="34">
        <v>0</v>
      </c>
      <c r="U352" s="34">
        <v>0</v>
      </c>
      <c r="V352" s="36">
        <v>0</v>
      </c>
      <c r="W352" s="17"/>
      <c r="X352" s="36">
        <v>0</v>
      </c>
      <c r="Y352" s="17"/>
      <c r="Z352" s="17"/>
      <c r="AA352" s="17"/>
      <c r="AB352" s="39">
        <v>45443</v>
      </c>
    </row>
    <row r="353" spans="1:28" ht="29" x14ac:dyDescent="0.35">
      <c r="A353" s="16">
        <v>890305496</v>
      </c>
      <c r="B353" s="19" t="s">
        <v>75</v>
      </c>
      <c r="C353" s="17" t="s">
        <v>11</v>
      </c>
      <c r="D353" s="17">
        <v>36518</v>
      </c>
      <c r="E353" s="17" t="s">
        <v>225</v>
      </c>
      <c r="F353" s="17" t="s">
        <v>607</v>
      </c>
      <c r="G353" s="130" t="s">
        <v>64</v>
      </c>
      <c r="H353" s="17"/>
      <c r="I353" s="31">
        <v>44902</v>
      </c>
      <c r="J353" s="29">
        <v>5960</v>
      </c>
      <c r="K353" s="29">
        <v>5960</v>
      </c>
      <c r="L353" s="40" t="s">
        <v>856</v>
      </c>
      <c r="M353" s="18" t="s">
        <v>845</v>
      </c>
      <c r="N353" s="18" t="s">
        <v>856</v>
      </c>
      <c r="O353" s="33">
        <v>5960</v>
      </c>
      <c r="P353" s="34">
        <v>0</v>
      </c>
      <c r="Q353" s="34">
        <v>5960</v>
      </c>
      <c r="R353" s="34" t="s">
        <v>882</v>
      </c>
      <c r="S353" s="34">
        <v>5960</v>
      </c>
      <c r="T353" s="34">
        <v>0</v>
      </c>
      <c r="U353" s="34">
        <v>0</v>
      </c>
      <c r="V353" s="36">
        <v>0</v>
      </c>
      <c r="W353" s="17"/>
      <c r="X353" s="36">
        <v>0</v>
      </c>
      <c r="Y353" s="17"/>
      <c r="Z353" s="17"/>
      <c r="AA353" s="17"/>
      <c r="AB353" s="39">
        <v>45443</v>
      </c>
    </row>
    <row r="354" spans="1:28" ht="29" x14ac:dyDescent="0.35">
      <c r="A354" s="16">
        <v>890305496</v>
      </c>
      <c r="B354" s="19" t="s">
        <v>75</v>
      </c>
      <c r="C354" s="17" t="s">
        <v>11</v>
      </c>
      <c r="D354" s="17">
        <v>37002</v>
      </c>
      <c r="E354" s="17" t="s">
        <v>226</v>
      </c>
      <c r="F354" s="17" t="s">
        <v>608</v>
      </c>
      <c r="G354" s="130" t="s">
        <v>64</v>
      </c>
      <c r="H354" s="17"/>
      <c r="I354" s="31">
        <v>44902</v>
      </c>
      <c r="J354" s="29">
        <v>5960</v>
      </c>
      <c r="K354" s="29">
        <v>5960</v>
      </c>
      <c r="L354" s="40" t="s">
        <v>856</v>
      </c>
      <c r="M354" s="18" t="s">
        <v>845</v>
      </c>
      <c r="N354" s="18" t="s">
        <v>856</v>
      </c>
      <c r="O354" s="33">
        <v>5960</v>
      </c>
      <c r="P354" s="34">
        <v>0</v>
      </c>
      <c r="Q354" s="34">
        <v>5960</v>
      </c>
      <c r="R354" s="34" t="s">
        <v>882</v>
      </c>
      <c r="S354" s="34">
        <v>5960</v>
      </c>
      <c r="T354" s="34">
        <v>0</v>
      </c>
      <c r="U354" s="34">
        <v>0</v>
      </c>
      <c r="V354" s="36">
        <v>0</v>
      </c>
      <c r="W354" s="17"/>
      <c r="X354" s="36">
        <v>0</v>
      </c>
      <c r="Y354" s="17"/>
      <c r="Z354" s="17"/>
      <c r="AA354" s="17"/>
      <c r="AB354" s="39">
        <v>45443</v>
      </c>
    </row>
    <row r="355" spans="1:28" ht="29" x14ac:dyDescent="0.35">
      <c r="A355" s="16">
        <v>890305496</v>
      </c>
      <c r="B355" s="19" t="s">
        <v>75</v>
      </c>
      <c r="C355" s="17" t="s">
        <v>11</v>
      </c>
      <c r="D355" s="17">
        <v>37004</v>
      </c>
      <c r="E355" s="17" t="s">
        <v>227</v>
      </c>
      <c r="F355" s="17" t="s">
        <v>609</v>
      </c>
      <c r="G355" s="130" t="s">
        <v>64</v>
      </c>
      <c r="H355" s="17"/>
      <c r="I355" s="31">
        <v>44902</v>
      </c>
      <c r="J355" s="29">
        <v>5960</v>
      </c>
      <c r="K355" s="29">
        <v>5960</v>
      </c>
      <c r="L355" s="40" t="s">
        <v>856</v>
      </c>
      <c r="M355" s="18" t="s">
        <v>845</v>
      </c>
      <c r="N355" s="18" t="s">
        <v>856</v>
      </c>
      <c r="O355" s="33">
        <v>5960</v>
      </c>
      <c r="P355" s="34">
        <v>0</v>
      </c>
      <c r="Q355" s="34">
        <v>5960</v>
      </c>
      <c r="R355" s="34" t="s">
        <v>882</v>
      </c>
      <c r="S355" s="34">
        <v>5960</v>
      </c>
      <c r="T355" s="34">
        <v>0</v>
      </c>
      <c r="U355" s="34">
        <v>0</v>
      </c>
      <c r="V355" s="36">
        <v>0</v>
      </c>
      <c r="W355" s="17"/>
      <c r="X355" s="36">
        <v>0</v>
      </c>
      <c r="Y355" s="17"/>
      <c r="Z355" s="17"/>
      <c r="AA355" s="17"/>
      <c r="AB355" s="39">
        <v>45443</v>
      </c>
    </row>
    <row r="356" spans="1:28" ht="29" x14ac:dyDescent="0.35">
      <c r="A356" s="16">
        <v>890305496</v>
      </c>
      <c r="B356" s="19" t="s">
        <v>75</v>
      </c>
      <c r="C356" s="17" t="s">
        <v>11</v>
      </c>
      <c r="D356" s="17">
        <v>37005</v>
      </c>
      <c r="E356" s="17" t="s">
        <v>228</v>
      </c>
      <c r="F356" s="17" t="s">
        <v>610</v>
      </c>
      <c r="G356" s="130" t="s">
        <v>64</v>
      </c>
      <c r="H356" s="17"/>
      <c r="I356" s="31">
        <v>44902</v>
      </c>
      <c r="J356" s="29">
        <v>5960</v>
      </c>
      <c r="K356" s="29">
        <v>5960</v>
      </c>
      <c r="L356" s="40" t="s">
        <v>856</v>
      </c>
      <c r="M356" s="18" t="s">
        <v>845</v>
      </c>
      <c r="N356" s="18" t="s">
        <v>856</v>
      </c>
      <c r="O356" s="33">
        <v>5960</v>
      </c>
      <c r="P356" s="34">
        <v>0</v>
      </c>
      <c r="Q356" s="34">
        <v>5960</v>
      </c>
      <c r="R356" s="34" t="s">
        <v>882</v>
      </c>
      <c r="S356" s="34">
        <v>5960</v>
      </c>
      <c r="T356" s="34">
        <v>0</v>
      </c>
      <c r="U356" s="34">
        <v>0</v>
      </c>
      <c r="V356" s="36">
        <v>0</v>
      </c>
      <c r="W356" s="17"/>
      <c r="X356" s="36">
        <v>0</v>
      </c>
      <c r="Y356" s="17"/>
      <c r="Z356" s="17"/>
      <c r="AA356" s="17"/>
      <c r="AB356" s="39">
        <v>45443</v>
      </c>
    </row>
    <row r="357" spans="1:28" ht="29" x14ac:dyDescent="0.35">
      <c r="A357" s="16">
        <v>890305496</v>
      </c>
      <c r="B357" s="19" t="s">
        <v>75</v>
      </c>
      <c r="C357" s="17" t="s">
        <v>11</v>
      </c>
      <c r="D357" s="17">
        <v>37146</v>
      </c>
      <c r="E357" s="17" t="s">
        <v>229</v>
      </c>
      <c r="F357" s="17" t="s">
        <v>611</v>
      </c>
      <c r="G357" s="130" t="s">
        <v>64</v>
      </c>
      <c r="H357" s="17"/>
      <c r="I357" s="31">
        <v>44902</v>
      </c>
      <c r="J357" s="29">
        <v>5960</v>
      </c>
      <c r="K357" s="29">
        <v>5960</v>
      </c>
      <c r="L357" s="40" t="s">
        <v>856</v>
      </c>
      <c r="M357" s="18" t="s">
        <v>845</v>
      </c>
      <c r="N357" s="18" t="s">
        <v>856</v>
      </c>
      <c r="O357" s="33">
        <v>5960</v>
      </c>
      <c r="P357" s="34">
        <v>0</v>
      </c>
      <c r="Q357" s="34">
        <v>5960</v>
      </c>
      <c r="R357" s="34" t="s">
        <v>882</v>
      </c>
      <c r="S357" s="34">
        <v>5960</v>
      </c>
      <c r="T357" s="34">
        <v>0</v>
      </c>
      <c r="U357" s="34">
        <v>0</v>
      </c>
      <c r="V357" s="36">
        <v>0</v>
      </c>
      <c r="W357" s="17"/>
      <c r="X357" s="36">
        <v>0</v>
      </c>
      <c r="Y357" s="17"/>
      <c r="Z357" s="17"/>
      <c r="AA357" s="17"/>
      <c r="AB357" s="39">
        <v>45443</v>
      </c>
    </row>
    <row r="358" spans="1:28" ht="29" x14ac:dyDescent="0.35">
      <c r="A358" s="16">
        <v>890305496</v>
      </c>
      <c r="B358" s="19" t="s">
        <v>75</v>
      </c>
      <c r="C358" s="17" t="s">
        <v>11</v>
      </c>
      <c r="D358" s="17">
        <v>37161</v>
      </c>
      <c r="E358" s="17" t="s">
        <v>230</v>
      </c>
      <c r="F358" s="17" t="s">
        <v>612</v>
      </c>
      <c r="G358" s="130" t="s">
        <v>64</v>
      </c>
      <c r="H358" s="17"/>
      <c r="I358" s="31">
        <v>44902</v>
      </c>
      <c r="J358" s="29">
        <v>5960</v>
      </c>
      <c r="K358" s="29">
        <v>5960</v>
      </c>
      <c r="L358" s="40" t="s">
        <v>856</v>
      </c>
      <c r="M358" s="18" t="s">
        <v>845</v>
      </c>
      <c r="N358" s="18" t="s">
        <v>856</v>
      </c>
      <c r="O358" s="33">
        <v>5960</v>
      </c>
      <c r="P358" s="34">
        <v>0</v>
      </c>
      <c r="Q358" s="34">
        <v>5960</v>
      </c>
      <c r="R358" s="34" t="s">
        <v>882</v>
      </c>
      <c r="S358" s="34">
        <v>5960</v>
      </c>
      <c r="T358" s="34">
        <v>0</v>
      </c>
      <c r="U358" s="34">
        <v>0</v>
      </c>
      <c r="V358" s="36">
        <v>0</v>
      </c>
      <c r="W358" s="17"/>
      <c r="X358" s="36">
        <v>0</v>
      </c>
      <c r="Y358" s="17"/>
      <c r="Z358" s="17"/>
      <c r="AA358" s="17"/>
      <c r="AB358" s="39">
        <v>45443</v>
      </c>
    </row>
    <row r="359" spans="1:28" ht="29" x14ac:dyDescent="0.35">
      <c r="A359" s="16">
        <v>890305496</v>
      </c>
      <c r="B359" s="19" t="s">
        <v>75</v>
      </c>
      <c r="C359" s="17" t="s">
        <v>11</v>
      </c>
      <c r="D359" s="17">
        <v>37162</v>
      </c>
      <c r="E359" s="17" t="s">
        <v>231</v>
      </c>
      <c r="F359" s="17" t="s">
        <v>613</v>
      </c>
      <c r="G359" s="130" t="s">
        <v>64</v>
      </c>
      <c r="H359" s="17"/>
      <c r="I359" s="31">
        <v>44902</v>
      </c>
      <c r="J359" s="29">
        <v>6040</v>
      </c>
      <c r="K359" s="29">
        <v>6040</v>
      </c>
      <c r="L359" s="40" t="s">
        <v>856</v>
      </c>
      <c r="M359" s="18" t="s">
        <v>845</v>
      </c>
      <c r="N359" s="18" t="s">
        <v>856</v>
      </c>
      <c r="O359" s="33">
        <v>6040</v>
      </c>
      <c r="P359" s="34">
        <v>0</v>
      </c>
      <c r="Q359" s="34">
        <v>6040</v>
      </c>
      <c r="R359" s="34" t="s">
        <v>882</v>
      </c>
      <c r="S359" s="34">
        <v>6040</v>
      </c>
      <c r="T359" s="34">
        <v>0</v>
      </c>
      <c r="U359" s="34">
        <v>0</v>
      </c>
      <c r="V359" s="36">
        <v>0</v>
      </c>
      <c r="W359" s="17"/>
      <c r="X359" s="36">
        <v>0</v>
      </c>
      <c r="Y359" s="17"/>
      <c r="Z359" s="17"/>
      <c r="AA359" s="17"/>
      <c r="AB359" s="39">
        <v>45443</v>
      </c>
    </row>
    <row r="360" spans="1:28" ht="58" x14ac:dyDescent="0.35">
      <c r="A360" s="16">
        <v>890305496</v>
      </c>
      <c r="B360" s="19" t="s">
        <v>75</v>
      </c>
      <c r="C360" s="17" t="s">
        <v>11</v>
      </c>
      <c r="D360" s="17">
        <v>37427</v>
      </c>
      <c r="E360" s="17" t="s">
        <v>232</v>
      </c>
      <c r="F360" s="17" t="s">
        <v>614</v>
      </c>
      <c r="G360" s="130" t="s">
        <v>64</v>
      </c>
      <c r="H360" s="17"/>
      <c r="I360" s="31">
        <v>44902</v>
      </c>
      <c r="J360" s="29">
        <v>5960</v>
      </c>
      <c r="K360" s="29">
        <v>5960</v>
      </c>
      <c r="L360" s="40" t="s">
        <v>857</v>
      </c>
      <c r="M360" s="18" t="s">
        <v>844</v>
      </c>
      <c r="N360" s="18" t="s">
        <v>857</v>
      </c>
      <c r="O360" s="33">
        <v>18000</v>
      </c>
      <c r="P360" s="34">
        <v>0</v>
      </c>
      <c r="Q360" s="34">
        <v>0</v>
      </c>
      <c r="R360" s="34"/>
      <c r="S360" s="34">
        <v>18000</v>
      </c>
      <c r="T360" s="34">
        <v>5960</v>
      </c>
      <c r="U360" s="34">
        <v>12040</v>
      </c>
      <c r="V360" s="36">
        <v>0</v>
      </c>
      <c r="W360" s="17"/>
      <c r="X360" s="36">
        <v>0</v>
      </c>
      <c r="Y360" s="17"/>
      <c r="Z360" s="17"/>
      <c r="AA360" s="17"/>
      <c r="AB360" s="39">
        <v>45443</v>
      </c>
    </row>
    <row r="361" spans="1:28" ht="29" x14ac:dyDescent="0.35">
      <c r="A361" s="16">
        <v>890305496</v>
      </c>
      <c r="B361" s="19" t="s">
        <v>75</v>
      </c>
      <c r="C361" s="17" t="s">
        <v>11</v>
      </c>
      <c r="D361" s="17">
        <v>37576</v>
      </c>
      <c r="E361" s="17" t="s">
        <v>233</v>
      </c>
      <c r="F361" s="17" t="s">
        <v>615</v>
      </c>
      <c r="G361" s="130" t="s">
        <v>64</v>
      </c>
      <c r="H361" s="17"/>
      <c r="I361" s="31">
        <v>44902</v>
      </c>
      <c r="J361" s="29">
        <v>5960</v>
      </c>
      <c r="K361" s="29">
        <v>5960</v>
      </c>
      <c r="L361" s="40" t="s">
        <v>856</v>
      </c>
      <c r="M361" s="18" t="s">
        <v>845</v>
      </c>
      <c r="N361" s="18" t="s">
        <v>856</v>
      </c>
      <c r="O361" s="33">
        <v>5960</v>
      </c>
      <c r="P361" s="34">
        <v>0</v>
      </c>
      <c r="Q361" s="34">
        <v>5960</v>
      </c>
      <c r="R361" s="34" t="s">
        <v>882</v>
      </c>
      <c r="S361" s="34">
        <v>5960</v>
      </c>
      <c r="T361" s="34">
        <v>0</v>
      </c>
      <c r="U361" s="34">
        <v>0</v>
      </c>
      <c r="V361" s="36">
        <v>0</v>
      </c>
      <c r="W361" s="17"/>
      <c r="X361" s="36">
        <v>0</v>
      </c>
      <c r="Y361" s="17"/>
      <c r="Z361" s="17"/>
      <c r="AA361" s="17"/>
      <c r="AB361" s="39">
        <v>45443</v>
      </c>
    </row>
    <row r="362" spans="1:28" ht="29" x14ac:dyDescent="0.35">
      <c r="A362" s="16">
        <v>890305496</v>
      </c>
      <c r="B362" s="19" t="s">
        <v>75</v>
      </c>
      <c r="C362" s="17" t="s">
        <v>11</v>
      </c>
      <c r="D362" s="17">
        <v>39016</v>
      </c>
      <c r="E362" s="17" t="s">
        <v>234</v>
      </c>
      <c r="F362" s="17" t="s">
        <v>616</v>
      </c>
      <c r="G362" s="130" t="s">
        <v>65</v>
      </c>
      <c r="H362" s="17"/>
      <c r="I362" s="31" t="e">
        <v>#N/A</v>
      </c>
      <c r="J362" s="29">
        <v>1121430</v>
      </c>
      <c r="K362" s="29">
        <v>1121430</v>
      </c>
      <c r="L362" s="40" t="s">
        <v>854</v>
      </c>
      <c r="M362" s="18" t="e">
        <v>#N/A</v>
      </c>
      <c r="N362" s="18" t="s">
        <v>854</v>
      </c>
      <c r="O362" s="33">
        <v>0</v>
      </c>
      <c r="P362" s="34">
        <v>0</v>
      </c>
      <c r="Q362" s="34">
        <v>0</v>
      </c>
      <c r="R362" s="34"/>
      <c r="S362" s="34">
        <v>0</v>
      </c>
      <c r="T362" s="34">
        <v>0</v>
      </c>
      <c r="U362" s="34">
        <v>0</v>
      </c>
      <c r="V362" s="36">
        <v>0</v>
      </c>
      <c r="W362" s="17"/>
      <c r="X362" s="36">
        <v>0</v>
      </c>
      <c r="Y362" s="17"/>
      <c r="Z362" s="17"/>
      <c r="AA362" s="17"/>
      <c r="AB362" s="39">
        <v>45443</v>
      </c>
    </row>
    <row r="363" spans="1:28" ht="29" x14ac:dyDescent="0.35">
      <c r="A363" s="16">
        <v>890305496</v>
      </c>
      <c r="B363" s="19" t="s">
        <v>75</v>
      </c>
      <c r="C363" s="17" t="s">
        <v>11</v>
      </c>
      <c r="D363" s="17">
        <v>39110</v>
      </c>
      <c r="E363" s="17" t="s">
        <v>235</v>
      </c>
      <c r="F363" s="17" t="s">
        <v>617</v>
      </c>
      <c r="G363" s="130" t="s">
        <v>65</v>
      </c>
      <c r="H363" s="17"/>
      <c r="I363" s="31" t="e">
        <v>#N/A</v>
      </c>
      <c r="J363" s="29">
        <v>101750</v>
      </c>
      <c r="K363" s="29">
        <v>101750</v>
      </c>
      <c r="L363" s="40" t="s">
        <v>854</v>
      </c>
      <c r="M363" s="18" t="e">
        <v>#N/A</v>
      </c>
      <c r="N363" s="18" t="s">
        <v>854</v>
      </c>
      <c r="O363" s="33">
        <v>0</v>
      </c>
      <c r="P363" s="34">
        <v>0</v>
      </c>
      <c r="Q363" s="34">
        <v>0</v>
      </c>
      <c r="R363" s="34"/>
      <c r="S363" s="34">
        <v>0</v>
      </c>
      <c r="T363" s="34">
        <v>0</v>
      </c>
      <c r="U363" s="34">
        <v>0</v>
      </c>
      <c r="V363" s="36">
        <v>0</v>
      </c>
      <c r="W363" s="17"/>
      <c r="X363" s="36">
        <v>0</v>
      </c>
      <c r="Y363" s="17"/>
      <c r="Z363" s="17"/>
      <c r="AA363" s="17"/>
      <c r="AB363" s="39">
        <v>45443</v>
      </c>
    </row>
    <row r="364" spans="1:28" ht="29" x14ac:dyDescent="0.35">
      <c r="A364" s="16">
        <v>890305496</v>
      </c>
      <c r="B364" s="19" t="s">
        <v>75</v>
      </c>
      <c r="C364" s="17" t="s">
        <v>11</v>
      </c>
      <c r="D364" s="17">
        <v>39253</v>
      </c>
      <c r="E364" s="17" t="s">
        <v>236</v>
      </c>
      <c r="F364" s="17" t="s">
        <v>618</v>
      </c>
      <c r="G364" s="130" t="s">
        <v>65</v>
      </c>
      <c r="H364" s="17"/>
      <c r="I364" s="31" t="e">
        <v>#N/A</v>
      </c>
      <c r="J364" s="29">
        <v>132830</v>
      </c>
      <c r="K364" s="29">
        <v>132830</v>
      </c>
      <c r="L364" s="40" t="s">
        <v>854</v>
      </c>
      <c r="M364" s="18" t="e">
        <v>#N/A</v>
      </c>
      <c r="N364" s="18" t="s">
        <v>854</v>
      </c>
      <c r="O364" s="33">
        <v>0</v>
      </c>
      <c r="P364" s="34">
        <v>0</v>
      </c>
      <c r="Q364" s="34">
        <v>0</v>
      </c>
      <c r="R364" s="34"/>
      <c r="S364" s="34">
        <v>0</v>
      </c>
      <c r="T364" s="34">
        <v>0</v>
      </c>
      <c r="U364" s="34">
        <v>0</v>
      </c>
      <c r="V364" s="36">
        <v>0</v>
      </c>
      <c r="W364" s="17"/>
      <c r="X364" s="36">
        <v>0</v>
      </c>
      <c r="Y364" s="17"/>
      <c r="Z364" s="17"/>
      <c r="AA364" s="17"/>
      <c r="AB364" s="39">
        <v>45443</v>
      </c>
    </row>
    <row r="365" spans="1:28" ht="29" x14ac:dyDescent="0.35">
      <c r="A365" s="16">
        <v>890305496</v>
      </c>
      <c r="B365" s="19" t="s">
        <v>75</v>
      </c>
      <c r="C365" s="17" t="s">
        <v>11</v>
      </c>
      <c r="D365" s="17">
        <v>39417</v>
      </c>
      <c r="E365" s="17" t="s">
        <v>237</v>
      </c>
      <c r="F365" s="17" t="s">
        <v>619</v>
      </c>
      <c r="G365" s="130" t="s">
        <v>65</v>
      </c>
      <c r="H365" s="17"/>
      <c r="I365" s="31" t="e">
        <v>#N/A</v>
      </c>
      <c r="J365" s="29">
        <v>42300</v>
      </c>
      <c r="K365" s="29">
        <v>42300</v>
      </c>
      <c r="L365" s="40" t="s">
        <v>854</v>
      </c>
      <c r="M365" s="18" t="e">
        <v>#N/A</v>
      </c>
      <c r="N365" s="18" t="s">
        <v>854</v>
      </c>
      <c r="O365" s="33">
        <v>0</v>
      </c>
      <c r="P365" s="34">
        <v>0</v>
      </c>
      <c r="Q365" s="34">
        <v>0</v>
      </c>
      <c r="R365" s="34"/>
      <c r="S365" s="34">
        <v>0</v>
      </c>
      <c r="T365" s="34">
        <v>0</v>
      </c>
      <c r="U365" s="34">
        <v>0</v>
      </c>
      <c r="V365" s="36">
        <v>0</v>
      </c>
      <c r="W365" s="17"/>
      <c r="X365" s="36">
        <v>0</v>
      </c>
      <c r="Y365" s="17"/>
      <c r="Z365" s="17"/>
      <c r="AA365" s="17"/>
      <c r="AB365" s="39">
        <v>45443</v>
      </c>
    </row>
    <row r="366" spans="1:28" ht="29" x14ac:dyDescent="0.35">
      <c r="A366" s="16">
        <v>890305496</v>
      </c>
      <c r="B366" s="19" t="s">
        <v>75</v>
      </c>
      <c r="C366" s="17" t="s">
        <v>11</v>
      </c>
      <c r="D366" s="17">
        <v>39554</v>
      </c>
      <c r="E366" s="17" t="s">
        <v>238</v>
      </c>
      <c r="F366" s="17" t="s">
        <v>620</v>
      </c>
      <c r="G366" s="130" t="s">
        <v>65</v>
      </c>
      <c r="H366" s="17"/>
      <c r="I366" s="31" t="e">
        <v>#N/A</v>
      </c>
      <c r="J366" s="29">
        <v>93180</v>
      </c>
      <c r="K366" s="29">
        <v>93180</v>
      </c>
      <c r="L366" s="40" t="s">
        <v>854</v>
      </c>
      <c r="M366" s="18" t="e">
        <v>#N/A</v>
      </c>
      <c r="N366" s="18" t="s">
        <v>854</v>
      </c>
      <c r="O366" s="33">
        <v>0</v>
      </c>
      <c r="P366" s="34">
        <v>0</v>
      </c>
      <c r="Q366" s="34">
        <v>0</v>
      </c>
      <c r="R366" s="34"/>
      <c r="S366" s="34">
        <v>0</v>
      </c>
      <c r="T366" s="34">
        <v>0</v>
      </c>
      <c r="U366" s="34">
        <v>0</v>
      </c>
      <c r="V366" s="36">
        <v>0</v>
      </c>
      <c r="W366" s="17"/>
      <c r="X366" s="36">
        <v>0</v>
      </c>
      <c r="Y366" s="17"/>
      <c r="Z366" s="17"/>
      <c r="AA366" s="17"/>
      <c r="AB366" s="39">
        <v>45443</v>
      </c>
    </row>
    <row r="367" spans="1:28" ht="29" x14ac:dyDescent="0.35">
      <c r="A367" s="16">
        <v>890305496</v>
      </c>
      <c r="B367" s="19" t="s">
        <v>75</v>
      </c>
      <c r="C367" s="17" t="s">
        <v>11</v>
      </c>
      <c r="D367" s="17">
        <v>39820</v>
      </c>
      <c r="E367" s="17" t="s">
        <v>239</v>
      </c>
      <c r="F367" s="17" t="s">
        <v>621</v>
      </c>
      <c r="G367" s="130" t="s">
        <v>65</v>
      </c>
      <c r="H367" s="17"/>
      <c r="I367" s="31" t="e">
        <v>#N/A</v>
      </c>
      <c r="J367" s="29">
        <v>11980</v>
      </c>
      <c r="K367" s="29">
        <v>11980</v>
      </c>
      <c r="L367" s="40" t="s">
        <v>854</v>
      </c>
      <c r="M367" s="18" t="e">
        <v>#N/A</v>
      </c>
      <c r="N367" s="18" t="s">
        <v>854</v>
      </c>
      <c r="O367" s="33">
        <v>0</v>
      </c>
      <c r="P367" s="34">
        <v>0</v>
      </c>
      <c r="Q367" s="34">
        <v>0</v>
      </c>
      <c r="R367" s="34"/>
      <c r="S367" s="34">
        <v>0</v>
      </c>
      <c r="T367" s="34">
        <v>0</v>
      </c>
      <c r="U367" s="34">
        <v>0</v>
      </c>
      <c r="V367" s="36">
        <v>0</v>
      </c>
      <c r="W367" s="17"/>
      <c r="X367" s="36">
        <v>0</v>
      </c>
      <c r="Y367" s="17"/>
      <c r="Z367" s="17"/>
      <c r="AA367" s="17"/>
      <c r="AB367" s="39">
        <v>45443</v>
      </c>
    </row>
    <row r="368" spans="1:28" ht="29" x14ac:dyDescent="0.35">
      <c r="A368" s="16">
        <v>890305496</v>
      </c>
      <c r="B368" s="19" t="s">
        <v>75</v>
      </c>
      <c r="C368" s="17" t="s">
        <v>11</v>
      </c>
      <c r="D368" s="17">
        <v>39821</v>
      </c>
      <c r="E368" s="17" t="s">
        <v>240</v>
      </c>
      <c r="F368" s="17" t="s">
        <v>622</v>
      </c>
      <c r="G368" s="130" t="s">
        <v>65</v>
      </c>
      <c r="H368" s="17"/>
      <c r="I368" s="31" t="e">
        <v>#N/A</v>
      </c>
      <c r="J368" s="29">
        <v>146970</v>
      </c>
      <c r="K368" s="29">
        <v>146970</v>
      </c>
      <c r="L368" s="40" t="s">
        <v>854</v>
      </c>
      <c r="M368" s="18" t="e">
        <v>#N/A</v>
      </c>
      <c r="N368" s="18" t="s">
        <v>854</v>
      </c>
      <c r="O368" s="33">
        <v>0</v>
      </c>
      <c r="P368" s="34">
        <v>0</v>
      </c>
      <c r="Q368" s="34">
        <v>0</v>
      </c>
      <c r="R368" s="34"/>
      <c r="S368" s="34">
        <v>0</v>
      </c>
      <c r="T368" s="34">
        <v>0</v>
      </c>
      <c r="U368" s="34">
        <v>0</v>
      </c>
      <c r="V368" s="36">
        <v>0</v>
      </c>
      <c r="W368" s="17"/>
      <c r="X368" s="36">
        <v>0</v>
      </c>
      <c r="Y368" s="17"/>
      <c r="Z368" s="17"/>
      <c r="AA368" s="17"/>
      <c r="AB368" s="39">
        <v>45443</v>
      </c>
    </row>
    <row r="369" spans="1:28" ht="29" x14ac:dyDescent="0.35">
      <c r="A369" s="16">
        <v>890305496</v>
      </c>
      <c r="B369" s="19" t="s">
        <v>75</v>
      </c>
      <c r="C369" s="17" t="s">
        <v>11</v>
      </c>
      <c r="D369" s="17">
        <v>39822</v>
      </c>
      <c r="E369" s="17" t="s">
        <v>241</v>
      </c>
      <c r="F369" s="17" t="s">
        <v>623</v>
      </c>
      <c r="G369" s="130" t="s">
        <v>65</v>
      </c>
      <c r="H369" s="17"/>
      <c r="I369" s="31" t="e">
        <v>#N/A</v>
      </c>
      <c r="J369" s="29">
        <v>239620</v>
      </c>
      <c r="K369" s="29">
        <v>239620</v>
      </c>
      <c r="L369" s="40" t="s">
        <v>854</v>
      </c>
      <c r="M369" s="18" t="e">
        <v>#N/A</v>
      </c>
      <c r="N369" s="18" t="s">
        <v>854</v>
      </c>
      <c r="O369" s="33">
        <v>0</v>
      </c>
      <c r="P369" s="34">
        <v>0</v>
      </c>
      <c r="Q369" s="34">
        <v>0</v>
      </c>
      <c r="R369" s="34"/>
      <c r="S369" s="34">
        <v>0</v>
      </c>
      <c r="T369" s="34">
        <v>0</v>
      </c>
      <c r="U369" s="34">
        <v>0</v>
      </c>
      <c r="V369" s="36">
        <v>0</v>
      </c>
      <c r="W369" s="17"/>
      <c r="X369" s="36">
        <v>0</v>
      </c>
      <c r="Y369" s="17"/>
      <c r="Z369" s="17"/>
      <c r="AA369" s="17"/>
      <c r="AB369" s="39">
        <v>45443</v>
      </c>
    </row>
    <row r="370" spans="1:28" ht="29" x14ac:dyDescent="0.35">
      <c r="A370" s="16">
        <v>890305496</v>
      </c>
      <c r="B370" s="19" t="s">
        <v>75</v>
      </c>
      <c r="C370" s="17" t="s">
        <v>11</v>
      </c>
      <c r="D370" s="17">
        <v>39823</v>
      </c>
      <c r="E370" s="17" t="s">
        <v>242</v>
      </c>
      <c r="F370" s="17" t="s">
        <v>624</v>
      </c>
      <c r="G370" s="130" t="s">
        <v>65</v>
      </c>
      <c r="H370" s="17"/>
      <c r="I370" s="31" t="e">
        <v>#N/A</v>
      </c>
      <c r="J370" s="29">
        <v>93400</v>
      </c>
      <c r="K370" s="29">
        <v>93400</v>
      </c>
      <c r="L370" s="40" t="s">
        <v>854</v>
      </c>
      <c r="M370" s="18" t="e">
        <v>#N/A</v>
      </c>
      <c r="N370" s="18" t="s">
        <v>854</v>
      </c>
      <c r="O370" s="33">
        <v>0</v>
      </c>
      <c r="P370" s="34">
        <v>0</v>
      </c>
      <c r="Q370" s="34">
        <v>0</v>
      </c>
      <c r="R370" s="34"/>
      <c r="S370" s="34">
        <v>0</v>
      </c>
      <c r="T370" s="34">
        <v>0</v>
      </c>
      <c r="U370" s="34">
        <v>0</v>
      </c>
      <c r="V370" s="36">
        <v>0</v>
      </c>
      <c r="W370" s="17"/>
      <c r="X370" s="36">
        <v>0</v>
      </c>
      <c r="Y370" s="17"/>
      <c r="Z370" s="17"/>
      <c r="AA370" s="17"/>
      <c r="AB370" s="39">
        <v>45443</v>
      </c>
    </row>
    <row r="371" spans="1:28" ht="29" x14ac:dyDescent="0.35">
      <c r="A371" s="16">
        <v>890305496</v>
      </c>
      <c r="B371" s="19" t="s">
        <v>75</v>
      </c>
      <c r="C371" s="17" t="s">
        <v>11</v>
      </c>
      <c r="D371" s="17">
        <v>39824</v>
      </c>
      <c r="E371" s="17" t="s">
        <v>243</v>
      </c>
      <c r="F371" s="17" t="s">
        <v>625</v>
      </c>
      <c r="G371" s="130" t="s">
        <v>65</v>
      </c>
      <c r="H371" s="17"/>
      <c r="I371" s="31" t="e">
        <v>#N/A</v>
      </c>
      <c r="J371" s="29">
        <v>93200</v>
      </c>
      <c r="K371" s="29">
        <v>93200</v>
      </c>
      <c r="L371" s="40" t="s">
        <v>854</v>
      </c>
      <c r="M371" s="18" t="e">
        <v>#N/A</v>
      </c>
      <c r="N371" s="18" t="s">
        <v>854</v>
      </c>
      <c r="O371" s="33">
        <v>0</v>
      </c>
      <c r="P371" s="34">
        <v>0</v>
      </c>
      <c r="Q371" s="34">
        <v>0</v>
      </c>
      <c r="R371" s="34"/>
      <c r="S371" s="34">
        <v>0</v>
      </c>
      <c r="T371" s="34">
        <v>0</v>
      </c>
      <c r="U371" s="34">
        <v>0</v>
      </c>
      <c r="V371" s="36">
        <v>0</v>
      </c>
      <c r="W371" s="17"/>
      <c r="X371" s="36">
        <v>0</v>
      </c>
      <c r="Y371" s="17"/>
      <c r="Z371" s="17"/>
      <c r="AA371" s="17"/>
      <c r="AB371" s="39">
        <v>45443</v>
      </c>
    </row>
    <row r="372" spans="1:28" ht="29" x14ac:dyDescent="0.35">
      <c r="A372" s="16">
        <v>890305496</v>
      </c>
      <c r="B372" s="19" t="s">
        <v>75</v>
      </c>
      <c r="C372" s="17" t="s">
        <v>11</v>
      </c>
      <c r="D372" s="17">
        <v>39825</v>
      </c>
      <c r="E372" s="17" t="s">
        <v>244</v>
      </c>
      <c r="F372" s="17" t="s">
        <v>626</v>
      </c>
      <c r="G372" s="130" t="s">
        <v>65</v>
      </c>
      <c r="H372" s="17"/>
      <c r="I372" s="31" t="e">
        <v>#N/A</v>
      </c>
      <c r="J372" s="29">
        <v>66770</v>
      </c>
      <c r="K372" s="29">
        <v>66770</v>
      </c>
      <c r="L372" s="40" t="s">
        <v>854</v>
      </c>
      <c r="M372" s="18" t="e">
        <v>#N/A</v>
      </c>
      <c r="N372" s="18" t="s">
        <v>854</v>
      </c>
      <c r="O372" s="33">
        <v>0</v>
      </c>
      <c r="P372" s="34">
        <v>0</v>
      </c>
      <c r="Q372" s="34">
        <v>0</v>
      </c>
      <c r="R372" s="34"/>
      <c r="S372" s="34">
        <v>0</v>
      </c>
      <c r="T372" s="34">
        <v>0</v>
      </c>
      <c r="U372" s="34">
        <v>0</v>
      </c>
      <c r="V372" s="36">
        <v>0</v>
      </c>
      <c r="W372" s="17"/>
      <c r="X372" s="36">
        <v>0</v>
      </c>
      <c r="Y372" s="17"/>
      <c r="Z372" s="17"/>
      <c r="AA372" s="17"/>
      <c r="AB372" s="39">
        <v>45443</v>
      </c>
    </row>
    <row r="373" spans="1:28" ht="29" x14ac:dyDescent="0.35">
      <c r="A373" s="16">
        <v>890305496</v>
      </c>
      <c r="B373" s="19" t="s">
        <v>75</v>
      </c>
      <c r="C373" s="17" t="s">
        <v>11</v>
      </c>
      <c r="D373" s="17">
        <v>39826</v>
      </c>
      <c r="E373" s="17" t="s">
        <v>245</v>
      </c>
      <c r="F373" s="17" t="s">
        <v>627</v>
      </c>
      <c r="G373" s="130" t="s">
        <v>65</v>
      </c>
      <c r="H373" s="17"/>
      <c r="I373" s="31" t="e">
        <v>#N/A</v>
      </c>
      <c r="J373" s="29">
        <v>586680</v>
      </c>
      <c r="K373" s="29">
        <v>586680</v>
      </c>
      <c r="L373" s="40" t="s">
        <v>854</v>
      </c>
      <c r="M373" s="18" t="e">
        <v>#N/A</v>
      </c>
      <c r="N373" s="18" t="s">
        <v>854</v>
      </c>
      <c r="O373" s="33">
        <v>0</v>
      </c>
      <c r="P373" s="34">
        <v>0</v>
      </c>
      <c r="Q373" s="34">
        <v>0</v>
      </c>
      <c r="R373" s="34"/>
      <c r="S373" s="34">
        <v>0</v>
      </c>
      <c r="T373" s="34">
        <v>0</v>
      </c>
      <c r="U373" s="34">
        <v>0</v>
      </c>
      <c r="V373" s="36">
        <v>0</v>
      </c>
      <c r="W373" s="17"/>
      <c r="X373" s="36">
        <v>0</v>
      </c>
      <c r="Y373" s="17"/>
      <c r="Z373" s="17"/>
      <c r="AA373" s="17"/>
      <c r="AB373" s="39">
        <v>45443</v>
      </c>
    </row>
    <row r="374" spans="1:28" ht="29" x14ac:dyDescent="0.35">
      <c r="A374" s="16">
        <v>890305496</v>
      </c>
      <c r="B374" s="19" t="s">
        <v>75</v>
      </c>
      <c r="C374" s="17" t="s">
        <v>11</v>
      </c>
      <c r="D374" s="17">
        <v>40046</v>
      </c>
      <c r="E374" s="17" t="s">
        <v>246</v>
      </c>
      <c r="F374" s="17" t="s">
        <v>628</v>
      </c>
      <c r="G374" s="130" t="s">
        <v>65</v>
      </c>
      <c r="H374" s="17"/>
      <c r="I374" s="31" t="e">
        <v>#N/A</v>
      </c>
      <c r="J374" s="29">
        <v>152100</v>
      </c>
      <c r="K374" s="29">
        <v>152100</v>
      </c>
      <c r="L374" s="40" t="s">
        <v>854</v>
      </c>
      <c r="M374" s="18" t="e">
        <v>#N/A</v>
      </c>
      <c r="N374" s="18" t="s">
        <v>854</v>
      </c>
      <c r="O374" s="33">
        <v>0</v>
      </c>
      <c r="P374" s="34">
        <v>0</v>
      </c>
      <c r="Q374" s="34">
        <v>0</v>
      </c>
      <c r="R374" s="34"/>
      <c r="S374" s="34">
        <v>0</v>
      </c>
      <c r="T374" s="34">
        <v>0</v>
      </c>
      <c r="U374" s="34">
        <v>0</v>
      </c>
      <c r="V374" s="36">
        <v>0</v>
      </c>
      <c r="W374" s="17"/>
      <c r="X374" s="36">
        <v>0</v>
      </c>
      <c r="Y374" s="17"/>
      <c r="Z374" s="17"/>
      <c r="AA374" s="17"/>
      <c r="AB374" s="39">
        <v>45443</v>
      </c>
    </row>
    <row r="375" spans="1:28" ht="29" x14ac:dyDescent="0.35">
      <c r="A375" s="16">
        <v>890305496</v>
      </c>
      <c r="B375" s="19" t="s">
        <v>75</v>
      </c>
      <c r="C375" s="17" t="s">
        <v>11</v>
      </c>
      <c r="D375" s="17">
        <v>40877</v>
      </c>
      <c r="E375" s="17" t="s">
        <v>247</v>
      </c>
      <c r="F375" s="17" t="s">
        <v>629</v>
      </c>
      <c r="G375" s="130" t="s">
        <v>66</v>
      </c>
      <c r="H375" s="17"/>
      <c r="I375" s="31">
        <v>45007</v>
      </c>
      <c r="J375" s="29">
        <v>465820</v>
      </c>
      <c r="K375" s="29">
        <v>465820</v>
      </c>
      <c r="L375" s="40" t="s">
        <v>855</v>
      </c>
      <c r="M375" s="18" t="s">
        <v>844</v>
      </c>
      <c r="N375" s="18" t="s">
        <v>855</v>
      </c>
      <c r="O375" s="33">
        <v>465820</v>
      </c>
      <c r="P375" s="34">
        <v>0</v>
      </c>
      <c r="Q375" s="34">
        <v>0</v>
      </c>
      <c r="R375" s="34"/>
      <c r="S375" s="34">
        <v>465820</v>
      </c>
      <c r="T375" s="34">
        <v>0</v>
      </c>
      <c r="U375" s="34">
        <v>465820</v>
      </c>
      <c r="V375" s="36">
        <v>0</v>
      </c>
      <c r="W375" s="17"/>
      <c r="X375" s="36">
        <v>465820</v>
      </c>
      <c r="Y375" s="17">
        <v>2201378466</v>
      </c>
      <c r="Z375" s="17"/>
      <c r="AA375" s="17" t="s">
        <v>898</v>
      </c>
      <c r="AB375" s="39">
        <v>45443</v>
      </c>
    </row>
    <row r="376" spans="1:28" ht="29" x14ac:dyDescent="0.35">
      <c r="A376" s="16">
        <v>890305496</v>
      </c>
      <c r="B376" s="19" t="s">
        <v>75</v>
      </c>
      <c r="C376" s="17" t="s">
        <v>11</v>
      </c>
      <c r="D376" s="17">
        <v>41098</v>
      </c>
      <c r="E376" s="17" t="s">
        <v>248</v>
      </c>
      <c r="F376" s="17" t="s">
        <v>630</v>
      </c>
      <c r="G376" s="130" t="s">
        <v>66</v>
      </c>
      <c r="H376" s="17"/>
      <c r="I376" s="31">
        <v>45007</v>
      </c>
      <c r="J376" s="29">
        <v>93320</v>
      </c>
      <c r="K376" s="29">
        <v>93320</v>
      </c>
      <c r="L376" s="40" t="s">
        <v>855</v>
      </c>
      <c r="M376" s="18" t="s">
        <v>844</v>
      </c>
      <c r="N376" s="18" t="s">
        <v>855</v>
      </c>
      <c r="O376" s="33">
        <v>93320</v>
      </c>
      <c r="P376" s="34">
        <v>0</v>
      </c>
      <c r="Q376" s="34">
        <v>0</v>
      </c>
      <c r="R376" s="34"/>
      <c r="S376" s="34">
        <v>93320</v>
      </c>
      <c r="T376" s="34">
        <v>0</v>
      </c>
      <c r="U376" s="34">
        <v>93320</v>
      </c>
      <c r="V376" s="36">
        <v>0</v>
      </c>
      <c r="W376" s="17"/>
      <c r="X376" s="36">
        <v>93320</v>
      </c>
      <c r="Y376" s="17">
        <v>2201378466</v>
      </c>
      <c r="Z376" s="17"/>
      <c r="AA376" s="17" t="s">
        <v>898</v>
      </c>
      <c r="AB376" s="39">
        <v>45443</v>
      </c>
    </row>
    <row r="377" spans="1:28" ht="29" x14ac:dyDescent="0.35">
      <c r="A377" s="16">
        <v>890305496</v>
      </c>
      <c r="B377" s="19" t="s">
        <v>75</v>
      </c>
      <c r="C377" s="17" t="s">
        <v>11</v>
      </c>
      <c r="D377" s="17">
        <v>41158</v>
      </c>
      <c r="E377" s="17" t="s">
        <v>249</v>
      </c>
      <c r="F377" s="17" t="s">
        <v>631</v>
      </c>
      <c r="G377" s="130" t="s">
        <v>66</v>
      </c>
      <c r="H377" s="17"/>
      <c r="I377" s="31">
        <v>45007</v>
      </c>
      <c r="J377" s="29">
        <v>28000</v>
      </c>
      <c r="K377" s="29">
        <v>28000</v>
      </c>
      <c r="L377" s="40" t="s">
        <v>855</v>
      </c>
      <c r="M377" s="18" t="s">
        <v>844</v>
      </c>
      <c r="N377" s="18" t="s">
        <v>855</v>
      </c>
      <c r="O377" s="33">
        <v>28000</v>
      </c>
      <c r="P377" s="34">
        <v>0</v>
      </c>
      <c r="Q377" s="34">
        <v>0</v>
      </c>
      <c r="R377" s="34"/>
      <c r="S377" s="34">
        <v>28000</v>
      </c>
      <c r="T377" s="34">
        <v>0</v>
      </c>
      <c r="U377" s="34">
        <v>28000</v>
      </c>
      <c r="V377" s="36">
        <v>0</v>
      </c>
      <c r="W377" s="17"/>
      <c r="X377" s="36">
        <v>28000</v>
      </c>
      <c r="Y377" s="17">
        <v>2201378466</v>
      </c>
      <c r="Z377" s="17"/>
      <c r="AA377" s="17" t="s">
        <v>898</v>
      </c>
      <c r="AB377" s="39">
        <v>45443</v>
      </c>
    </row>
    <row r="378" spans="1:28" ht="29" x14ac:dyDescent="0.35">
      <c r="A378" s="16">
        <v>890305496</v>
      </c>
      <c r="B378" s="19" t="s">
        <v>75</v>
      </c>
      <c r="C378" s="17" t="s">
        <v>11</v>
      </c>
      <c r="D378" s="17">
        <v>41269</v>
      </c>
      <c r="E378" s="17" t="s">
        <v>250</v>
      </c>
      <c r="F378" s="17" t="s">
        <v>632</v>
      </c>
      <c r="G378" s="130" t="s">
        <v>66</v>
      </c>
      <c r="H378" s="17"/>
      <c r="I378" s="31">
        <v>45007</v>
      </c>
      <c r="J378" s="29">
        <v>77460</v>
      </c>
      <c r="K378" s="29">
        <v>77460</v>
      </c>
      <c r="L378" s="40" t="s">
        <v>855</v>
      </c>
      <c r="M378" s="18" t="s">
        <v>844</v>
      </c>
      <c r="N378" s="18" t="s">
        <v>855</v>
      </c>
      <c r="O378" s="33">
        <v>77460</v>
      </c>
      <c r="P378" s="34">
        <v>0</v>
      </c>
      <c r="Q378" s="34">
        <v>0</v>
      </c>
      <c r="R378" s="34"/>
      <c r="S378" s="34">
        <v>77460</v>
      </c>
      <c r="T378" s="34">
        <v>0</v>
      </c>
      <c r="U378" s="34">
        <v>77460</v>
      </c>
      <c r="V378" s="36">
        <v>0</v>
      </c>
      <c r="W378" s="17"/>
      <c r="X378" s="36">
        <v>77460</v>
      </c>
      <c r="Y378" s="17">
        <v>2201378466</v>
      </c>
      <c r="Z378" s="17"/>
      <c r="AA378" s="17" t="s">
        <v>898</v>
      </c>
      <c r="AB378" s="39">
        <v>45443</v>
      </c>
    </row>
    <row r="379" spans="1:28" ht="29" x14ac:dyDescent="0.35">
      <c r="A379" s="16">
        <v>890305496</v>
      </c>
      <c r="B379" s="19" t="s">
        <v>75</v>
      </c>
      <c r="C379" s="17" t="s">
        <v>11</v>
      </c>
      <c r="D379" s="17">
        <v>41435</v>
      </c>
      <c r="E379" s="17" t="s">
        <v>251</v>
      </c>
      <c r="F379" s="17" t="s">
        <v>633</v>
      </c>
      <c r="G379" s="130" t="s">
        <v>66</v>
      </c>
      <c r="H379" s="17"/>
      <c r="I379" s="31">
        <v>45007</v>
      </c>
      <c r="J379" s="29">
        <v>224340</v>
      </c>
      <c r="K379" s="29">
        <v>224340</v>
      </c>
      <c r="L379" s="40" t="s">
        <v>855</v>
      </c>
      <c r="M379" s="18" t="s">
        <v>844</v>
      </c>
      <c r="N379" s="18" t="s">
        <v>855</v>
      </c>
      <c r="O379" s="33">
        <v>224340</v>
      </c>
      <c r="P379" s="34">
        <v>0</v>
      </c>
      <c r="Q379" s="34">
        <v>0</v>
      </c>
      <c r="R379" s="34"/>
      <c r="S379" s="34">
        <v>224340</v>
      </c>
      <c r="T379" s="34">
        <v>0</v>
      </c>
      <c r="U379" s="34">
        <v>224340</v>
      </c>
      <c r="V379" s="36">
        <v>0</v>
      </c>
      <c r="W379" s="17"/>
      <c r="X379" s="36">
        <v>224340</v>
      </c>
      <c r="Y379" s="17">
        <v>2201378466</v>
      </c>
      <c r="Z379" s="17"/>
      <c r="AA379" s="17" t="s">
        <v>898</v>
      </c>
      <c r="AB379" s="39">
        <v>45443</v>
      </c>
    </row>
    <row r="380" spans="1:28" ht="29" x14ac:dyDescent="0.35">
      <c r="A380" s="16">
        <v>890305496</v>
      </c>
      <c r="B380" s="19" t="s">
        <v>75</v>
      </c>
      <c r="C380" s="17" t="s">
        <v>11</v>
      </c>
      <c r="D380" s="17">
        <v>41524</v>
      </c>
      <c r="E380" s="17" t="s">
        <v>252</v>
      </c>
      <c r="F380" s="17" t="s">
        <v>634</v>
      </c>
      <c r="G380" s="130" t="s">
        <v>66</v>
      </c>
      <c r="H380" s="17"/>
      <c r="I380" s="31">
        <v>45007</v>
      </c>
      <c r="J380" s="29">
        <v>104170</v>
      </c>
      <c r="K380" s="29">
        <v>104170</v>
      </c>
      <c r="L380" s="40" t="s">
        <v>855</v>
      </c>
      <c r="M380" s="18" t="s">
        <v>844</v>
      </c>
      <c r="N380" s="18" t="s">
        <v>855</v>
      </c>
      <c r="O380" s="33">
        <v>104170</v>
      </c>
      <c r="P380" s="34">
        <v>0</v>
      </c>
      <c r="Q380" s="34">
        <v>0</v>
      </c>
      <c r="R380" s="34"/>
      <c r="S380" s="34">
        <v>104170</v>
      </c>
      <c r="T380" s="34">
        <v>0</v>
      </c>
      <c r="U380" s="34">
        <v>104170</v>
      </c>
      <c r="V380" s="36">
        <v>0</v>
      </c>
      <c r="W380" s="17"/>
      <c r="X380" s="36">
        <v>104170</v>
      </c>
      <c r="Y380" s="17">
        <v>2201378466</v>
      </c>
      <c r="Z380" s="17"/>
      <c r="AA380" s="17" t="s">
        <v>898</v>
      </c>
      <c r="AB380" s="39">
        <v>45443</v>
      </c>
    </row>
    <row r="381" spans="1:28" ht="29" x14ac:dyDescent="0.35">
      <c r="A381" s="16">
        <v>890305496</v>
      </c>
      <c r="B381" s="19" t="s">
        <v>75</v>
      </c>
      <c r="C381" s="17" t="s">
        <v>11</v>
      </c>
      <c r="D381" s="17">
        <v>41612</v>
      </c>
      <c r="E381" s="17" t="s">
        <v>253</v>
      </c>
      <c r="F381" s="17" t="s">
        <v>635</v>
      </c>
      <c r="G381" s="130" t="s">
        <v>66</v>
      </c>
      <c r="H381" s="17"/>
      <c r="I381" s="31">
        <v>45007</v>
      </c>
      <c r="J381" s="29">
        <v>478210</v>
      </c>
      <c r="K381" s="29">
        <v>478210</v>
      </c>
      <c r="L381" s="40" t="s">
        <v>855</v>
      </c>
      <c r="M381" s="18" t="s">
        <v>844</v>
      </c>
      <c r="N381" s="18" t="s">
        <v>855</v>
      </c>
      <c r="O381" s="33">
        <v>478210</v>
      </c>
      <c r="P381" s="34">
        <v>0</v>
      </c>
      <c r="Q381" s="34">
        <v>0</v>
      </c>
      <c r="R381" s="34"/>
      <c r="S381" s="34">
        <v>478210</v>
      </c>
      <c r="T381" s="34">
        <v>0</v>
      </c>
      <c r="U381" s="34">
        <v>478210</v>
      </c>
      <c r="V381" s="36">
        <v>0</v>
      </c>
      <c r="W381" s="17"/>
      <c r="X381" s="36">
        <v>478210</v>
      </c>
      <c r="Y381" s="17">
        <v>2201378466</v>
      </c>
      <c r="Z381" s="17"/>
      <c r="AA381" s="17" t="s">
        <v>898</v>
      </c>
      <c r="AB381" s="39">
        <v>45443</v>
      </c>
    </row>
    <row r="382" spans="1:28" ht="29" x14ac:dyDescent="0.35">
      <c r="A382" s="16">
        <v>890305496</v>
      </c>
      <c r="B382" s="19" t="s">
        <v>75</v>
      </c>
      <c r="C382" s="17" t="s">
        <v>11</v>
      </c>
      <c r="D382" s="17">
        <v>41773</v>
      </c>
      <c r="E382" s="17" t="s">
        <v>254</v>
      </c>
      <c r="F382" s="17" t="s">
        <v>636</v>
      </c>
      <c r="G382" s="130" t="s">
        <v>66</v>
      </c>
      <c r="H382" s="17"/>
      <c r="I382" s="31">
        <v>45007</v>
      </c>
      <c r="J382" s="29">
        <v>127420</v>
      </c>
      <c r="K382" s="29">
        <v>127420</v>
      </c>
      <c r="L382" s="40" t="s">
        <v>855</v>
      </c>
      <c r="M382" s="18" t="s">
        <v>844</v>
      </c>
      <c r="N382" s="18" t="s">
        <v>855</v>
      </c>
      <c r="O382" s="33">
        <v>127420</v>
      </c>
      <c r="P382" s="34">
        <v>0</v>
      </c>
      <c r="Q382" s="34">
        <v>0</v>
      </c>
      <c r="R382" s="34"/>
      <c r="S382" s="34">
        <v>127420</v>
      </c>
      <c r="T382" s="34">
        <v>0</v>
      </c>
      <c r="U382" s="34">
        <v>127420</v>
      </c>
      <c r="V382" s="36">
        <v>0</v>
      </c>
      <c r="W382" s="17"/>
      <c r="X382" s="36">
        <v>127420</v>
      </c>
      <c r="Y382" s="17">
        <v>2201378466</v>
      </c>
      <c r="Z382" s="17"/>
      <c r="AA382" s="17" t="s">
        <v>898</v>
      </c>
      <c r="AB382" s="39">
        <v>45443</v>
      </c>
    </row>
    <row r="383" spans="1:28" ht="29" x14ac:dyDescent="0.35">
      <c r="A383" s="16">
        <v>890305496</v>
      </c>
      <c r="B383" s="19" t="s">
        <v>75</v>
      </c>
      <c r="C383" s="17" t="s">
        <v>11</v>
      </c>
      <c r="D383" s="17">
        <v>41904</v>
      </c>
      <c r="E383" s="17" t="s">
        <v>255</v>
      </c>
      <c r="F383" s="17" t="s">
        <v>637</v>
      </c>
      <c r="G383" s="130" t="s">
        <v>66</v>
      </c>
      <c r="H383" s="17"/>
      <c r="I383" s="31">
        <v>45007</v>
      </c>
      <c r="J383" s="29">
        <v>7000</v>
      </c>
      <c r="K383" s="29">
        <v>7000</v>
      </c>
      <c r="L383" s="40" t="s">
        <v>855</v>
      </c>
      <c r="M383" s="18" t="s">
        <v>844</v>
      </c>
      <c r="N383" s="18" t="s">
        <v>855</v>
      </c>
      <c r="O383" s="33">
        <v>7000</v>
      </c>
      <c r="P383" s="34">
        <v>0</v>
      </c>
      <c r="Q383" s="34">
        <v>0</v>
      </c>
      <c r="R383" s="34"/>
      <c r="S383" s="34">
        <v>7000</v>
      </c>
      <c r="T383" s="34">
        <v>0</v>
      </c>
      <c r="U383" s="34">
        <v>7000</v>
      </c>
      <c r="V383" s="36">
        <v>0</v>
      </c>
      <c r="W383" s="17"/>
      <c r="X383" s="36">
        <v>7000</v>
      </c>
      <c r="Y383" s="17">
        <v>2201378466</v>
      </c>
      <c r="Z383" s="17"/>
      <c r="AA383" s="17" t="s">
        <v>898</v>
      </c>
      <c r="AB383" s="39">
        <v>45443</v>
      </c>
    </row>
    <row r="384" spans="1:28" ht="58" x14ac:dyDescent="0.35">
      <c r="A384" s="16">
        <v>890305496</v>
      </c>
      <c r="B384" s="19" t="s">
        <v>75</v>
      </c>
      <c r="C384" s="17" t="s">
        <v>11</v>
      </c>
      <c r="D384" s="17">
        <v>42479</v>
      </c>
      <c r="E384" s="17" t="s">
        <v>256</v>
      </c>
      <c r="F384" s="17" t="s">
        <v>638</v>
      </c>
      <c r="G384" s="130" t="s">
        <v>67</v>
      </c>
      <c r="H384" s="17"/>
      <c r="I384" s="31">
        <v>45029</v>
      </c>
      <c r="J384" s="29">
        <v>13600</v>
      </c>
      <c r="K384" s="29">
        <v>13600</v>
      </c>
      <c r="L384" s="40" t="s">
        <v>859</v>
      </c>
      <c r="M384" s="18" t="s">
        <v>844</v>
      </c>
      <c r="N384" s="18" t="s">
        <v>859</v>
      </c>
      <c r="O384" s="33">
        <v>16400</v>
      </c>
      <c r="P384" s="34">
        <v>0</v>
      </c>
      <c r="Q384" s="34">
        <v>0</v>
      </c>
      <c r="R384" s="34"/>
      <c r="S384" s="34">
        <v>16400</v>
      </c>
      <c r="T384" s="34">
        <v>0</v>
      </c>
      <c r="U384" s="34">
        <v>16400</v>
      </c>
      <c r="V384" s="36">
        <v>0</v>
      </c>
      <c r="W384" s="17"/>
      <c r="X384" s="36">
        <v>0</v>
      </c>
      <c r="Y384" s="17"/>
      <c r="Z384" s="17"/>
      <c r="AA384" s="17"/>
      <c r="AB384" s="39">
        <v>45443</v>
      </c>
    </row>
    <row r="385" spans="1:28" ht="43.5" x14ac:dyDescent="0.35">
      <c r="A385" s="16">
        <v>890305496</v>
      </c>
      <c r="B385" s="19" t="s">
        <v>75</v>
      </c>
      <c r="C385" s="17" t="s">
        <v>11</v>
      </c>
      <c r="D385" s="17">
        <v>46493</v>
      </c>
      <c r="E385" s="17" t="s">
        <v>257</v>
      </c>
      <c r="F385" s="17" t="s">
        <v>639</v>
      </c>
      <c r="G385" s="130" t="s">
        <v>67</v>
      </c>
      <c r="H385" s="17"/>
      <c r="I385" s="31">
        <v>45091</v>
      </c>
      <c r="J385" s="29">
        <v>7000</v>
      </c>
      <c r="K385" s="29">
        <v>7000</v>
      </c>
      <c r="L385" s="40" t="s">
        <v>904</v>
      </c>
      <c r="M385" s="18" t="s">
        <v>846</v>
      </c>
      <c r="N385" s="18" t="e">
        <v>#N/A</v>
      </c>
      <c r="O385" s="33">
        <v>21000</v>
      </c>
      <c r="P385" s="34">
        <v>7000</v>
      </c>
      <c r="Q385" s="34">
        <v>0</v>
      </c>
      <c r="R385" s="34" t="s">
        <v>902</v>
      </c>
      <c r="S385" s="34">
        <v>21000</v>
      </c>
      <c r="T385" s="34">
        <v>0</v>
      </c>
      <c r="U385" s="34">
        <v>14000</v>
      </c>
      <c r="V385" s="36">
        <v>0</v>
      </c>
      <c r="W385" s="17"/>
      <c r="X385" s="36">
        <v>0</v>
      </c>
      <c r="Y385" s="17"/>
      <c r="Z385" s="17"/>
      <c r="AA385" s="17"/>
      <c r="AB385" s="39">
        <v>45443</v>
      </c>
    </row>
    <row r="386" spans="1:28" x14ac:dyDescent="0.35">
      <c r="A386" s="16">
        <v>890305496</v>
      </c>
      <c r="B386" s="19" t="s">
        <v>75</v>
      </c>
      <c r="C386" s="17" t="s">
        <v>11</v>
      </c>
      <c r="D386" s="17">
        <v>50310</v>
      </c>
      <c r="E386" s="17" t="s">
        <v>258</v>
      </c>
      <c r="F386" s="17" t="s">
        <v>640</v>
      </c>
      <c r="G386" s="130" t="s">
        <v>68</v>
      </c>
      <c r="H386" s="39">
        <v>45183</v>
      </c>
      <c r="I386" s="31">
        <v>45183</v>
      </c>
      <c r="J386" s="29">
        <v>7000</v>
      </c>
      <c r="K386" s="29">
        <v>7000</v>
      </c>
      <c r="L386" s="40" t="s">
        <v>856</v>
      </c>
      <c r="M386" s="18" t="s">
        <v>845</v>
      </c>
      <c r="N386" s="18" t="e">
        <v>#N/A</v>
      </c>
      <c r="O386" s="33">
        <v>0</v>
      </c>
      <c r="P386" s="34">
        <v>0</v>
      </c>
      <c r="Q386" s="34">
        <v>0</v>
      </c>
      <c r="R386" s="34"/>
      <c r="S386" s="34">
        <v>0</v>
      </c>
      <c r="T386" s="34">
        <v>0</v>
      </c>
      <c r="U386" s="34">
        <v>0</v>
      </c>
      <c r="V386" s="36">
        <v>0</v>
      </c>
      <c r="W386" s="17"/>
      <c r="X386" s="36">
        <v>0</v>
      </c>
      <c r="Y386" s="17"/>
      <c r="Z386" s="17"/>
      <c r="AA386" s="17"/>
      <c r="AB386" s="39">
        <v>45443</v>
      </c>
    </row>
    <row r="387" spans="1:28" x14ac:dyDescent="0.35">
      <c r="A387" s="16">
        <v>890305496</v>
      </c>
      <c r="B387" s="19" t="s">
        <v>75</v>
      </c>
      <c r="C387" s="17" t="s">
        <v>11</v>
      </c>
      <c r="D387" s="17">
        <v>50462</v>
      </c>
      <c r="E387" s="17" t="s">
        <v>259</v>
      </c>
      <c r="F387" s="17" t="s">
        <v>641</v>
      </c>
      <c r="G387" s="130" t="s">
        <v>68</v>
      </c>
      <c r="H387" s="39">
        <v>45183</v>
      </c>
      <c r="I387" s="31">
        <v>45183</v>
      </c>
      <c r="J387" s="29">
        <v>166730</v>
      </c>
      <c r="K387" s="29">
        <v>166730</v>
      </c>
      <c r="L387" s="40" t="s">
        <v>856</v>
      </c>
      <c r="M387" s="18" t="s">
        <v>845</v>
      </c>
      <c r="N387" s="18" t="e">
        <v>#N/A</v>
      </c>
      <c r="O387" s="33">
        <v>0</v>
      </c>
      <c r="P387" s="34">
        <v>0</v>
      </c>
      <c r="Q387" s="34">
        <v>0</v>
      </c>
      <c r="R387" s="34"/>
      <c r="S387" s="34">
        <v>0</v>
      </c>
      <c r="T387" s="34">
        <v>0</v>
      </c>
      <c r="U387" s="34">
        <v>0</v>
      </c>
      <c r="V387" s="36">
        <v>0</v>
      </c>
      <c r="W387" s="17"/>
      <c r="X387" s="36">
        <v>0</v>
      </c>
      <c r="Y387" s="17"/>
      <c r="Z387" s="17"/>
      <c r="AA387" s="17"/>
      <c r="AB387" s="39">
        <v>45443</v>
      </c>
    </row>
    <row r="388" spans="1:28" x14ac:dyDescent="0.35">
      <c r="A388" s="16">
        <v>890305496</v>
      </c>
      <c r="B388" s="19" t="s">
        <v>75</v>
      </c>
      <c r="C388" s="17" t="s">
        <v>11</v>
      </c>
      <c r="D388" s="17">
        <v>50463</v>
      </c>
      <c r="E388" s="17" t="s">
        <v>260</v>
      </c>
      <c r="F388" s="17" t="s">
        <v>642</v>
      </c>
      <c r="G388" s="130" t="s">
        <v>68</v>
      </c>
      <c r="H388" s="39">
        <v>45183</v>
      </c>
      <c r="I388" s="31">
        <v>45183</v>
      </c>
      <c r="J388" s="29">
        <v>132870</v>
      </c>
      <c r="K388" s="29">
        <v>132870</v>
      </c>
      <c r="L388" s="40" t="s">
        <v>856</v>
      </c>
      <c r="M388" s="18" t="s">
        <v>845</v>
      </c>
      <c r="N388" s="18" t="e">
        <v>#N/A</v>
      </c>
      <c r="O388" s="33">
        <v>0</v>
      </c>
      <c r="P388" s="34">
        <v>0</v>
      </c>
      <c r="Q388" s="34">
        <v>0</v>
      </c>
      <c r="R388" s="34"/>
      <c r="S388" s="34">
        <v>0</v>
      </c>
      <c r="T388" s="34">
        <v>0</v>
      </c>
      <c r="U388" s="34">
        <v>0</v>
      </c>
      <c r="V388" s="36">
        <v>0</v>
      </c>
      <c r="W388" s="17"/>
      <c r="X388" s="36">
        <v>0</v>
      </c>
      <c r="Y388" s="17"/>
      <c r="Z388" s="17"/>
      <c r="AA388" s="17"/>
      <c r="AB388" s="39">
        <v>45443</v>
      </c>
    </row>
    <row r="389" spans="1:28" x14ac:dyDescent="0.35">
      <c r="A389" s="16">
        <v>890305496</v>
      </c>
      <c r="B389" s="19" t="s">
        <v>75</v>
      </c>
      <c r="C389" s="17" t="s">
        <v>11</v>
      </c>
      <c r="D389" s="17">
        <v>50503</v>
      </c>
      <c r="E389" s="17" t="s">
        <v>261</v>
      </c>
      <c r="F389" s="17" t="s">
        <v>643</v>
      </c>
      <c r="G389" s="130" t="s">
        <v>68</v>
      </c>
      <c r="H389" s="17"/>
      <c r="I389" s="31">
        <v>45183.691082291669</v>
      </c>
      <c r="J389" s="29">
        <v>185660</v>
      </c>
      <c r="K389" s="29">
        <v>185660</v>
      </c>
      <c r="L389" s="40" t="s">
        <v>859</v>
      </c>
      <c r="M389" s="18" t="s">
        <v>844</v>
      </c>
      <c r="N389" s="18" t="e">
        <v>#N/A</v>
      </c>
      <c r="O389" s="33">
        <v>185660</v>
      </c>
      <c r="P389" s="34">
        <v>0</v>
      </c>
      <c r="Q389" s="34">
        <v>0</v>
      </c>
      <c r="R389" s="34"/>
      <c r="S389" s="34">
        <v>185660</v>
      </c>
      <c r="T389" s="34">
        <v>0</v>
      </c>
      <c r="U389" s="34">
        <v>185660</v>
      </c>
      <c r="V389" s="36">
        <v>0</v>
      </c>
      <c r="W389" s="17"/>
      <c r="X389" s="36">
        <v>0</v>
      </c>
      <c r="Y389" s="17"/>
      <c r="Z389" s="17"/>
      <c r="AA389" s="17"/>
      <c r="AB389" s="39">
        <v>45443</v>
      </c>
    </row>
    <row r="390" spans="1:28" x14ac:dyDescent="0.35">
      <c r="A390" s="16">
        <v>890305496</v>
      </c>
      <c r="B390" s="19" t="s">
        <v>75</v>
      </c>
      <c r="C390" s="17" t="s">
        <v>11</v>
      </c>
      <c r="D390" s="17">
        <v>50529</v>
      </c>
      <c r="E390" s="17" t="s">
        <v>262</v>
      </c>
      <c r="F390" s="17" t="s">
        <v>644</v>
      </c>
      <c r="G390" s="130" t="s">
        <v>68</v>
      </c>
      <c r="H390" s="39">
        <v>45183</v>
      </c>
      <c r="I390" s="31">
        <v>45183</v>
      </c>
      <c r="J390" s="29">
        <v>110060</v>
      </c>
      <c r="K390" s="29">
        <v>110060</v>
      </c>
      <c r="L390" s="40" t="s">
        <v>856</v>
      </c>
      <c r="M390" s="18" t="s">
        <v>845</v>
      </c>
      <c r="N390" s="18" t="e">
        <v>#N/A</v>
      </c>
      <c r="O390" s="33">
        <v>0</v>
      </c>
      <c r="P390" s="34">
        <v>0</v>
      </c>
      <c r="Q390" s="34">
        <v>0</v>
      </c>
      <c r="R390" s="34"/>
      <c r="S390" s="34">
        <v>0</v>
      </c>
      <c r="T390" s="34">
        <v>0</v>
      </c>
      <c r="U390" s="34">
        <v>0</v>
      </c>
      <c r="V390" s="36">
        <v>0</v>
      </c>
      <c r="W390" s="17"/>
      <c r="X390" s="36">
        <v>0</v>
      </c>
      <c r="Y390" s="17"/>
      <c r="Z390" s="17"/>
      <c r="AA390" s="17"/>
      <c r="AB390" s="39">
        <v>45443</v>
      </c>
    </row>
    <row r="391" spans="1:28" x14ac:dyDescent="0.35">
      <c r="A391" s="16">
        <v>890305496</v>
      </c>
      <c r="B391" s="19" t="s">
        <v>75</v>
      </c>
      <c r="C391" s="17" t="s">
        <v>11</v>
      </c>
      <c r="D391" s="17">
        <v>50847</v>
      </c>
      <c r="E391" s="17" t="s">
        <v>263</v>
      </c>
      <c r="F391" s="17" t="s">
        <v>645</v>
      </c>
      <c r="G391" s="130" t="s">
        <v>68</v>
      </c>
      <c r="H391" s="39">
        <v>45183</v>
      </c>
      <c r="I391" s="31">
        <v>45183</v>
      </c>
      <c r="J391" s="29">
        <v>175070</v>
      </c>
      <c r="K391" s="29">
        <v>175070</v>
      </c>
      <c r="L391" s="40" t="s">
        <v>856</v>
      </c>
      <c r="M391" s="18" t="s">
        <v>845</v>
      </c>
      <c r="N391" s="18" t="e">
        <v>#N/A</v>
      </c>
      <c r="O391" s="33">
        <v>0</v>
      </c>
      <c r="P391" s="34">
        <v>0</v>
      </c>
      <c r="Q391" s="34">
        <v>0</v>
      </c>
      <c r="R391" s="34"/>
      <c r="S391" s="34">
        <v>0</v>
      </c>
      <c r="T391" s="34">
        <v>0</v>
      </c>
      <c r="U391" s="34">
        <v>0</v>
      </c>
      <c r="V391" s="36">
        <v>0</v>
      </c>
      <c r="W391" s="17"/>
      <c r="X391" s="36">
        <v>0</v>
      </c>
      <c r="Y391" s="17"/>
      <c r="Z391" s="17"/>
      <c r="AA391" s="17"/>
      <c r="AB391" s="39">
        <v>45443</v>
      </c>
    </row>
    <row r="392" spans="1:28" x14ac:dyDescent="0.35">
      <c r="A392" s="16">
        <v>890305496</v>
      </c>
      <c r="B392" s="19" t="s">
        <v>75</v>
      </c>
      <c r="C392" s="17" t="s">
        <v>11</v>
      </c>
      <c r="D392" s="17">
        <v>51162</v>
      </c>
      <c r="E392" s="17" t="s">
        <v>264</v>
      </c>
      <c r="F392" s="17" t="s">
        <v>646</v>
      </c>
      <c r="G392" s="130" t="s">
        <v>68</v>
      </c>
      <c r="H392" s="39">
        <v>45183</v>
      </c>
      <c r="I392" s="31">
        <v>45183</v>
      </c>
      <c r="J392" s="29">
        <v>145820</v>
      </c>
      <c r="K392" s="29">
        <v>145820</v>
      </c>
      <c r="L392" s="40" t="s">
        <v>856</v>
      </c>
      <c r="M392" s="18" t="s">
        <v>845</v>
      </c>
      <c r="N392" s="18" t="e">
        <v>#N/A</v>
      </c>
      <c r="O392" s="33">
        <v>0</v>
      </c>
      <c r="P392" s="34">
        <v>0</v>
      </c>
      <c r="Q392" s="34">
        <v>0</v>
      </c>
      <c r="R392" s="34"/>
      <c r="S392" s="34">
        <v>0</v>
      </c>
      <c r="T392" s="34">
        <v>0</v>
      </c>
      <c r="U392" s="34">
        <v>0</v>
      </c>
      <c r="V392" s="36">
        <v>0</v>
      </c>
      <c r="W392" s="17"/>
      <c r="X392" s="36">
        <v>0</v>
      </c>
      <c r="Y392" s="17"/>
      <c r="Z392" s="17"/>
      <c r="AA392" s="17"/>
      <c r="AB392" s="39">
        <v>45443</v>
      </c>
    </row>
    <row r="393" spans="1:28" x14ac:dyDescent="0.35">
      <c r="A393" s="16">
        <v>890305496</v>
      </c>
      <c r="B393" s="19" t="s">
        <v>75</v>
      </c>
      <c r="C393" s="17" t="s">
        <v>11</v>
      </c>
      <c r="D393" s="17">
        <v>51212</v>
      </c>
      <c r="E393" s="17" t="s">
        <v>265</v>
      </c>
      <c r="F393" s="17" t="s">
        <v>647</v>
      </c>
      <c r="G393" s="130" t="s">
        <v>68</v>
      </c>
      <c r="H393" s="17"/>
      <c r="I393" s="31">
        <v>45183.700098877314</v>
      </c>
      <c r="J393" s="29">
        <v>108100</v>
      </c>
      <c r="K393" s="29">
        <v>108100</v>
      </c>
      <c r="L393" s="40" t="s">
        <v>859</v>
      </c>
      <c r="M393" s="18" t="s">
        <v>844</v>
      </c>
      <c r="N393" s="18" t="e">
        <v>#N/A</v>
      </c>
      <c r="O393" s="33">
        <v>108100</v>
      </c>
      <c r="P393" s="34">
        <v>0</v>
      </c>
      <c r="Q393" s="34">
        <v>0</v>
      </c>
      <c r="R393" s="34"/>
      <c r="S393" s="34">
        <v>108100</v>
      </c>
      <c r="T393" s="34">
        <v>0</v>
      </c>
      <c r="U393" s="34">
        <v>108100</v>
      </c>
      <c r="V393" s="36">
        <v>0</v>
      </c>
      <c r="W393" s="17"/>
      <c r="X393" s="36">
        <v>0</v>
      </c>
      <c r="Y393" s="17"/>
      <c r="Z393" s="17"/>
      <c r="AA393" s="17"/>
      <c r="AB393" s="39">
        <v>45443</v>
      </c>
    </row>
    <row r="394" spans="1:28" x14ac:dyDescent="0.35">
      <c r="A394" s="16">
        <v>890305496</v>
      </c>
      <c r="B394" s="19" t="s">
        <v>75</v>
      </c>
      <c r="C394" s="17" t="s">
        <v>11</v>
      </c>
      <c r="D394" s="17">
        <v>51250</v>
      </c>
      <c r="E394" s="17" t="s">
        <v>266</v>
      </c>
      <c r="F394" s="17" t="s">
        <v>648</v>
      </c>
      <c r="G394" s="130" t="s">
        <v>68</v>
      </c>
      <c r="H394" s="17"/>
      <c r="I394" s="31">
        <v>45183.703990046299</v>
      </c>
      <c r="J394" s="29">
        <v>118100</v>
      </c>
      <c r="K394" s="29">
        <v>118100</v>
      </c>
      <c r="L394" s="40" t="s">
        <v>859</v>
      </c>
      <c r="M394" s="18" t="s">
        <v>844</v>
      </c>
      <c r="N394" s="18" t="e">
        <v>#N/A</v>
      </c>
      <c r="O394" s="33">
        <v>118100</v>
      </c>
      <c r="P394" s="34">
        <v>0</v>
      </c>
      <c r="Q394" s="34">
        <v>0</v>
      </c>
      <c r="R394" s="34"/>
      <c r="S394" s="34">
        <v>118100</v>
      </c>
      <c r="T394" s="34">
        <v>0</v>
      </c>
      <c r="U394" s="34">
        <v>118100</v>
      </c>
      <c r="V394" s="36">
        <v>0</v>
      </c>
      <c r="W394" s="17"/>
      <c r="X394" s="36">
        <v>0</v>
      </c>
      <c r="Y394" s="17"/>
      <c r="Z394" s="17"/>
      <c r="AA394" s="17"/>
      <c r="AB394" s="39">
        <v>45443</v>
      </c>
    </row>
    <row r="395" spans="1:28" x14ac:dyDescent="0.35">
      <c r="A395" s="16">
        <v>890305496</v>
      </c>
      <c r="B395" s="19" t="s">
        <v>75</v>
      </c>
      <c r="C395" s="17" t="s">
        <v>11</v>
      </c>
      <c r="D395" s="17">
        <v>51329</v>
      </c>
      <c r="E395" s="17" t="s">
        <v>267</v>
      </c>
      <c r="F395" s="17" t="s">
        <v>649</v>
      </c>
      <c r="G395" s="130" t="s">
        <v>68</v>
      </c>
      <c r="H395" s="17"/>
      <c r="I395" s="31">
        <v>45183.708747106481</v>
      </c>
      <c r="J395" s="29">
        <v>225390</v>
      </c>
      <c r="K395" s="29">
        <v>225390</v>
      </c>
      <c r="L395" s="40" t="s">
        <v>859</v>
      </c>
      <c r="M395" s="18" t="s">
        <v>844</v>
      </c>
      <c r="N395" s="18" t="e">
        <v>#N/A</v>
      </c>
      <c r="O395" s="33">
        <v>225390</v>
      </c>
      <c r="P395" s="34">
        <v>0</v>
      </c>
      <c r="Q395" s="34">
        <v>0</v>
      </c>
      <c r="R395" s="34"/>
      <c r="S395" s="34">
        <v>225390</v>
      </c>
      <c r="T395" s="34">
        <v>0</v>
      </c>
      <c r="U395" s="34">
        <v>225390</v>
      </c>
      <c r="V395" s="36">
        <v>0</v>
      </c>
      <c r="W395" s="17"/>
      <c r="X395" s="36">
        <v>0</v>
      </c>
      <c r="Y395" s="17"/>
      <c r="Z395" s="17"/>
      <c r="AA395" s="17"/>
      <c r="AB395" s="39">
        <v>45443</v>
      </c>
    </row>
    <row r="396" spans="1:28" x14ac:dyDescent="0.35">
      <c r="A396" s="16">
        <v>890305496</v>
      </c>
      <c r="B396" s="19" t="s">
        <v>75</v>
      </c>
      <c r="C396" s="17" t="s">
        <v>11</v>
      </c>
      <c r="D396" s="17">
        <v>51450</v>
      </c>
      <c r="E396" s="17" t="s">
        <v>268</v>
      </c>
      <c r="F396" s="17" t="s">
        <v>650</v>
      </c>
      <c r="G396" s="130" t="s">
        <v>68</v>
      </c>
      <c r="H396" s="39">
        <v>45094</v>
      </c>
      <c r="I396" s="31">
        <v>45183</v>
      </c>
      <c r="J396" s="29">
        <v>7000</v>
      </c>
      <c r="K396" s="29">
        <v>7000</v>
      </c>
      <c r="L396" s="40" t="s">
        <v>856</v>
      </c>
      <c r="M396" s="18" t="s">
        <v>845</v>
      </c>
      <c r="N396" s="18" t="e">
        <v>#N/A</v>
      </c>
      <c r="O396" s="33">
        <v>0</v>
      </c>
      <c r="P396" s="34">
        <v>0</v>
      </c>
      <c r="Q396" s="34">
        <v>0</v>
      </c>
      <c r="R396" s="34"/>
      <c r="S396" s="34">
        <v>0</v>
      </c>
      <c r="T396" s="34">
        <v>0</v>
      </c>
      <c r="U396" s="34">
        <v>0</v>
      </c>
      <c r="V396" s="36">
        <v>0</v>
      </c>
      <c r="W396" s="17"/>
      <c r="X396" s="36">
        <v>0</v>
      </c>
      <c r="Y396" s="17"/>
      <c r="Z396" s="17"/>
      <c r="AA396" s="17"/>
      <c r="AB396" s="39">
        <v>45443</v>
      </c>
    </row>
    <row r="397" spans="1:28" x14ac:dyDescent="0.35">
      <c r="A397" s="16">
        <v>890305496</v>
      </c>
      <c r="B397" s="19" t="s">
        <v>75</v>
      </c>
      <c r="C397" s="17" t="s">
        <v>11</v>
      </c>
      <c r="D397" s="17">
        <v>51667</v>
      </c>
      <c r="E397" s="17" t="s">
        <v>269</v>
      </c>
      <c r="F397" s="17" t="s">
        <v>651</v>
      </c>
      <c r="G397" s="130" t="s">
        <v>68</v>
      </c>
      <c r="H397" s="17"/>
      <c r="I397" s="31">
        <v>45183.711428090275</v>
      </c>
      <c r="J397" s="29">
        <v>142870</v>
      </c>
      <c r="K397" s="29">
        <v>142870</v>
      </c>
      <c r="L397" s="40" t="s">
        <v>859</v>
      </c>
      <c r="M397" s="18" t="s">
        <v>844</v>
      </c>
      <c r="N397" s="18" t="e">
        <v>#N/A</v>
      </c>
      <c r="O397" s="33">
        <v>142870</v>
      </c>
      <c r="P397" s="34">
        <v>0</v>
      </c>
      <c r="Q397" s="34">
        <v>0</v>
      </c>
      <c r="R397" s="34"/>
      <c r="S397" s="34">
        <v>142870</v>
      </c>
      <c r="T397" s="34">
        <v>0</v>
      </c>
      <c r="U397" s="34">
        <v>142870</v>
      </c>
      <c r="V397" s="36">
        <v>0</v>
      </c>
      <c r="W397" s="17"/>
      <c r="X397" s="36">
        <v>0</v>
      </c>
      <c r="Y397" s="17"/>
      <c r="Z397" s="17"/>
      <c r="AA397" s="17"/>
      <c r="AB397" s="39">
        <v>45443</v>
      </c>
    </row>
    <row r="398" spans="1:28" x14ac:dyDescent="0.35">
      <c r="A398" s="16">
        <v>890305496</v>
      </c>
      <c r="B398" s="19" t="s">
        <v>75</v>
      </c>
      <c r="C398" s="17" t="s">
        <v>11</v>
      </c>
      <c r="D398" s="17">
        <v>51769</v>
      </c>
      <c r="E398" s="17" t="s">
        <v>270</v>
      </c>
      <c r="F398" s="17" t="s">
        <v>652</v>
      </c>
      <c r="G398" s="130" t="s">
        <v>68</v>
      </c>
      <c r="H398" s="17"/>
      <c r="I398" s="31">
        <v>45183.714607638889</v>
      </c>
      <c r="J398" s="29">
        <v>604730</v>
      </c>
      <c r="K398" s="29">
        <v>604730</v>
      </c>
      <c r="L398" s="40" t="s">
        <v>859</v>
      </c>
      <c r="M398" s="18" t="s">
        <v>844</v>
      </c>
      <c r="N398" s="18" t="e">
        <v>#N/A</v>
      </c>
      <c r="O398" s="33">
        <v>604730</v>
      </c>
      <c r="P398" s="34">
        <v>0</v>
      </c>
      <c r="Q398" s="34">
        <v>0</v>
      </c>
      <c r="R398" s="34"/>
      <c r="S398" s="34">
        <v>604730</v>
      </c>
      <c r="T398" s="34">
        <v>0</v>
      </c>
      <c r="U398" s="34">
        <v>604730</v>
      </c>
      <c r="V398" s="36">
        <v>0</v>
      </c>
      <c r="W398" s="17"/>
      <c r="X398" s="36">
        <v>0</v>
      </c>
      <c r="Y398" s="17"/>
      <c r="Z398" s="17"/>
      <c r="AA398" s="17"/>
      <c r="AB398" s="39">
        <v>45443</v>
      </c>
    </row>
    <row r="399" spans="1:28" ht="29" x14ac:dyDescent="0.35">
      <c r="A399" s="16">
        <v>890305496</v>
      </c>
      <c r="B399" s="19" t="s">
        <v>75</v>
      </c>
      <c r="C399" s="17" t="s">
        <v>11</v>
      </c>
      <c r="D399" s="17">
        <v>41985</v>
      </c>
      <c r="E399" s="17" t="s">
        <v>271</v>
      </c>
      <c r="F399" s="17" t="s">
        <v>653</v>
      </c>
      <c r="G399" s="130" t="s">
        <v>69</v>
      </c>
      <c r="H399" s="17"/>
      <c r="I399" s="31" t="e">
        <v>#N/A</v>
      </c>
      <c r="J399" s="29">
        <v>120090</v>
      </c>
      <c r="K399" s="29">
        <v>120090</v>
      </c>
      <c r="L399" s="40" t="s">
        <v>854</v>
      </c>
      <c r="M399" s="18" t="e">
        <v>#N/A</v>
      </c>
      <c r="N399" s="18" t="s">
        <v>854</v>
      </c>
      <c r="O399" s="33">
        <v>0</v>
      </c>
      <c r="P399" s="34">
        <v>0</v>
      </c>
      <c r="Q399" s="34">
        <v>0</v>
      </c>
      <c r="R399" s="34"/>
      <c r="S399" s="34">
        <v>0</v>
      </c>
      <c r="T399" s="34">
        <v>0</v>
      </c>
      <c r="U399" s="34">
        <v>0</v>
      </c>
      <c r="V399" s="36">
        <v>0</v>
      </c>
      <c r="W399" s="17"/>
      <c r="X399" s="36">
        <v>0</v>
      </c>
      <c r="Y399" s="17"/>
      <c r="Z399" s="17"/>
      <c r="AA399" s="17"/>
      <c r="AB399" s="39">
        <v>45443</v>
      </c>
    </row>
    <row r="400" spans="1:28" ht="29" x14ac:dyDescent="0.35">
      <c r="A400" s="16">
        <v>890305496</v>
      </c>
      <c r="B400" s="19" t="s">
        <v>75</v>
      </c>
      <c r="C400" s="17" t="s">
        <v>11</v>
      </c>
      <c r="D400" s="17">
        <v>42059</v>
      </c>
      <c r="E400" s="17" t="s">
        <v>272</v>
      </c>
      <c r="F400" s="17" t="s">
        <v>654</v>
      </c>
      <c r="G400" s="130" t="s">
        <v>69</v>
      </c>
      <c r="H400" s="17"/>
      <c r="I400" s="31">
        <v>45007</v>
      </c>
      <c r="J400" s="29">
        <v>28000</v>
      </c>
      <c r="K400" s="29">
        <v>28000</v>
      </c>
      <c r="L400" s="40" t="s">
        <v>856</v>
      </c>
      <c r="M400" s="18" t="s">
        <v>845</v>
      </c>
      <c r="N400" s="18" t="s">
        <v>856</v>
      </c>
      <c r="O400" s="33">
        <v>28000</v>
      </c>
      <c r="P400" s="34">
        <v>0</v>
      </c>
      <c r="Q400" s="34">
        <v>28000</v>
      </c>
      <c r="R400" s="34" t="s">
        <v>884</v>
      </c>
      <c r="S400" s="34">
        <v>28000</v>
      </c>
      <c r="T400" s="34">
        <v>0</v>
      </c>
      <c r="U400" s="34">
        <v>0</v>
      </c>
      <c r="V400" s="36">
        <v>0</v>
      </c>
      <c r="W400" s="17"/>
      <c r="X400" s="36">
        <v>0</v>
      </c>
      <c r="Y400" s="17"/>
      <c r="Z400" s="17"/>
      <c r="AA400" s="17"/>
      <c r="AB400" s="39">
        <v>45443</v>
      </c>
    </row>
    <row r="401" spans="1:28" x14ac:dyDescent="0.35">
      <c r="A401" s="16">
        <v>890305496</v>
      </c>
      <c r="B401" s="19" t="s">
        <v>75</v>
      </c>
      <c r="C401" s="17" t="s">
        <v>11</v>
      </c>
      <c r="D401" s="17">
        <v>46165</v>
      </c>
      <c r="E401" s="17" t="s">
        <v>273</v>
      </c>
      <c r="F401" s="17" t="s">
        <v>655</v>
      </c>
      <c r="G401" s="130" t="s">
        <v>69</v>
      </c>
      <c r="H401" s="17"/>
      <c r="I401" s="31">
        <v>45091</v>
      </c>
      <c r="J401" s="29">
        <v>7000</v>
      </c>
      <c r="K401" s="29">
        <v>7000</v>
      </c>
      <c r="L401" s="40" t="s">
        <v>856</v>
      </c>
      <c r="M401" s="18" t="s">
        <v>845</v>
      </c>
      <c r="N401" s="18" t="e">
        <v>#N/A</v>
      </c>
      <c r="O401" s="33">
        <v>7000</v>
      </c>
      <c r="P401" s="34">
        <v>0</v>
      </c>
      <c r="Q401" s="34">
        <v>7000</v>
      </c>
      <c r="R401" s="34" t="s">
        <v>885</v>
      </c>
      <c r="S401" s="34">
        <v>7000</v>
      </c>
      <c r="T401" s="34">
        <v>0</v>
      </c>
      <c r="U401" s="34">
        <v>0</v>
      </c>
      <c r="V401" s="36">
        <v>0</v>
      </c>
      <c r="W401" s="17"/>
      <c r="X401" s="36">
        <v>0</v>
      </c>
      <c r="Y401" s="17"/>
      <c r="Z401" s="17"/>
      <c r="AA401" s="17"/>
      <c r="AB401" s="39">
        <v>45443</v>
      </c>
    </row>
    <row r="402" spans="1:28" x14ac:dyDescent="0.35">
      <c r="A402" s="16">
        <v>890305496</v>
      </c>
      <c r="B402" s="19" t="s">
        <v>75</v>
      </c>
      <c r="C402" s="17" t="s">
        <v>11</v>
      </c>
      <c r="D402" s="17">
        <v>46392</v>
      </c>
      <c r="E402" s="17" t="s">
        <v>274</v>
      </c>
      <c r="F402" s="17" t="s">
        <v>656</v>
      </c>
      <c r="G402" s="130" t="s">
        <v>69</v>
      </c>
      <c r="H402" s="17"/>
      <c r="I402" s="31">
        <v>45091</v>
      </c>
      <c r="J402" s="29">
        <v>6900</v>
      </c>
      <c r="K402" s="29">
        <v>6900</v>
      </c>
      <c r="L402" s="40" t="s">
        <v>856</v>
      </c>
      <c r="M402" s="18" t="s">
        <v>845</v>
      </c>
      <c r="N402" s="18" t="e">
        <v>#N/A</v>
      </c>
      <c r="O402" s="33">
        <v>6900</v>
      </c>
      <c r="P402" s="34">
        <v>0</v>
      </c>
      <c r="Q402" s="34">
        <v>6900</v>
      </c>
      <c r="R402" s="34" t="s">
        <v>885</v>
      </c>
      <c r="S402" s="34">
        <v>6900</v>
      </c>
      <c r="T402" s="34">
        <v>0</v>
      </c>
      <c r="U402" s="34">
        <v>0</v>
      </c>
      <c r="V402" s="36">
        <v>0</v>
      </c>
      <c r="W402" s="17"/>
      <c r="X402" s="36">
        <v>0</v>
      </c>
      <c r="Y402" s="17"/>
      <c r="Z402" s="17"/>
      <c r="AA402" s="17"/>
      <c r="AB402" s="39">
        <v>45443</v>
      </c>
    </row>
    <row r="403" spans="1:28" x14ac:dyDescent="0.35">
      <c r="A403" s="16">
        <v>890305496</v>
      </c>
      <c r="B403" s="19" t="s">
        <v>75</v>
      </c>
      <c r="C403" s="17" t="s">
        <v>11</v>
      </c>
      <c r="D403" s="17">
        <v>46394</v>
      </c>
      <c r="E403" s="17" t="s">
        <v>275</v>
      </c>
      <c r="F403" s="17" t="s">
        <v>657</v>
      </c>
      <c r="G403" s="130" t="s">
        <v>69</v>
      </c>
      <c r="H403" s="17"/>
      <c r="I403" s="31">
        <v>45091</v>
      </c>
      <c r="J403" s="29">
        <v>6900</v>
      </c>
      <c r="K403" s="29">
        <v>6900</v>
      </c>
      <c r="L403" s="40" t="s">
        <v>856</v>
      </c>
      <c r="M403" s="18" t="s">
        <v>845</v>
      </c>
      <c r="N403" s="18" t="e">
        <v>#N/A</v>
      </c>
      <c r="O403" s="33">
        <v>6900</v>
      </c>
      <c r="P403" s="34">
        <v>0</v>
      </c>
      <c r="Q403" s="34">
        <v>6900</v>
      </c>
      <c r="R403" s="34" t="s">
        <v>885</v>
      </c>
      <c r="S403" s="34">
        <v>6900</v>
      </c>
      <c r="T403" s="34">
        <v>0</v>
      </c>
      <c r="U403" s="34">
        <v>0</v>
      </c>
      <c r="V403" s="36">
        <v>0</v>
      </c>
      <c r="W403" s="17"/>
      <c r="X403" s="36">
        <v>0</v>
      </c>
      <c r="Y403" s="17"/>
      <c r="Z403" s="17"/>
      <c r="AA403" s="17"/>
      <c r="AB403" s="39">
        <v>45443</v>
      </c>
    </row>
    <row r="404" spans="1:28" x14ac:dyDescent="0.35">
      <c r="A404" s="16">
        <v>890305496</v>
      </c>
      <c r="B404" s="19" t="s">
        <v>75</v>
      </c>
      <c r="C404" s="17" t="s">
        <v>11</v>
      </c>
      <c r="D404" s="17">
        <v>47110</v>
      </c>
      <c r="E404" s="17" t="s">
        <v>276</v>
      </c>
      <c r="F404" s="17" t="s">
        <v>658</v>
      </c>
      <c r="G404" s="130" t="s">
        <v>69</v>
      </c>
      <c r="H404" s="17"/>
      <c r="I404" s="31">
        <v>45124.606942743056</v>
      </c>
      <c r="J404" s="29">
        <v>100520</v>
      </c>
      <c r="K404" s="29">
        <v>100520</v>
      </c>
      <c r="L404" s="40" t="s">
        <v>859</v>
      </c>
      <c r="M404" s="18" t="s">
        <v>844</v>
      </c>
      <c r="N404" s="18" t="e">
        <v>#N/A</v>
      </c>
      <c r="O404" s="33">
        <v>100520</v>
      </c>
      <c r="P404" s="34">
        <v>0</v>
      </c>
      <c r="Q404" s="34">
        <v>0</v>
      </c>
      <c r="R404" s="34"/>
      <c r="S404" s="34">
        <v>100520</v>
      </c>
      <c r="T404" s="34">
        <v>0</v>
      </c>
      <c r="U404" s="34">
        <v>100520</v>
      </c>
      <c r="V404" s="36">
        <v>100520</v>
      </c>
      <c r="W404" s="17">
        <v>1222452901</v>
      </c>
      <c r="X404" s="36">
        <v>0</v>
      </c>
      <c r="Y404" s="17"/>
      <c r="Z404" s="17"/>
      <c r="AA404" s="17"/>
      <c r="AB404" s="39">
        <v>45443</v>
      </c>
    </row>
    <row r="405" spans="1:28" x14ac:dyDescent="0.35">
      <c r="A405" s="16">
        <v>890305496</v>
      </c>
      <c r="B405" s="19" t="s">
        <v>75</v>
      </c>
      <c r="C405" s="17" t="s">
        <v>11</v>
      </c>
      <c r="D405" s="17">
        <v>47273</v>
      </c>
      <c r="E405" s="17" t="s">
        <v>277</v>
      </c>
      <c r="F405" s="17" t="s">
        <v>659</v>
      </c>
      <c r="G405" s="130" t="s">
        <v>69</v>
      </c>
      <c r="H405" s="17"/>
      <c r="I405" s="31">
        <v>45124.608909988427</v>
      </c>
      <c r="J405" s="29">
        <v>91920</v>
      </c>
      <c r="K405" s="29">
        <v>91920</v>
      </c>
      <c r="L405" s="40" t="s">
        <v>859</v>
      </c>
      <c r="M405" s="18" t="s">
        <v>844</v>
      </c>
      <c r="N405" s="18" t="e">
        <v>#N/A</v>
      </c>
      <c r="O405" s="33">
        <v>91920</v>
      </c>
      <c r="P405" s="34">
        <v>0</v>
      </c>
      <c r="Q405" s="34">
        <v>0</v>
      </c>
      <c r="R405" s="34"/>
      <c r="S405" s="34">
        <v>91920</v>
      </c>
      <c r="T405" s="34">
        <v>0</v>
      </c>
      <c r="U405" s="34">
        <v>91920</v>
      </c>
      <c r="V405" s="36">
        <v>91920</v>
      </c>
      <c r="W405" s="17">
        <v>1222452900</v>
      </c>
      <c r="X405" s="36">
        <v>0</v>
      </c>
      <c r="Y405" s="17"/>
      <c r="Z405" s="17"/>
      <c r="AA405" s="17"/>
      <c r="AB405" s="39">
        <v>45443</v>
      </c>
    </row>
    <row r="406" spans="1:28" x14ac:dyDescent="0.35">
      <c r="A406" s="16">
        <v>890305496</v>
      </c>
      <c r="B406" s="19" t="s">
        <v>75</v>
      </c>
      <c r="C406" s="17" t="s">
        <v>11</v>
      </c>
      <c r="D406" s="17">
        <v>47791</v>
      </c>
      <c r="E406" s="17" t="s">
        <v>278</v>
      </c>
      <c r="F406" s="17" t="s">
        <v>660</v>
      </c>
      <c r="G406" s="130" t="s">
        <v>69</v>
      </c>
      <c r="H406" s="17"/>
      <c r="I406" s="31">
        <v>45124.619182326387</v>
      </c>
      <c r="J406" s="29">
        <v>129210</v>
      </c>
      <c r="K406" s="29">
        <v>129210</v>
      </c>
      <c r="L406" s="40" t="s">
        <v>859</v>
      </c>
      <c r="M406" s="18" t="s">
        <v>844</v>
      </c>
      <c r="N406" s="18" t="e">
        <v>#N/A</v>
      </c>
      <c r="O406" s="33">
        <v>129210</v>
      </c>
      <c r="P406" s="34">
        <v>0</v>
      </c>
      <c r="Q406" s="34">
        <v>0</v>
      </c>
      <c r="R406" s="34"/>
      <c r="S406" s="34">
        <v>129210</v>
      </c>
      <c r="T406" s="34">
        <v>0</v>
      </c>
      <c r="U406" s="34">
        <v>129210</v>
      </c>
      <c r="V406" s="36">
        <v>129210</v>
      </c>
      <c r="W406" s="17">
        <v>1222452898</v>
      </c>
      <c r="X406" s="36">
        <v>0</v>
      </c>
      <c r="Y406" s="17"/>
      <c r="Z406" s="17"/>
      <c r="AA406" s="17"/>
      <c r="AB406" s="39">
        <v>45443</v>
      </c>
    </row>
    <row r="407" spans="1:28" x14ac:dyDescent="0.35">
      <c r="A407" s="16">
        <v>890305496</v>
      </c>
      <c r="B407" s="19" t="s">
        <v>75</v>
      </c>
      <c r="C407" s="17" t="s">
        <v>11</v>
      </c>
      <c r="D407" s="17">
        <v>47896</v>
      </c>
      <c r="E407" s="17" t="s">
        <v>279</v>
      </c>
      <c r="F407" s="17" t="s">
        <v>661</v>
      </c>
      <c r="G407" s="130" t="s">
        <v>69</v>
      </c>
      <c r="H407" s="17"/>
      <c r="I407" s="31">
        <v>45124.622175694443</v>
      </c>
      <c r="J407" s="29">
        <v>543570</v>
      </c>
      <c r="K407" s="29">
        <v>543570</v>
      </c>
      <c r="L407" s="40" t="s">
        <v>859</v>
      </c>
      <c r="M407" s="18" t="s">
        <v>844</v>
      </c>
      <c r="N407" s="18" t="e">
        <v>#N/A</v>
      </c>
      <c r="O407" s="33">
        <v>543570</v>
      </c>
      <c r="P407" s="34">
        <v>0</v>
      </c>
      <c r="Q407" s="34">
        <v>0</v>
      </c>
      <c r="R407" s="34"/>
      <c r="S407" s="34">
        <v>543570</v>
      </c>
      <c r="T407" s="34">
        <v>0</v>
      </c>
      <c r="U407" s="34">
        <v>543570</v>
      </c>
      <c r="V407" s="36">
        <v>543570</v>
      </c>
      <c r="W407" s="17">
        <v>1222452897</v>
      </c>
      <c r="X407" s="36">
        <v>0</v>
      </c>
      <c r="Y407" s="17"/>
      <c r="Z407" s="17"/>
      <c r="AA407" s="17"/>
      <c r="AB407" s="39">
        <v>45443</v>
      </c>
    </row>
    <row r="408" spans="1:28" x14ac:dyDescent="0.35">
      <c r="A408" s="16">
        <v>890305496</v>
      </c>
      <c r="B408" s="19" t="s">
        <v>75</v>
      </c>
      <c r="C408" s="17" t="s">
        <v>11</v>
      </c>
      <c r="D408" s="17">
        <v>48092</v>
      </c>
      <c r="E408" s="17" t="s">
        <v>280</v>
      </c>
      <c r="F408" s="17" t="s">
        <v>662</v>
      </c>
      <c r="G408" s="130" t="s">
        <v>69</v>
      </c>
      <c r="H408" s="17"/>
      <c r="I408" s="31">
        <v>45124.623533136575</v>
      </c>
      <c r="J408" s="29">
        <v>173620</v>
      </c>
      <c r="K408" s="29">
        <v>173620</v>
      </c>
      <c r="L408" s="40" t="s">
        <v>859</v>
      </c>
      <c r="M408" s="18" t="s">
        <v>844</v>
      </c>
      <c r="N408" s="18" t="e">
        <v>#N/A</v>
      </c>
      <c r="O408" s="33">
        <v>173620</v>
      </c>
      <c r="P408" s="34">
        <v>0</v>
      </c>
      <c r="Q408" s="34">
        <v>0</v>
      </c>
      <c r="R408" s="34"/>
      <c r="S408" s="34">
        <v>173620</v>
      </c>
      <c r="T408" s="34">
        <v>0</v>
      </c>
      <c r="U408" s="34">
        <v>173620</v>
      </c>
      <c r="V408" s="36">
        <v>173620</v>
      </c>
      <c r="W408" s="17">
        <v>1222452896</v>
      </c>
      <c r="X408" s="36">
        <v>0</v>
      </c>
      <c r="Y408" s="17"/>
      <c r="Z408" s="17"/>
      <c r="AA408" s="17"/>
      <c r="AB408" s="39">
        <v>45443</v>
      </c>
    </row>
    <row r="409" spans="1:28" x14ac:dyDescent="0.35">
      <c r="A409" s="16">
        <v>890305496</v>
      </c>
      <c r="B409" s="19" t="s">
        <v>75</v>
      </c>
      <c r="C409" s="17" t="s">
        <v>11</v>
      </c>
      <c r="D409" s="17">
        <v>48561</v>
      </c>
      <c r="E409" s="17" t="s">
        <v>281</v>
      </c>
      <c r="F409" s="17" t="s">
        <v>663</v>
      </c>
      <c r="G409" s="130" t="s">
        <v>69</v>
      </c>
      <c r="H409" s="17"/>
      <c r="I409" s="31">
        <v>45147.432453969908</v>
      </c>
      <c r="J409" s="29">
        <v>267480</v>
      </c>
      <c r="K409" s="29">
        <v>267480</v>
      </c>
      <c r="L409" s="40" t="s">
        <v>859</v>
      </c>
      <c r="M409" s="18" t="s">
        <v>844</v>
      </c>
      <c r="N409" s="18" t="e">
        <v>#N/A</v>
      </c>
      <c r="O409" s="33">
        <v>267480</v>
      </c>
      <c r="P409" s="34">
        <v>0</v>
      </c>
      <c r="Q409" s="34">
        <v>0</v>
      </c>
      <c r="R409" s="34"/>
      <c r="S409" s="34">
        <v>267480</v>
      </c>
      <c r="T409" s="34">
        <v>0</v>
      </c>
      <c r="U409" s="34">
        <v>267480</v>
      </c>
      <c r="V409" s="36">
        <v>267480</v>
      </c>
      <c r="W409" s="17">
        <v>1222344963</v>
      </c>
      <c r="X409" s="36">
        <v>0</v>
      </c>
      <c r="Y409" s="17"/>
      <c r="Z409" s="17"/>
      <c r="AA409" s="17"/>
      <c r="AB409" s="39">
        <v>45443</v>
      </c>
    </row>
    <row r="410" spans="1:28" x14ac:dyDescent="0.35">
      <c r="A410" s="16">
        <v>890305496</v>
      </c>
      <c r="B410" s="19" t="s">
        <v>75</v>
      </c>
      <c r="C410" s="17" t="s">
        <v>11</v>
      </c>
      <c r="D410" s="17">
        <v>48615</v>
      </c>
      <c r="E410" s="17" t="s">
        <v>282</v>
      </c>
      <c r="F410" s="17" t="s">
        <v>664</v>
      </c>
      <c r="G410" s="130" t="s">
        <v>69</v>
      </c>
      <c r="H410" s="17"/>
      <c r="I410" s="31">
        <v>45147.430427546293</v>
      </c>
      <c r="J410" s="29">
        <v>786410</v>
      </c>
      <c r="K410" s="29">
        <v>786410</v>
      </c>
      <c r="L410" s="40" t="s">
        <v>859</v>
      </c>
      <c r="M410" s="18" t="s">
        <v>844</v>
      </c>
      <c r="N410" s="18" t="e">
        <v>#N/A</v>
      </c>
      <c r="O410" s="33">
        <v>786410</v>
      </c>
      <c r="P410" s="34">
        <v>0</v>
      </c>
      <c r="Q410" s="34">
        <v>0</v>
      </c>
      <c r="R410" s="34"/>
      <c r="S410" s="34">
        <v>786410</v>
      </c>
      <c r="T410" s="34">
        <v>0</v>
      </c>
      <c r="U410" s="34">
        <v>786410</v>
      </c>
      <c r="V410" s="36">
        <v>786410</v>
      </c>
      <c r="W410" s="17">
        <v>1222344962</v>
      </c>
      <c r="X410" s="36">
        <v>0</v>
      </c>
      <c r="Y410" s="17"/>
      <c r="Z410" s="17"/>
      <c r="AA410" s="17"/>
      <c r="AB410" s="39">
        <v>45443</v>
      </c>
    </row>
    <row r="411" spans="1:28" x14ac:dyDescent="0.35">
      <c r="A411" s="16">
        <v>890305496</v>
      </c>
      <c r="B411" s="19" t="s">
        <v>75</v>
      </c>
      <c r="C411" s="17" t="s">
        <v>11</v>
      </c>
      <c r="D411" s="17">
        <v>48631</v>
      </c>
      <c r="E411" s="17" t="s">
        <v>283</v>
      </c>
      <c r="F411" s="17" t="s">
        <v>665</v>
      </c>
      <c r="G411" s="130" t="s">
        <v>69</v>
      </c>
      <c r="H411" s="17"/>
      <c r="I411" s="31">
        <v>45147.433904861115</v>
      </c>
      <c r="J411" s="29">
        <v>76710</v>
      </c>
      <c r="K411" s="29">
        <v>76710</v>
      </c>
      <c r="L411" s="40" t="s">
        <v>859</v>
      </c>
      <c r="M411" s="18" t="s">
        <v>844</v>
      </c>
      <c r="N411" s="18" t="e">
        <v>#N/A</v>
      </c>
      <c r="O411" s="33">
        <v>76710</v>
      </c>
      <c r="P411" s="34">
        <v>0</v>
      </c>
      <c r="Q411" s="34">
        <v>0</v>
      </c>
      <c r="R411" s="34"/>
      <c r="S411" s="34">
        <v>76710</v>
      </c>
      <c r="T411" s="34">
        <v>0</v>
      </c>
      <c r="U411" s="34">
        <v>76710</v>
      </c>
      <c r="V411" s="36">
        <v>76710</v>
      </c>
      <c r="W411" s="17">
        <v>1222344943</v>
      </c>
      <c r="X411" s="36">
        <v>0</v>
      </c>
      <c r="Y411" s="17"/>
      <c r="Z411" s="17"/>
      <c r="AA411" s="17"/>
      <c r="AB411" s="39">
        <v>45443</v>
      </c>
    </row>
    <row r="412" spans="1:28" x14ac:dyDescent="0.35">
      <c r="A412" s="16">
        <v>890305496</v>
      </c>
      <c r="B412" s="19" t="s">
        <v>75</v>
      </c>
      <c r="C412" s="17" t="s">
        <v>11</v>
      </c>
      <c r="D412" s="17">
        <v>48634</v>
      </c>
      <c r="E412" s="17" t="s">
        <v>284</v>
      </c>
      <c r="F412" s="17" t="s">
        <v>666</v>
      </c>
      <c r="G412" s="130" t="s">
        <v>69</v>
      </c>
      <c r="H412" s="17"/>
      <c r="I412" s="31">
        <v>45147.435043831021</v>
      </c>
      <c r="J412" s="29">
        <v>90460</v>
      </c>
      <c r="K412" s="29">
        <v>90460</v>
      </c>
      <c r="L412" s="40" t="s">
        <v>859</v>
      </c>
      <c r="M412" s="18" t="s">
        <v>844</v>
      </c>
      <c r="N412" s="18" t="e">
        <v>#N/A</v>
      </c>
      <c r="O412" s="33">
        <v>90460</v>
      </c>
      <c r="P412" s="34">
        <v>0</v>
      </c>
      <c r="Q412" s="34">
        <v>0</v>
      </c>
      <c r="R412" s="34"/>
      <c r="S412" s="34">
        <v>90460</v>
      </c>
      <c r="T412" s="34">
        <v>0</v>
      </c>
      <c r="U412" s="34">
        <v>90460</v>
      </c>
      <c r="V412" s="36">
        <v>90460</v>
      </c>
      <c r="W412" s="17">
        <v>1222344942</v>
      </c>
      <c r="X412" s="36">
        <v>0</v>
      </c>
      <c r="Y412" s="17"/>
      <c r="Z412" s="17"/>
      <c r="AA412" s="17"/>
      <c r="AB412" s="39">
        <v>45443</v>
      </c>
    </row>
    <row r="413" spans="1:28" x14ac:dyDescent="0.35">
      <c r="A413" s="16">
        <v>890305496</v>
      </c>
      <c r="B413" s="19" t="s">
        <v>75</v>
      </c>
      <c r="C413" s="17" t="s">
        <v>11</v>
      </c>
      <c r="D413" s="17">
        <v>48644</v>
      </c>
      <c r="E413" s="17" t="s">
        <v>285</v>
      </c>
      <c r="F413" s="17" t="s">
        <v>667</v>
      </c>
      <c r="G413" s="130" t="s">
        <v>69</v>
      </c>
      <c r="H413" s="17"/>
      <c r="I413" s="31">
        <v>45147.436289201389</v>
      </c>
      <c r="J413" s="29">
        <v>103100</v>
      </c>
      <c r="K413" s="29">
        <v>103100</v>
      </c>
      <c r="L413" s="40" t="s">
        <v>859</v>
      </c>
      <c r="M413" s="18" t="s">
        <v>844</v>
      </c>
      <c r="N413" s="18" t="e">
        <v>#N/A</v>
      </c>
      <c r="O413" s="33">
        <v>103100</v>
      </c>
      <c r="P413" s="34">
        <v>0</v>
      </c>
      <c r="Q413" s="34">
        <v>0</v>
      </c>
      <c r="R413" s="34"/>
      <c r="S413" s="34">
        <v>103100</v>
      </c>
      <c r="T413" s="34">
        <v>0</v>
      </c>
      <c r="U413" s="34">
        <v>103100</v>
      </c>
      <c r="V413" s="36">
        <v>103100</v>
      </c>
      <c r="W413" s="17">
        <v>1222453359</v>
      </c>
      <c r="X413" s="36">
        <v>0</v>
      </c>
      <c r="Y413" s="17"/>
      <c r="Z413" s="17"/>
      <c r="AA413" s="17"/>
      <c r="AB413" s="39">
        <v>45443</v>
      </c>
    </row>
    <row r="414" spans="1:28" x14ac:dyDescent="0.35">
      <c r="A414" s="16">
        <v>890305496</v>
      </c>
      <c r="B414" s="19" t="s">
        <v>75</v>
      </c>
      <c r="C414" s="17" t="s">
        <v>11</v>
      </c>
      <c r="D414" s="17">
        <v>48820</v>
      </c>
      <c r="E414" s="17" t="s">
        <v>286</v>
      </c>
      <c r="F414" s="17" t="s">
        <v>668</v>
      </c>
      <c r="G414" s="130" t="s">
        <v>69</v>
      </c>
      <c r="H414" s="17"/>
      <c r="I414" s="31">
        <v>45147.438157638891</v>
      </c>
      <c r="J414" s="29">
        <v>110020</v>
      </c>
      <c r="K414" s="29">
        <v>110020</v>
      </c>
      <c r="L414" s="40" t="s">
        <v>859</v>
      </c>
      <c r="M414" s="18" t="s">
        <v>844</v>
      </c>
      <c r="N414" s="18" t="e">
        <v>#N/A</v>
      </c>
      <c r="O414" s="33">
        <v>110020</v>
      </c>
      <c r="P414" s="34">
        <v>0</v>
      </c>
      <c r="Q414" s="34">
        <v>0</v>
      </c>
      <c r="R414" s="34"/>
      <c r="S414" s="34">
        <v>110020</v>
      </c>
      <c r="T414" s="34">
        <v>0</v>
      </c>
      <c r="U414" s="34">
        <v>110020</v>
      </c>
      <c r="V414" s="36">
        <v>110020</v>
      </c>
      <c r="W414" s="17">
        <v>1222453358</v>
      </c>
      <c r="X414" s="36">
        <v>0</v>
      </c>
      <c r="Y414" s="17"/>
      <c r="Z414" s="17"/>
      <c r="AA414" s="17"/>
      <c r="AB414" s="39">
        <v>45443</v>
      </c>
    </row>
    <row r="415" spans="1:28" x14ac:dyDescent="0.35">
      <c r="A415" s="16">
        <v>890305496</v>
      </c>
      <c r="B415" s="19" t="s">
        <v>75</v>
      </c>
      <c r="C415" s="17" t="s">
        <v>11</v>
      </c>
      <c r="D415" s="17">
        <v>48865</v>
      </c>
      <c r="E415" s="17" t="s">
        <v>287</v>
      </c>
      <c r="F415" s="17" t="s">
        <v>669</v>
      </c>
      <c r="G415" s="130" t="s">
        <v>69</v>
      </c>
      <c r="H415" s="17"/>
      <c r="I415" s="31">
        <v>45147.440133217591</v>
      </c>
      <c r="J415" s="29">
        <v>101750</v>
      </c>
      <c r="K415" s="29">
        <v>101750</v>
      </c>
      <c r="L415" s="40" t="s">
        <v>859</v>
      </c>
      <c r="M415" s="18" t="s">
        <v>844</v>
      </c>
      <c r="N415" s="18" t="e">
        <v>#N/A</v>
      </c>
      <c r="O415" s="33">
        <v>101750</v>
      </c>
      <c r="P415" s="34">
        <v>0</v>
      </c>
      <c r="Q415" s="34">
        <v>0</v>
      </c>
      <c r="R415" s="34"/>
      <c r="S415" s="34">
        <v>101750</v>
      </c>
      <c r="T415" s="34">
        <v>0</v>
      </c>
      <c r="U415" s="34">
        <v>101750</v>
      </c>
      <c r="V415" s="36">
        <v>101750</v>
      </c>
      <c r="W415" s="17">
        <v>1222453357</v>
      </c>
      <c r="X415" s="36">
        <v>0</v>
      </c>
      <c r="Y415" s="17"/>
      <c r="Z415" s="17"/>
      <c r="AA415" s="17"/>
      <c r="AB415" s="39">
        <v>45443</v>
      </c>
    </row>
    <row r="416" spans="1:28" x14ac:dyDescent="0.35">
      <c r="A416" s="16">
        <v>890305496</v>
      </c>
      <c r="B416" s="19" t="s">
        <v>75</v>
      </c>
      <c r="C416" s="17" t="s">
        <v>11</v>
      </c>
      <c r="D416" s="17">
        <v>49310</v>
      </c>
      <c r="E416" s="17" t="s">
        <v>288</v>
      </c>
      <c r="F416" s="17" t="s">
        <v>670</v>
      </c>
      <c r="G416" s="130" t="s">
        <v>69</v>
      </c>
      <c r="H416" s="17"/>
      <c r="I416" s="31">
        <v>45147.442410844909</v>
      </c>
      <c r="J416" s="29">
        <v>188860</v>
      </c>
      <c r="K416" s="29">
        <v>188860</v>
      </c>
      <c r="L416" s="40" t="s">
        <v>859</v>
      </c>
      <c r="M416" s="18" t="s">
        <v>844</v>
      </c>
      <c r="N416" s="18" t="e">
        <v>#N/A</v>
      </c>
      <c r="O416" s="33">
        <v>188860</v>
      </c>
      <c r="P416" s="34">
        <v>0</v>
      </c>
      <c r="Q416" s="34">
        <v>0</v>
      </c>
      <c r="R416" s="34"/>
      <c r="S416" s="34">
        <v>188860</v>
      </c>
      <c r="T416" s="34">
        <v>0</v>
      </c>
      <c r="U416" s="34">
        <v>188860</v>
      </c>
      <c r="V416" s="36">
        <v>188860</v>
      </c>
      <c r="W416" s="17">
        <v>1222344961</v>
      </c>
      <c r="X416" s="36">
        <v>0</v>
      </c>
      <c r="Y416" s="17"/>
      <c r="Z416" s="17"/>
      <c r="AA416" s="17"/>
      <c r="AB416" s="39">
        <v>45443</v>
      </c>
    </row>
    <row r="417" spans="1:28" x14ac:dyDescent="0.35">
      <c r="A417" s="16">
        <v>890305496</v>
      </c>
      <c r="B417" s="19" t="s">
        <v>75</v>
      </c>
      <c r="C417" s="17" t="s">
        <v>11</v>
      </c>
      <c r="D417" s="17">
        <v>49375</v>
      </c>
      <c r="E417" s="17" t="s">
        <v>289</v>
      </c>
      <c r="F417" s="17" t="s">
        <v>671</v>
      </c>
      <c r="G417" s="130" t="s">
        <v>69</v>
      </c>
      <c r="H417" s="17"/>
      <c r="I417" s="31">
        <v>45146.722753703703</v>
      </c>
      <c r="J417" s="29">
        <v>539250</v>
      </c>
      <c r="K417" s="29">
        <v>539250</v>
      </c>
      <c r="L417" s="40" t="s">
        <v>859</v>
      </c>
      <c r="M417" s="18" t="s">
        <v>844</v>
      </c>
      <c r="N417" s="18" t="e">
        <v>#N/A</v>
      </c>
      <c r="O417" s="33">
        <v>539250</v>
      </c>
      <c r="P417" s="34">
        <v>0</v>
      </c>
      <c r="Q417" s="34">
        <v>0</v>
      </c>
      <c r="R417" s="34"/>
      <c r="S417" s="34">
        <v>539250</v>
      </c>
      <c r="T417" s="34">
        <v>0</v>
      </c>
      <c r="U417" s="34">
        <v>539250</v>
      </c>
      <c r="V417" s="36">
        <v>539250</v>
      </c>
      <c r="W417" s="17">
        <v>1222453370</v>
      </c>
      <c r="X417" s="36">
        <v>0</v>
      </c>
      <c r="Y417" s="17"/>
      <c r="Z417" s="17"/>
      <c r="AA417" s="17"/>
      <c r="AB417" s="39">
        <v>45443</v>
      </c>
    </row>
    <row r="418" spans="1:28" x14ac:dyDescent="0.35">
      <c r="A418" s="16">
        <v>890305496</v>
      </c>
      <c r="B418" s="19" t="s">
        <v>75</v>
      </c>
      <c r="C418" s="17" t="s">
        <v>11</v>
      </c>
      <c r="D418" s="17">
        <v>49490</v>
      </c>
      <c r="E418" s="17" t="s">
        <v>290</v>
      </c>
      <c r="F418" s="17" t="s">
        <v>672</v>
      </c>
      <c r="G418" s="130" t="s">
        <v>69</v>
      </c>
      <c r="H418" s="17"/>
      <c r="I418" s="31">
        <v>45146.725031168979</v>
      </c>
      <c r="J418" s="29">
        <v>91430</v>
      </c>
      <c r="K418" s="29">
        <v>91430</v>
      </c>
      <c r="L418" s="40" t="s">
        <v>859</v>
      </c>
      <c r="M418" s="18" t="s">
        <v>844</v>
      </c>
      <c r="N418" s="18" t="e">
        <v>#N/A</v>
      </c>
      <c r="O418" s="33">
        <v>91430</v>
      </c>
      <c r="P418" s="34">
        <v>0</v>
      </c>
      <c r="Q418" s="34">
        <v>0</v>
      </c>
      <c r="R418" s="34"/>
      <c r="S418" s="34">
        <v>91430</v>
      </c>
      <c r="T418" s="34">
        <v>0</v>
      </c>
      <c r="U418" s="34">
        <v>91430</v>
      </c>
      <c r="V418" s="36">
        <v>91430</v>
      </c>
      <c r="W418" s="17">
        <v>1222453273</v>
      </c>
      <c r="X418" s="36">
        <v>0</v>
      </c>
      <c r="Y418" s="17"/>
      <c r="Z418" s="17"/>
      <c r="AA418" s="17"/>
      <c r="AB418" s="39">
        <v>45443</v>
      </c>
    </row>
    <row r="419" spans="1:28" x14ac:dyDescent="0.35">
      <c r="A419" s="16">
        <v>890305496</v>
      </c>
      <c r="B419" s="19" t="s">
        <v>75</v>
      </c>
      <c r="C419" s="17" t="s">
        <v>11</v>
      </c>
      <c r="D419" s="17">
        <v>49553</v>
      </c>
      <c r="E419" s="17" t="s">
        <v>291</v>
      </c>
      <c r="F419" s="17" t="s">
        <v>673</v>
      </c>
      <c r="G419" s="130" t="s">
        <v>69</v>
      </c>
      <c r="H419" s="17"/>
      <c r="I419" s="31">
        <v>45146.728144560184</v>
      </c>
      <c r="J419" s="29">
        <v>580700</v>
      </c>
      <c r="K419" s="29">
        <v>580700</v>
      </c>
      <c r="L419" s="40" t="s">
        <v>859</v>
      </c>
      <c r="M419" s="18" t="s">
        <v>844</v>
      </c>
      <c r="N419" s="18" t="e">
        <v>#N/A</v>
      </c>
      <c r="O419" s="33">
        <v>580700</v>
      </c>
      <c r="P419" s="34">
        <v>0</v>
      </c>
      <c r="Q419" s="34">
        <v>0</v>
      </c>
      <c r="R419" s="34"/>
      <c r="S419" s="34">
        <v>580700</v>
      </c>
      <c r="T419" s="34">
        <v>0</v>
      </c>
      <c r="U419" s="34">
        <v>580700</v>
      </c>
      <c r="V419" s="36">
        <v>580700</v>
      </c>
      <c r="W419" s="17">
        <v>1222453325</v>
      </c>
      <c r="X419" s="36">
        <v>0</v>
      </c>
      <c r="Y419" s="17"/>
      <c r="Z419" s="17"/>
      <c r="AA419" s="17"/>
      <c r="AB419" s="39">
        <v>45443</v>
      </c>
    </row>
    <row r="420" spans="1:28" x14ac:dyDescent="0.35">
      <c r="A420" s="16">
        <v>890305496</v>
      </c>
      <c r="B420" s="19" t="s">
        <v>75</v>
      </c>
      <c r="C420" s="17" t="s">
        <v>11</v>
      </c>
      <c r="D420" s="17">
        <v>49568</v>
      </c>
      <c r="E420" s="17" t="s">
        <v>292</v>
      </c>
      <c r="F420" s="17" t="s">
        <v>674</v>
      </c>
      <c r="G420" s="130" t="s">
        <v>69</v>
      </c>
      <c r="H420" s="17"/>
      <c r="I420" s="31">
        <v>45146.73355420139</v>
      </c>
      <c r="J420" s="29">
        <v>146770</v>
      </c>
      <c r="K420" s="29">
        <v>146770</v>
      </c>
      <c r="L420" s="40" t="s">
        <v>859</v>
      </c>
      <c r="M420" s="18" t="s">
        <v>844</v>
      </c>
      <c r="N420" s="18" t="e">
        <v>#N/A</v>
      </c>
      <c r="O420" s="33">
        <v>146770</v>
      </c>
      <c r="P420" s="34">
        <v>0</v>
      </c>
      <c r="Q420" s="34">
        <v>0</v>
      </c>
      <c r="R420" s="34"/>
      <c r="S420" s="34">
        <v>146770</v>
      </c>
      <c r="T420" s="34">
        <v>0</v>
      </c>
      <c r="U420" s="34">
        <v>146770</v>
      </c>
      <c r="V420" s="36">
        <v>146770</v>
      </c>
      <c r="W420" s="17">
        <v>1222453267</v>
      </c>
      <c r="X420" s="36">
        <v>0</v>
      </c>
      <c r="Y420" s="17"/>
      <c r="Z420" s="17"/>
      <c r="AA420" s="17"/>
      <c r="AB420" s="39">
        <v>45443</v>
      </c>
    </row>
    <row r="421" spans="1:28" x14ac:dyDescent="0.35">
      <c r="A421" s="16">
        <v>890305496</v>
      </c>
      <c r="B421" s="19" t="s">
        <v>75</v>
      </c>
      <c r="C421" s="17" t="s">
        <v>11</v>
      </c>
      <c r="D421" s="17">
        <v>49583</v>
      </c>
      <c r="E421" s="17" t="s">
        <v>293</v>
      </c>
      <c r="F421" s="17" t="s">
        <v>675</v>
      </c>
      <c r="G421" s="130" t="s">
        <v>69</v>
      </c>
      <c r="H421" s="17"/>
      <c r="I421" s="31">
        <v>45146.734948460646</v>
      </c>
      <c r="J421" s="29">
        <v>91920</v>
      </c>
      <c r="K421" s="29">
        <v>91920</v>
      </c>
      <c r="L421" s="40" t="s">
        <v>859</v>
      </c>
      <c r="M421" s="18" t="s">
        <v>844</v>
      </c>
      <c r="N421" s="18" t="e">
        <v>#N/A</v>
      </c>
      <c r="O421" s="33">
        <v>91920</v>
      </c>
      <c r="P421" s="34">
        <v>0</v>
      </c>
      <c r="Q421" s="34">
        <v>0</v>
      </c>
      <c r="R421" s="34"/>
      <c r="S421" s="34">
        <v>91920</v>
      </c>
      <c r="T421" s="34">
        <v>0</v>
      </c>
      <c r="U421" s="34">
        <v>91920</v>
      </c>
      <c r="V421" s="36">
        <v>91920</v>
      </c>
      <c r="W421" s="17">
        <v>1222453265</v>
      </c>
      <c r="X421" s="36">
        <v>0</v>
      </c>
      <c r="Y421" s="17"/>
      <c r="Z421" s="17"/>
      <c r="AA421" s="17"/>
      <c r="AB421" s="39">
        <v>45443</v>
      </c>
    </row>
    <row r="422" spans="1:28" x14ac:dyDescent="0.35">
      <c r="A422" s="16">
        <v>890305496</v>
      </c>
      <c r="B422" s="19" t="s">
        <v>75</v>
      </c>
      <c r="C422" s="17" t="s">
        <v>11</v>
      </c>
      <c r="D422" s="17">
        <v>49831</v>
      </c>
      <c r="E422" s="17" t="s">
        <v>294</v>
      </c>
      <c r="F422" s="17" t="s">
        <v>676</v>
      </c>
      <c r="G422" s="130" t="s">
        <v>69</v>
      </c>
      <c r="H422" s="17"/>
      <c r="I422" s="31">
        <v>45147.374662534719</v>
      </c>
      <c r="J422" s="29">
        <v>94440</v>
      </c>
      <c r="K422" s="29">
        <v>94440</v>
      </c>
      <c r="L422" s="40" t="s">
        <v>859</v>
      </c>
      <c r="M422" s="18" t="s">
        <v>844</v>
      </c>
      <c r="N422" s="18" t="e">
        <v>#N/A</v>
      </c>
      <c r="O422" s="33">
        <v>94440</v>
      </c>
      <c r="P422" s="34">
        <v>0</v>
      </c>
      <c r="Q422" s="34">
        <v>0</v>
      </c>
      <c r="R422" s="34"/>
      <c r="S422" s="34">
        <v>94440</v>
      </c>
      <c r="T422" s="34">
        <v>0</v>
      </c>
      <c r="U422" s="34">
        <v>94440</v>
      </c>
      <c r="V422" s="36">
        <v>94440</v>
      </c>
      <c r="W422" s="17">
        <v>1222453264</v>
      </c>
      <c r="X422" s="36">
        <v>0</v>
      </c>
      <c r="Y422" s="17"/>
      <c r="Z422" s="17"/>
      <c r="AA422" s="17"/>
      <c r="AB422" s="39">
        <v>45443</v>
      </c>
    </row>
    <row r="423" spans="1:28" x14ac:dyDescent="0.35">
      <c r="A423" s="16">
        <v>890305496</v>
      </c>
      <c r="B423" s="19" t="s">
        <v>75</v>
      </c>
      <c r="C423" s="17" t="s">
        <v>11</v>
      </c>
      <c r="D423" s="17">
        <v>49991</v>
      </c>
      <c r="E423" s="17" t="s">
        <v>295</v>
      </c>
      <c r="F423" s="17" t="s">
        <v>677</v>
      </c>
      <c r="G423" s="130" t="s">
        <v>69</v>
      </c>
      <c r="H423" s="17"/>
      <c r="I423" s="31">
        <v>45147.444340162037</v>
      </c>
      <c r="J423" s="29">
        <v>202790</v>
      </c>
      <c r="K423" s="29">
        <v>202790</v>
      </c>
      <c r="L423" s="40" t="s">
        <v>859</v>
      </c>
      <c r="M423" s="18" t="s">
        <v>844</v>
      </c>
      <c r="N423" s="18" t="e">
        <v>#N/A</v>
      </c>
      <c r="O423" s="33">
        <v>202790</v>
      </c>
      <c r="P423" s="34">
        <v>0</v>
      </c>
      <c r="Q423" s="34">
        <v>0</v>
      </c>
      <c r="R423" s="34"/>
      <c r="S423" s="34">
        <v>202790</v>
      </c>
      <c r="T423" s="34">
        <v>0</v>
      </c>
      <c r="U423" s="34">
        <v>202790</v>
      </c>
      <c r="V423" s="36">
        <v>202790</v>
      </c>
      <c r="W423" s="17">
        <v>1222344960</v>
      </c>
      <c r="X423" s="36">
        <v>0</v>
      </c>
      <c r="Y423" s="17"/>
      <c r="Z423" s="17"/>
      <c r="AA423" s="17"/>
      <c r="AB423" s="39">
        <v>45443</v>
      </c>
    </row>
    <row r="424" spans="1:28" x14ac:dyDescent="0.35">
      <c r="A424" s="16">
        <v>890305496</v>
      </c>
      <c r="B424" s="19" t="s">
        <v>75</v>
      </c>
      <c r="C424" s="17" t="s">
        <v>11</v>
      </c>
      <c r="D424" s="17">
        <v>50120</v>
      </c>
      <c r="E424" s="17" t="s">
        <v>296</v>
      </c>
      <c r="F424" s="17" t="s">
        <v>678</v>
      </c>
      <c r="G424" s="130" t="s">
        <v>69</v>
      </c>
      <c r="H424" s="17"/>
      <c r="I424" s="31">
        <v>45147.378592094909</v>
      </c>
      <c r="J424" s="29">
        <v>476500</v>
      </c>
      <c r="K424" s="29">
        <v>476500</v>
      </c>
      <c r="L424" s="40" t="s">
        <v>859</v>
      </c>
      <c r="M424" s="18" t="s">
        <v>844</v>
      </c>
      <c r="N424" s="18" t="e">
        <v>#N/A</v>
      </c>
      <c r="O424" s="33">
        <v>476500</v>
      </c>
      <c r="P424" s="34">
        <v>0</v>
      </c>
      <c r="Q424" s="34">
        <v>0</v>
      </c>
      <c r="R424" s="34"/>
      <c r="S424" s="34">
        <v>476500</v>
      </c>
      <c r="T424" s="34">
        <v>0</v>
      </c>
      <c r="U424" s="34">
        <v>476500</v>
      </c>
      <c r="V424" s="36">
        <v>476500</v>
      </c>
      <c r="W424" s="17">
        <v>1222453262</v>
      </c>
      <c r="X424" s="36">
        <v>0</v>
      </c>
      <c r="Y424" s="17"/>
      <c r="Z424" s="17"/>
      <c r="AA424" s="17"/>
      <c r="AB424" s="39">
        <v>45443</v>
      </c>
    </row>
    <row r="425" spans="1:28" x14ac:dyDescent="0.35">
      <c r="A425" s="16">
        <v>890305496</v>
      </c>
      <c r="B425" s="19" t="s">
        <v>75</v>
      </c>
      <c r="C425" s="17" t="s">
        <v>11</v>
      </c>
      <c r="D425" s="17">
        <v>50188</v>
      </c>
      <c r="E425" s="17" t="s">
        <v>297</v>
      </c>
      <c r="F425" s="17" t="s">
        <v>679</v>
      </c>
      <c r="G425" s="130" t="s">
        <v>69</v>
      </c>
      <c r="H425" s="17"/>
      <c r="I425" s="31">
        <v>45147.384022488426</v>
      </c>
      <c r="J425" s="29">
        <v>482910</v>
      </c>
      <c r="K425" s="29">
        <v>482910</v>
      </c>
      <c r="L425" s="40" t="s">
        <v>859</v>
      </c>
      <c r="M425" s="18" t="s">
        <v>844</v>
      </c>
      <c r="N425" s="18" t="e">
        <v>#N/A</v>
      </c>
      <c r="O425" s="33">
        <v>482910</v>
      </c>
      <c r="P425" s="34">
        <v>0</v>
      </c>
      <c r="Q425" s="34">
        <v>0</v>
      </c>
      <c r="R425" s="34"/>
      <c r="S425" s="34">
        <v>482910</v>
      </c>
      <c r="T425" s="34">
        <v>0</v>
      </c>
      <c r="U425" s="34">
        <v>482910</v>
      </c>
      <c r="V425" s="36">
        <v>482910</v>
      </c>
      <c r="W425" s="17">
        <v>1222453261</v>
      </c>
      <c r="X425" s="36">
        <v>0</v>
      </c>
      <c r="Y425" s="17"/>
      <c r="Z425" s="17"/>
      <c r="AA425" s="17"/>
      <c r="AB425" s="39">
        <v>45443</v>
      </c>
    </row>
    <row r="426" spans="1:28" x14ac:dyDescent="0.35">
      <c r="A426" s="16">
        <v>890305496</v>
      </c>
      <c r="B426" s="19" t="s">
        <v>75</v>
      </c>
      <c r="C426" s="17" t="s">
        <v>11</v>
      </c>
      <c r="D426" s="17">
        <v>51896</v>
      </c>
      <c r="E426" s="17" t="s">
        <v>298</v>
      </c>
      <c r="F426" s="17" t="s">
        <v>680</v>
      </c>
      <c r="G426" s="130" t="s">
        <v>69</v>
      </c>
      <c r="H426" s="17"/>
      <c r="I426" s="31">
        <v>45211.646068287038</v>
      </c>
      <c r="J426" s="29">
        <v>78000</v>
      </c>
      <c r="K426" s="29">
        <v>78000</v>
      </c>
      <c r="L426" s="40" t="s">
        <v>859</v>
      </c>
      <c r="M426" s="18" t="s">
        <v>844</v>
      </c>
      <c r="N426" s="18" t="e">
        <v>#N/A</v>
      </c>
      <c r="O426" s="33">
        <v>78000</v>
      </c>
      <c r="P426" s="34">
        <v>0</v>
      </c>
      <c r="Q426" s="34">
        <v>0</v>
      </c>
      <c r="R426" s="34"/>
      <c r="S426" s="34">
        <v>78000</v>
      </c>
      <c r="T426" s="34">
        <v>0</v>
      </c>
      <c r="U426" s="34">
        <v>78000</v>
      </c>
      <c r="V426" s="36">
        <v>78000</v>
      </c>
      <c r="W426" s="17">
        <v>1222454382</v>
      </c>
      <c r="X426" s="36">
        <v>0</v>
      </c>
      <c r="Y426" s="17"/>
      <c r="Z426" s="17"/>
      <c r="AA426" s="17"/>
      <c r="AB426" s="39">
        <v>45443</v>
      </c>
    </row>
    <row r="427" spans="1:28" x14ac:dyDescent="0.35">
      <c r="A427" s="16">
        <v>890305496</v>
      </c>
      <c r="B427" s="19" t="s">
        <v>75</v>
      </c>
      <c r="C427" s="17" t="s">
        <v>11</v>
      </c>
      <c r="D427" s="17">
        <v>51927</v>
      </c>
      <c r="E427" s="17" t="s">
        <v>299</v>
      </c>
      <c r="F427" s="17" t="s">
        <v>681</v>
      </c>
      <c r="G427" s="130" t="s">
        <v>69</v>
      </c>
      <c r="H427" s="17"/>
      <c r="I427" s="31">
        <v>45211.650196215276</v>
      </c>
      <c r="J427" s="29">
        <v>193890</v>
      </c>
      <c r="K427" s="29">
        <v>193890</v>
      </c>
      <c r="L427" s="40" t="s">
        <v>859</v>
      </c>
      <c r="M427" s="18" t="s">
        <v>844</v>
      </c>
      <c r="N427" s="18" t="e">
        <v>#N/A</v>
      </c>
      <c r="O427" s="33">
        <v>193890</v>
      </c>
      <c r="P427" s="34">
        <v>0</v>
      </c>
      <c r="Q427" s="34">
        <v>0</v>
      </c>
      <c r="R427" s="34"/>
      <c r="S427" s="34">
        <v>193890</v>
      </c>
      <c r="T427" s="34">
        <v>0</v>
      </c>
      <c r="U427" s="34">
        <v>193890</v>
      </c>
      <c r="V427" s="36">
        <v>193890</v>
      </c>
      <c r="W427" s="17">
        <v>1222454722</v>
      </c>
      <c r="X427" s="36">
        <v>0</v>
      </c>
      <c r="Y427" s="17"/>
      <c r="Z427" s="17"/>
      <c r="AA427" s="17"/>
      <c r="AB427" s="39">
        <v>45443</v>
      </c>
    </row>
    <row r="428" spans="1:28" x14ac:dyDescent="0.35">
      <c r="A428" s="16">
        <v>890305496</v>
      </c>
      <c r="B428" s="19" t="s">
        <v>75</v>
      </c>
      <c r="C428" s="17" t="s">
        <v>11</v>
      </c>
      <c r="D428" s="17">
        <v>51930</v>
      </c>
      <c r="E428" s="17" t="s">
        <v>300</v>
      </c>
      <c r="F428" s="17" t="s">
        <v>682</v>
      </c>
      <c r="G428" s="130" t="s">
        <v>69</v>
      </c>
      <c r="H428" s="17"/>
      <c r="I428" s="31">
        <v>45211.656942939815</v>
      </c>
      <c r="J428" s="29">
        <v>101900</v>
      </c>
      <c r="K428" s="29">
        <v>101900</v>
      </c>
      <c r="L428" s="40" t="s">
        <v>859</v>
      </c>
      <c r="M428" s="18" t="s">
        <v>844</v>
      </c>
      <c r="N428" s="18" t="e">
        <v>#N/A</v>
      </c>
      <c r="O428" s="33">
        <v>101900</v>
      </c>
      <c r="P428" s="34">
        <v>0</v>
      </c>
      <c r="Q428" s="34">
        <v>0</v>
      </c>
      <c r="R428" s="34"/>
      <c r="S428" s="34">
        <v>101900</v>
      </c>
      <c r="T428" s="34">
        <v>0</v>
      </c>
      <c r="U428" s="34">
        <v>101900</v>
      </c>
      <c r="V428" s="36">
        <v>101900</v>
      </c>
      <c r="W428" s="17">
        <v>1222454724</v>
      </c>
      <c r="X428" s="36">
        <v>0</v>
      </c>
      <c r="Y428" s="17"/>
      <c r="Z428" s="17"/>
      <c r="AA428" s="17"/>
      <c r="AB428" s="39">
        <v>45443</v>
      </c>
    </row>
    <row r="429" spans="1:28" x14ac:dyDescent="0.35">
      <c r="A429" s="16">
        <v>890305496</v>
      </c>
      <c r="B429" s="19" t="s">
        <v>75</v>
      </c>
      <c r="C429" s="17" t="s">
        <v>11</v>
      </c>
      <c r="D429" s="17">
        <v>52341</v>
      </c>
      <c r="E429" s="17" t="s">
        <v>301</v>
      </c>
      <c r="F429" s="17" t="s">
        <v>683</v>
      </c>
      <c r="G429" s="130" t="s">
        <v>69</v>
      </c>
      <c r="H429" s="17"/>
      <c r="I429" s="31">
        <v>45211.662341400464</v>
      </c>
      <c r="J429" s="29">
        <v>77610</v>
      </c>
      <c r="K429" s="29">
        <v>77610</v>
      </c>
      <c r="L429" s="40" t="s">
        <v>859</v>
      </c>
      <c r="M429" s="18" t="s">
        <v>844</v>
      </c>
      <c r="N429" s="18" t="e">
        <v>#N/A</v>
      </c>
      <c r="O429" s="33">
        <v>77610</v>
      </c>
      <c r="P429" s="34">
        <v>0</v>
      </c>
      <c r="Q429" s="34">
        <v>0</v>
      </c>
      <c r="R429" s="34"/>
      <c r="S429" s="34">
        <v>77610</v>
      </c>
      <c r="T429" s="34">
        <v>0</v>
      </c>
      <c r="U429" s="34">
        <v>77610</v>
      </c>
      <c r="V429" s="36">
        <v>77610</v>
      </c>
      <c r="W429" s="17">
        <v>1222454384</v>
      </c>
      <c r="X429" s="36">
        <v>0</v>
      </c>
      <c r="Y429" s="17"/>
      <c r="Z429" s="17"/>
      <c r="AA429" s="17"/>
      <c r="AB429" s="39">
        <v>45443</v>
      </c>
    </row>
    <row r="430" spans="1:28" x14ac:dyDescent="0.35">
      <c r="A430" s="16">
        <v>890305496</v>
      </c>
      <c r="B430" s="19" t="s">
        <v>75</v>
      </c>
      <c r="C430" s="17" t="s">
        <v>11</v>
      </c>
      <c r="D430" s="17">
        <v>52743</v>
      </c>
      <c r="E430" s="17" t="s">
        <v>302</v>
      </c>
      <c r="F430" s="17" t="s">
        <v>684</v>
      </c>
      <c r="G430" s="130" t="s">
        <v>69</v>
      </c>
      <c r="H430" s="17"/>
      <c r="I430" s="31">
        <v>45211.6673534375</v>
      </c>
      <c r="J430" s="29">
        <v>186240</v>
      </c>
      <c r="K430" s="29">
        <v>186240</v>
      </c>
      <c r="L430" s="40" t="s">
        <v>859</v>
      </c>
      <c r="M430" s="18" t="s">
        <v>844</v>
      </c>
      <c r="N430" s="18" t="e">
        <v>#N/A</v>
      </c>
      <c r="O430" s="33">
        <v>186240</v>
      </c>
      <c r="P430" s="34">
        <v>0</v>
      </c>
      <c r="Q430" s="34">
        <v>0</v>
      </c>
      <c r="R430" s="34"/>
      <c r="S430" s="34">
        <v>186240</v>
      </c>
      <c r="T430" s="34">
        <v>0</v>
      </c>
      <c r="U430" s="34">
        <v>186240</v>
      </c>
      <c r="V430" s="36">
        <v>186240</v>
      </c>
      <c r="W430" s="17">
        <v>1222454725</v>
      </c>
      <c r="X430" s="36">
        <v>0</v>
      </c>
      <c r="Y430" s="17"/>
      <c r="Z430" s="17"/>
      <c r="AA430" s="17"/>
      <c r="AB430" s="39">
        <v>45443</v>
      </c>
    </row>
    <row r="431" spans="1:28" x14ac:dyDescent="0.35">
      <c r="A431" s="16">
        <v>890305496</v>
      </c>
      <c r="B431" s="19" t="s">
        <v>75</v>
      </c>
      <c r="C431" s="17" t="s">
        <v>11</v>
      </c>
      <c r="D431" s="17">
        <v>52756</v>
      </c>
      <c r="E431" s="17" t="s">
        <v>303</v>
      </c>
      <c r="F431" s="17" t="s">
        <v>685</v>
      </c>
      <c r="G431" s="130" t="s">
        <v>69</v>
      </c>
      <c r="H431" s="17"/>
      <c r="I431" s="31">
        <v>45211.668961423609</v>
      </c>
      <c r="J431" s="29">
        <v>77740</v>
      </c>
      <c r="K431" s="29">
        <v>77740</v>
      </c>
      <c r="L431" s="40" t="s">
        <v>859</v>
      </c>
      <c r="M431" s="18" t="s">
        <v>844</v>
      </c>
      <c r="N431" s="18" t="e">
        <v>#N/A</v>
      </c>
      <c r="O431" s="33">
        <v>77740</v>
      </c>
      <c r="P431" s="34">
        <v>0</v>
      </c>
      <c r="Q431" s="34">
        <v>0</v>
      </c>
      <c r="R431" s="34"/>
      <c r="S431" s="34">
        <v>77740</v>
      </c>
      <c r="T431" s="34">
        <v>0</v>
      </c>
      <c r="U431" s="34">
        <v>77740</v>
      </c>
      <c r="V431" s="36">
        <v>77740</v>
      </c>
      <c r="W431" s="17">
        <v>1222454387</v>
      </c>
      <c r="X431" s="36">
        <v>0</v>
      </c>
      <c r="Y431" s="17"/>
      <c r="Z431" s="17"/>
      <c r="AA431" s="17"/>
      <c r="AB431" s="39">
        <v>45443</v>
      </c>
    </row>
    <row r="432" spans="1:28" x14ac:dyDescent="0.35">
      <c r="A432" s="16">
        <v>890305496</v>
      </c>
      <c r="B432" s="19" t="s">
        <v>75</v>
      </c>
      <c r="C432" s="17" t="s">
        <v>11</v>
      </c>
      <c r="D432" s="17">
        <v>52829</v>
      </c>
      <c r="E432" s="17" t="s">
        <v>304</v>
      </c>
      <c r="F432" s="17" t="s">
        <v>686</v>
      </c>
      <c r="G432" s="130" t="s">
        <v>69</v>
      </c>
      <c r="H432" s="17"/>
      <c r="I432" s="31">
        <v>45211.670311886577</v>
      </c>
      <c r="J432" s="29">
        <v>191600</v>
      </c>
      <c r="K432" s="29">
        <v>191600</v>
      </c>
      <c r="L432" s="40" t="s">
        <v>859</v>
      </c>
      <c r="M432" s="18" t="s">
        <v>844</v>
      </c>
      <c r="N432" s="18" t="e">
        <v>#N/A</v>
      </c>
      <c r="O432" s="33">
        <v>191600</v>
      </c>
      <c r="P432" s="34">
        <v>0</v>
      </c>
      <c r="Q432" s="34">
        <v>0</v>
      </c>
      <c r="R432" s="34"/>
      <c r="S432" s="34">
        <v>191600</v>
      </c>
      <c r="T432" s="34">
        <v>0</v>
      </c>
      <c r="U432" s="34">
        <v>191600</v>
      </c>
      <c r="V432" s="36">
        <v>191600</v>
      </c>
      <c r="W432" s="17">
        <v>1222370314</v>
      </c>
      <c r="X432" s="36">
        <v>0</v>
      </c>
      <c r="Y432" s="17"/>
      <c r="Z432" s="17"/>
      <c r="AA432" s="17"/>
      <c r="AB432" s="39">
        <v>45443</v>
      </c>
    </row>
    <row r="433" spans="1:28" x14ac:dyDescent="0.35">
      <c r="A433" s="16">
        <v>890305496</v>
      </c>
      <c r="B433" s="19" t="s">
        <v>75</v>
      </c>
      <c r="C433" s="17" t="s">
        <v>11</v>
      </c>
      <c r="D433" s="17">
        <v>52986</v>
      </c>
      <c r="E433" s="17" t="s">
        <v>305</v>
      </c>
      <c r="F433" s="17" t="s">
        <v>687</v>
      </c>
      <c r="G433" s="130" t="s">
        <v>69</v>
      </c>
      <c r="H433" s="17"/>
      <c r="I433" s="31">
        <v>45211.682477662034</v>
      </c>
      <c r="J433" s="29">
        <v>123560</v>
      </c>
      <c r="K433" s="29">
        <v>123560</v>
      </c>
      <c r="L433" s="40" t="s">
        <v>859</v>
      </c>
      <c r="M433" s="18" t="s">
        <v>844</v>
      </c>
      <c r="N433" s="18" t="e">
        <v>#N/A</v>
      </c>
      <c r="O433" s="33">
        <v>123560</v>
      </c>
      <c r="P433" s="34">
        <v>0</v>
      </c>
      <c r="Q433" s="34">
        <v>0</v>
      </c>
      <c r="R433" s="34"/>
      <c r="S433" s="34">
        <v>123560</v>
      </c>
      <c r="T433" s="34">
        <v>0</v>
      </c>
      <c r="U433" s="34">
        <v>123560</v>
      </c>
      <c r="V433" s="36">
        <v>123560</v>
      </c>
      <c r="W433" s="17">
        <v>1222454726</v>
      </c>
      <c r="X433" s="36">
        <v>0</v>
      </c>
      <c r="Y433" s="17"/>
      <c r="Z433" s="17"/>
      <c r="AA433" s="17"/>
      <c r="AB433" s="39">
        <v>45443</v>
      </c>
    </row>
    <row r="434" spans="1:28" x14ac:dyDescent="0.35">
      <c r="A434" s="16">
        <v>890305496</v>
      </c>
      <c r="B434" s="19" t="s">
        <v>75</v>
      </c>
      <c r="C434" s="17" t="s">
        <v>11</v>
      </c>
      <c r="D434" s="17">
        <v>53119</v>
      </c>
      <c r="E434" s="17" t="s">
        <v>306</v>
      </c>
      <c r="F434" s="17" t="s">
        <v>688</v>
      </c>
      <c r="G434" s="130" t="s">
        <v>69</v>
      </c>
      <c r="H434" s="17"/>
      <c r="I434" s="31">
        <v>45211.686057256942</v>
      </c>
      <c r="J434" s="29">
        <v>101140</v>
      </c>
      <c r="K434" s="29">
        <v>101140</v>
      </c>
      <c r="L434" s="40" t="s">
        <v>859</v>
      </c>
      <c r="M434" s="18" t="s">
        <v>844</v>
      </c>
      <c r="N434" s="18" t="e">
        <v>#N/A</v>
      </c>
      <c r="O434" s="33">
        <v>101140</v>
      </c>
      <c r="P434" s="34">
        <v>0</v>
      </c>
      <c r="Q434" s="34">
        <v>0</v>
      </c>
      <c r="R434" s="34"/>
      <c r="S434" s="34">
        <v>101140</v>
      </c>
      <c r="T434" s="34">
        <v>0</v>
      </c>
      <c r="U434" s="34">
        <v>101140</v>
      </c>
      <c r="V434" s="36">
        <v>101140</v>
      </c>
      <c r="W434" s="17">
        <v>1222454727</v>
      </c>
      <c r="X434" s="36">
        <v>0</v>
      </c>
      <c r="Y434" s="17"/>
      <c r="Z434" s="17"/>
      <c r="AA434" s="17"/>
      <c r="AB434" s="39">
        <v>45443</v>
      </c>
    </row>
    <row r="435" spans="1:28" x14ac:dyDescent="0.35">
      <c r="A435" s="16">
        <v>890305496</v>
      </c>
      <c r="B435" s="19" t="s">
        <v>75</v>
      </c>
      <c r="C435" s="17" t="s">
        <v>11</v>
      </c>
      <c r="D435" s="17">
        <v>53238</v>
      </c>
      <c r="E435" s="17" t="s">
        <v>307</v>
      </c>
      <c r="F435" s="17" t="s">
        <v>689</v>
      </c>
      <c r="G435" s="130" t="s">
        <v>69</v>
      </c>
      <c r="H435" s="17"/>
      <c r="I435" s="31">
        <v>45211.698915127316</v>
      </c>
      <c r="J435" s="29">
        <v>154730</v>
      </c>
      <c r="K435" s="29">
        <v>154730</v>
      </c>
      <c r="L435" s="40" t="s">
        <v>859</v>
      </c>
      <c r="M435" s="18" t="s">
        <v>844</v>
      </c>
      <c r="N435" s="18" t="e">
        <v>#N/A</v>
      </c>
      <c r="O435" s="33">
        <v>154730</v>
      </c>
      <c r="P435" s="34">
        <v>0</v>
      </c>
      <c r="Q435" s="34">
        <v>0</v>
      </c>
      <c r="R435" s="34"/>
      <c r="S435" s="34">
        <v>154730</v>
      </c>
      <c r="T435" s="34">
        <v>0</v>
      </c>
      <c r="U435" s="34">
        <v>154730</v>
      </c>
      <c r="V435" s="36">
        <v>154730</v>
      </c>
      <c r="W435" s="17">
        <v>1222454728</v>
      </c>
      <c r="X435" s="36">
        <v>0</v>
      </c>
      <c r="Y435" s="17"/>
      <c r="Z435" s="17"/>
      <c r="AA435" s="17"/>
      <c r="AB435" s="39">
        <v>45443</v>
      </c>
    </row>
    <row r="436" spans="1:28" x14ac:dyDescent="0.35">
      <c r="A436" s="16">
        <v>890305496</v>
      </c>
      <c r="B436" s="19" t="s">
        <v>75</v>
      </c>
      <c r="C436" s="17" t="s">
        <v>11</v>
      </c>
      <c r="D436" s="17">
        <v>46607</v>
      </c>
      <c r="E436" s="17" t="s">
        <v>308</v>
      </c>
      <c r="F436" s="17" t="s">
        <v>690</v>
      </c>
      <c r="G436" s="130" t="s">
        <v>69</v>
      </c>
      <c r="H436" s="17"/>
      <c r="I436" s="31">
        <v>45091</v>
      </c>
      <c r="J436" s="29">
        <v>6900</v>
      </c>
      <c r="K436" s="29">
        <v>6900</v>
      </c>
      <c r="L436" s="40" t="s">
        <v>856</v>
      </c>
      <c r="M436" s="18" t="s">
        <v>845</v>
      </c>
      <c r="N436" s="18" t="e">
        <v>#N/A</v>
      </c>
      <c r="O436" s="33">
        <v>6900</v>
      </c>
      <c r="P436" s="34">
        <v>0</v>
      </c>
      <c r="Q436" s="34">
        <v>6900</v>
      </c>
      <c r="R436" s="34" t="s">
        <v>885</v>
      </c>
      <c r="S436" s="34">
        <v>6900</v>
      </c>
      <c r="T436" s="34">
        <v>0</v>
      </c>
      <c r="U436" s="34">
        <v>0</v>
      </c>
      <c r="V436" s="36">
        <v>0</v>
      </c>
      <c r="W436" s="17"/>
      <c r="X436" s="36">
        <v>0</v>
      </c>
      <c r="Y436" s="17"/>
      <c r="Z436" s="17"/>
      <c r="AA436" s="17"/>
      <c r="AB436" s="39">
        <v>45443</v>
      </c>
    </row>
    <row r="437" spans="1:28" x14ac:dyDescent="0.35">
      <c r="A437" s="16">
        <v>890305496</v>
      </c>
      <c r="B437" s="19" t="s">
        <v>75</v>
      </c>
      <c r="C437" s="17" t="s">
        <v>11</v>
      </c>
      <c r="D437" s="17">
        <v>46608</v>
      </c>
      <c r="E437" s="17" t="s">
        <v>309</v>
      </c>
      <c r="F437" s="17" t="s">
        <v>691</v>
      </c>
      <c r="G437" s="130" t="s">
        <v>69</v>
      </c>
      <c r="H437" s="17"/>
      <c r="I437" s="31">
        <v>45091</v>
      </c>
      <c r="J437" s="29">
        <v>6900</v>
      </c>
      <c r="K437" s="29">
        <v>6900</v>
      </c>
      <c r="L437" s="40" t="s">
        <v>856</v>
      </c>
      <c r="M437" s="18" t="s">
        <v>845</v>
      </c>
      <c r="N437" s="18" t="e">
        <v>#N/A</v>
      </c>
      <c r="O437" s="33">
        <v>6900</v>
      </c>
      <c r="P437" s="34">
        <v>0</v>
      </c>
      <c r="Q437" s="34">
        <v>6900</v>
      </c>
      <c r="R437" s="34" t="s">
        <v>885</v>
      </c>
      <c r="S437" s="34">
        <v>6900</v>
      </c>
      <c r="T437" s="34">
        <v>0</v>
      </c>
      <c r="U437" s="34">
        <v>0</v>
      </c>
      <c r="V437" s="36">
        <v>0</v>
      </c>
      <c r="W437" s="17"/>
      <c r="X437" s="36">
        <v>0</v>
      </c>
      <c r="Y437" s="17"/>
      <c r="Z437" s="17"/>
      <c r="AA437" s="17"/>
      <c r="AB437" s="39">
        <v>45443</v>
      </c>
    </row>
    <row r="438" spans="1:28" x14ac:dyDescent="0.35">
      <c r="A438" s="16">
        <v>890305496</v>
      </c>
      <c r="B438" s="19" t="s">
        <v>75</v>
      </c>
      <c r="C438" s="17" t="s">
        <v>11</v>
      </c>
      <c r="D438" s="17">
        <v>46956</v>
      </c>
      <c r="E438" s="17" t="s">
        <v>310</v>
      </c>
      <c r="F438" s="17" t="s">
        <v>692</v>
      </c>
      <c r="G438" s="130" t="s">
        <v>69</v>
      </c>
      <c r="H438" s="17"/>
      <c r="I438" s="31">
        <v>45124.590585648148</v>
      </c>
      <c r="J438" s="29">
        <v>76100</v>
      </c>
      <c r="K438" s="29">
        <v>76100</v>
      </c>
      <c r="L438" s="40" t="s">
        <v>859</v>
      </c>
      <c r="M438" s="18" t="s">
        <v>844</v>
      </c>
      <c r="N438" s="18" t="e">
        <v>#N/A</v>
      </c>
      <c r="O438" s="33">
        <v>76100</v>
      </c>
      <c r="P438" s="34">
        <v>0</v>
      </c>
      <c r="Q438" s="34">
        <v>0</v>
      </c>
      <c r="R438" s="34"/>
      <c r="S438" s="34">
        <v>76100</v>
      </c>
      <c r="T438" s="34">
        <v>0</v>
      </c>
      <c r="U438" s="34">
        <v>76100</v>
      </c>
      <c r="V438" s="36">
        <v>76100</v>
      </c>
      <c r="W438" s="17">
        <v>1222452906</v>
      </c>
      <c r="X438" s="36">
        <v>0</v>
      </c>
      <c r="Y438" s="17"/>
      <c r="Z438" s="17"/>
      <c r="AA438" s="17"/>
      <c r="AB438" s="39">
        <v>45443</v>
      </c>
    </row>
    <row r="439" spans="1:28" x14ac:dyDescent="0.35">
      <c r="A439" s="16">
        <v>890305496</v>
      </c>
      <c r="B439" s="19" t="s">
        <v>75</v>
      </c>
      <c r="C439" s="17" t="s">
        <v>11</v>
      </c>
      <c r="D439" s="17">
        <v>46969</v>
      </c>
      <c r="E439" s="17" t="s">
        <v>311</v>
      </c>
      <c r="F439" s="17" t="s">
        <v>693</v>
      </c>
      <c r="G439" s="130" t="s">
        <v>69</v>
      </c>
      <c r="H439" s="39">
        <v>45124</v>
      </c>
      <c r="I439" s="31">
        <v>45124</v>
      </c>
      <c r="J439" s="29">
        <v>6900</v>
      </c>
      <c r="K439" s="29">
        <v>6900</v>
      </c>
      <c r="L439" s="40" t="s">
        <v>856</v>
      </c>
      <c r="M439" s="18" t="s">
        <v>845</v>
      </c>
      <c r="N439" s="18" t="e">
        <v>#N/A</v>
      </c>
      <c r="O439" s="33">
        <v>0</v>
      </c>
      <c r="P439" s="34">
        <v>0</v>
      </c>
      <c r="Q439" s="34">
        <v>0</v>
      </c>
      <c r="R439" s="34"/>
      <c r="S439" s="34">
        <v>0</v>
      </c>
      <c r="T439" s="34">
        <v>0</v>
      </c>
      <c r="U439" s="34">
        <v>0</v>
      </c>
      <c r="V439" s="36">
        <v>0</v>
      </c>
      <c r="W439" s="17"/>
      <c r="X439" s="36">
        <v>0</v>
      </c>
      <c r="Y439" s="17"/>
      <c r="Z439" s="17"/>
      <c r="AA439" s="17"/>
      <c r="AB439" s="39">
        <v>45443</v>
      </c>
    </row>
    <row r="440" spans="1:28" x14ac:dyDescent="0.35">
      <c r="A440" s="16">
        <v>890305496</v>
      </c>
      <c r="B440" s="19" t="s">
        <v>75</v>
      </c>
      <c r="C440" s="17" t="s">
        <v>11</v>
      </c>
      <c r="D440" s="17">
        <v>46970</v>
      </c>
      <c r="E440" s="17" t="s">
        <v>312</v>
      </c>
      <c r="F440" s="17" t="s">
        <v>694</v>
      </c>
      <c r="G440" s="130" t="s">
        <v>69</v>
      </c>
      <c r="H440" s="39">
        <v>45124</v>
      </c>
      <c r="I440" s="31">
        <v>45124</v>
      </c>
      <c r="J440" s="29">
        <v>6900</v>
      </c>
      <c r="K440" s="29">
        <v>6900</v>
      </c>
      <c r="L440" s="40" t="s">
        <v>856</v>
      </c>
      <c r="M440" s="18" t="s">
        <v>845</v>
      </c>
      <c r="N440" s="18" t="e">
        <v>#N/A</v>
      </c>
      <c r="O440" s="33">
        <v>0</v>
      </c>
      <c r="P440" s="34">
        <v>0</v>
      </c>
      <c r="Q440" s="34">
        <v>0</v>
      </c>
      <c r="R440" s="34"/>
      <c r="S440" s="34">
        <v>0</v>
      </c>
      <c r="T440" s="34">
        <v>0</v>
      </c>
      <c r="U440" s="34">
        <v>0</v>
      </c>
      <c r="V440" s="36">
        <v>0</v>
      </c>
      <c r="W440" s="17"/>
      <c r="X440" s="36">
        <v>0</v>
      </c>
      <c r="Y440" s="17"/>
      <c r="Z440" s="17"/>
      <c r="AA440" s="17"/>
      <c r="AB440" s="39">
        <v>45443</v>
      </c>
    </row>
    <row r="441" spans="1:28" x14ac:dyDescent="0.35">
      <c r="A441" s="16">
        <v>890305496</v>
      </c>
      <c r="B441" s="19" t="s">
        <v>75</v>
      </c>
      <c r="C441" s="17" t="s">
        <v>11</v>
      </c>
      <c r="D441" s="17">
        <v>47056</v>
      </c>
      <c r="E441" s="17" t="s">
        <v>313</v>
      </c>
      <c r="F441" s="17" t="s">
        <v>695</v>
      </c>
      <c r="G441" s="130" t="s">
        <v>69</v>
      </c>
      <c r="H441" s="17"/>
      <c r="I441" s="31">
        <v>45124.594195138889</v>
      </c>
      <c r="J441" s="29">
        <v>98200</v>
      </c>
      <c r="K441" s="29">
        <v>98200</v>
      </c>
      <c r="L441" s="40" t="s">
        <v>859</v>
      </c>
      <c r="M441" s="18" t="s">
        <v>844</v>
      </c>
      <c r="N441" s="18" t="e">
        <v>#N/A</v>
      </c>
      <c r="O441" s="33">
        <v>98200</v>
      </c>
      <c r="P441" s="34">
        <v>0</v>
      </c>
      <c r="Q441" s="34">
        <v>0</v>
      </c>
      <c r="R441" s="34"/>
      <c r="S441" s="34">
        <v>98200</v>
      </c>
      <c r="T441" s="34">
        <v>0</v>
      </c>
      <c r="U441" s="34">
        <v>98200</v>
      </c>
      <c r="V441" s="36">
        <v>98200</v>
      </c>
      <c r="W441" s="17">
        <v>1222452905</v>
      </c>
      <c r="X441" s="36">
        <v>0</v>
      </c>
      <c r="Y441" s="17"/>
      <c r="Z441" s="17"/>
      <c r="AA441" s="17"/>
      <c r="AB441" s="39">
        <v>45443</v>
      </c>
    </row>
    <row r="442" spans="1:28" x14ac:dyDescent="0.35">
      <c r="A442" s="16">
        <v>890305496</v>
      </c>
      <c r="B442" s="19" t="s">
        <v>75</v>
      </c>
      <c r="C442" s="17" t="s">
        <v>11</v>
      </c>
      <c r="D442" s="17">
        <v>47069</v>
      </c>
      <c r="E442" s="17" t="s">
        <v>314</v>
      </c>
      <c r="F442" s="17" t="s">
        <v>696</v>
      </c>
      <c r="G442" s="130" t="s">
        <v>69</v>
      </c>
      <c r="H442" s="17"/>
      <c r="I442" s="31">
        <v>45124.595948726848</v>
      </c>
      <c r="J442" s="29">
        <v>166760</v>
      </c>
      <c r="K442" s="29">
        <v>166760</v>
      </c>
      <c r="L442" s="40" t="s">
        <v>859</v>
      </c>
      <c r="M442" s="18" t="s">
        <v>844</v>
      </c>
      <c r="N442" s="18" t="e">
        <v>#N/A</v>
      </c>
      <c r="O442" s="33">
        <v>166760</v>
      </c>
      <c r="P442" s="34">
        <v>0</v>
      </c>
      <c r="Q442" s="34">
        <v>0</v>
      </c>
      <c r="R442" s="34"/>
      <c r="S442" s="34">
        <v>166760</v>
      </c>
      <c r="T442" s="34">
        <v>0</v>
      </c>
      <c r="U442" s="34">
        <v>166760</v>
      </c>
      <c r="V442" s="36">
        <v>166760</v>
      </c>
      <c r="W442" s="17">
        <v>1222452903</v>
      </c>
      <c r="X442" s="36">
        <v>0</v>
      </c>
      <c r="Y442" s="17"/>
      <c r="Z442" s="17"/>
      <c r="AA442" s="17"/>
      <c r="AB442" s="39">
        <v>45443</v>
      </c>
    </row>
    <row r="443" spans="1:28" x14ac:dyDescent="0.35">
      <c r="A443" s="16">
        <v>890305496</v>
      </c>
      <c r="B443" s="19" t="s">
        <v>75</v>
      </c>
      <c r="C443" s="17" t="s">
        <v>11</v>
      </c>
      <c r="D443" s="17">
        <v>47094</v>
      </c>
      <c r="E443" s="17" t="s">
        <v>315</v>
      </c>
      <c r="F443" s="17" t="s">
        <v>697</v>
      </c>
      <c r="G443" s="130" t="s">
        <v>69</v>
      </c>
      <c r="H443" s="17"/>
      <c r="I443" s="31">
        <v>45124.605379826389</v>
      </c>
      <c r="J443" s="29">
        <v>226470</v>
      </c>
      <c r="K443" s="29">
        <v>226470</v>
      </c>
      <c r="L443" s="40" t="s">
        <v>859</v>
      </c>
      <c r="M443" s="18" t="s">
        <v>844</v>
      </c>
      <c r="N443" s="18" t="e">
        <v>#N/A</v>
      </c>
      <c r="O443" s="33">
        <v>226470</v>
      </c>
      <c r="P443" s="34">
        <v>0</v>
      </c>
      <c r="Q443" s="34">
        <v>0</v>
      </c>
      <c r="R443" s="34"/>
      <c r="S443" s="34">
        <v>226470</v>
      </c>
      <c r="T443" s="34">
        <v>0</v>
      </c>
      <c r="U443" s="34">
        <v>226470</v>
      </c>
      <c r="V443" s="36">
        <v>226470</v>
      </c>
      <c r="W443" s="17">
        <v>1222452902</v>
      </c>
      <c r="X443" s="36">
        <v>0</v>
      </c>
      <c r="Y443" s="17"/>
      <c r="Z443" s="17"/>
      <c r="AA443" s="17"/>
      <c r="AB443" s="39">
        <v>45443</v>
      </c>
    </row>
    <row r="444" spans="1:28" x14ac:dyDescent="0.35">
      <c r="A444" s="16">
        <v>890305496</v>
      </c>
      <c r="B444" s="19" t="s">
        <v>75</v>
      </c>
      <c r="C444" s="17" t="s">
        <v>11</v>
      </c>
      <c r="D444" s="17">
        <v>47321</v>
      </c>
      <c r="E444" s="17" t="s">
        <v>316</v>
      </c>
      <c r="F444" s="17" t="s">
        <v>698</v>
      </c>
      <c r="G444" s="130" t="s">
        <v>69</v>
      </c>
      <c r="H444" s="17"/>
      <c r="I444" s="31">
        <v>45124.612124039355</v>
      </c>
      <c r="J444" s="29">
        <v>222370</v>
      </c>
      <c r="K444" s="29">
        <v>222370</v>
      </c>
      <c r="L444" s="40" t="s">
        <v>859</v>
      </c>
      <c r="M444" s="18" t="s">
        <v>844</v>
      </c>
      <c r="N444" s="18" t="e">
        <v>#N/A</v>
      </c>
      <c r="O444" s="33">
        <v>222370</v>
      </c>
      <c r="P444" s="34">
        <v>0</v>
      </c>
      <c r="Q444" s="34">
        <v>0</v>
      </c>
      <c r="R444" s="34"/>
      <c r="S444" s="34">
        <v>222370</v>
      </c>
      <c r="T444" s="34">
        <v>0</v>
      </c>
      <c r="U444" s="34">
        <v>222370</v>
      </c>
      <c r="V444" s="36">
        <v>222370</v>
      </c>
      <c r="W444" s="17">
        <v>1222452899</v>
      </c>
      <c r="X444" s="36">
        <v>0</v>
      </c>
      <c r="Y444" s="17"/>
      <c r="Z444" s="17"/>
      <c r="AA444" s="17"/>
      <c r="AB444" s="39">
        <v>45443</v>
      </c>
    </row>
    <row r="445" spans="1:28" x14ac:dyDescent="0.35">
      <c r="A445" s="16">
        <v>890305496</v>
      </c>
      <c r="B445" s="19" t="s">
        <v>75</v>
      </c>
      <c r="C445" s="17" t="s">
        <v>11</v>
      </c>
      <c r="D445" s="17">
        <v>53711</v>
      </c>
      <c r="E445" s="17" t="s">
        <v>317</v>
      </c>
      <c r="F445" s="17" t="s">
        <v>699</v>
      </c>
      <c r="G445" s="130" t="s">
        <v>70</v>
      </c>
      <c r="H445" s="39">
        <v>45240</v>
      </c>
      <c r="I445" s="31">
        <v>45240</v>
      </c>
      <c r="J445" s="29">
        <v>92790</v>
      </c>
      <c r="K445" s="29">
        <v>92790</v>
      </c>
      <c r="L445" s="40" t="s">
        <v>856</v>
      </c>
      <c r="M445" s="18" t="s">
        <v>845</v>
      </c>
      <c r="N445" s="18" t="e">
        <v>#N/A</v>
      </c>
      <c r="O445" s="33">
        <v>0</v>
      </c>
      <c r="P445" s="34">
        <v>0</v>
      </c>
      <c r="Q445" s="34">
        <v>0</v>
      </c>
      <c r="R445" s="34"/>
      <c r="S445" s="34">
        <v>0</v>
      </c>
      <c r="T445" s="34">
        <v>0</v>
      </c>
      <c r="U445" s="34">
        <v>0</v>
      </c>
      <c r="V445" s="36">
        <v>0</v>
      </c>
      <c r="W445" s="17"/>
      <c r="X445" s="36">
        <v>0</v>
      </c>
      <c r="Y445" s="17"/>
      <c r="Z445" s="17"/>
      <c r="AA445" s="17"/>
      <c r="AB445" s="39">
        <v>45443</v>
      </c>
    </row>
    <row r="446" spans="1:28" x14ac:dyDescent="0.35">
      <c r="A446" s="16">
        <v>890305496</v>
      </c>
      <c r="B446" s="19" t="s">
        <v>75</v>
      </c>
      <c r="C446" s="17" t="s">
        <v>11</v>
      </c>
      <c r="D446" s="17">
        <v>53713</v>
      </c>
      <c r="E446" s="17" t="s">
        <v>318</v>
      </c>
      <c r="F446" s="17" t="s">
        <v>700</v>
      </c>
      <c r="G446" s="130" t="s">
        <v>70</v>
      </c>
      <c r="H446" s="17"/>
      <c r="I446" s="31">
        <v>45240.601493321759</v>
      </c>
      <c r="J446" s="29">
        <v>106690</v>
      </c>
      <c r="K446" s="29">
        <v>106690</v>
      </c>
      <c r="L446" s="40" t="s">
        <v>859</v>
      </c>
      <c r="M446" s="18" t="s">
        <v>844</v>
      </c>
      <c r="N446" s="18" t="e">
        <v>#N/A</v>
      </c>
      <c r="O446" s="33">
        <v>106690</v>
      </c>
      <c r="P446" s="34">
        <v>0</v>
      </c>
      <c r="Q446" s="34">
        <v>0</v>
      </c>
      <c r="R446" s="34"/>
      <c r="S446" s="34">
        <v>106690</v>
      </c>
      <c r="T446" s="34">
        <v>0</v>
      </c>
      <c r="U446" s="34">
        <v>106690</v>
      </c>
      <c r="V446" s="36">
        <v>106690</v>
      </c>
      <c r="W446" s="17">
        <v>1222386859</v>
      </c>
      <c r="X446" s="36">
        <v>0</v>
      </c>
      <c r="Y446" s="17"/>
      <c r="Z446" s="17"/>
      <c r="AA446" s="17"/>
      <c r="AB446" s="39">
        <v>45443</v>
      </c>
    </row>
    <row r="447" spans="1:28" x14ac:dyDescent="0.35">
      <c r="A447" s="16">
        <v>890305496</v>
      </c>
      <c r="B447" s="19" t="s">
        <v>75</v>
      </c>
      <c r="C447" s="17" t="s">
        <v>11</v>
      </c>
      <c r="D447" s="17">
        <v>54198</v>
      </c>
      <c r="E447" s="17" t="s">
        <v>319</v>
      </c>
      <c r="F447" s="17" t="s">
        <v>701</v>
      </c>
      <c r="G447" s="130" t="s">
        <v>70</v>
      </c>
      <c r="H447" s="17"/>
      <c r="I447" s="31">
        <v>45240.611824884261</v>
      </c>
      <c r="J447" s="29">
        <v>83050</v>
      </c>
      <c r="K447" s="29">
        <v>83050</v>
      </c>
      <c r="L447" s="40" t="s">
        <v>859</v>
      </c>
      <c r="M447" s="18" t="s">
        <v>844</v>
      </c>
      <c r="N447" s="18" t="e">
        <v>#N/A</v>
      </c>
      <c r="O447" s="33">
        <v>83050</v>
      </c>
      <c r="P447" s="34">
        <v>0</v>
      </c>
      <c r="Q447" s="34">
        <v>0</v>
      </c>
      <c r="R447" s="34"/>
      <c r="S447" s="34">
        <v>83050</v>
      </c>
      <c r="T447" s="34">
        <v>0</v>
      </c>
      <c r="U447" s="34">
        <v>83050</v>
      </c>
      <c r="V447" s="36">
        <v>83050</v>
      </c>
      <c r="W447" s="17">
        <v>1222386533</v>
      </c>
      <c r="X447" s="36">
        <v>0</v>
      </c>
      <c r="Y447" s="17"/>
      <c r="Z447" s="17"/>
      <c r="AA447" s="17"/>
      <c r="AB447" s="39">
        <v>45443</v>
      </c>
    </row>
    <row r="448" spans="1:28" x14ac:dyDescent="0.35">
      <c r="A448" s="16">
        <v>890305496</v>
      </c>
      <c r="B448" s="19" t="s">
        <v>75</v>
      </c>
      <c r="C448" s="17" t="s">
        <v>11</v>
      </c>
      <c r="D448" s="17">
        <v>54205</v>
      </c>
      <c r="E448" s="17" t="s">
        <v>320</v>
      </c>
      <c r="F448" s="17" t="s">
        <v>702</v>
      </c>
      <c r="G448" s="130" t="s">
        <v>70</v>
      </c>
      <c r="H448" s="17"/>
      <c r="I448" s="31">
        <v>45240.613948344908</v>
      </c>
      <c r="J448" s="29">
        <v>100580</v>
      </c>
      <c r="K448" s="29">
        <v>100580</v>
      </c>
      <c r="L448" s="40" t="s">
        <v>859</v>
      </c>
      <c r="M448" s="18" t="s">
        <v>844</v>
      </c>
      <c r="N448" s="18" t="e">
        <v>#N/A</v>
      </c>
      <c r="O448" s="33">
        <v>100580</v>
      </c>
      <c r="P448" s="34">
        <v>0</v>
      </c>
      <c r="Q448" s="34">
        <v>0</v>
      </c>
      <c r="R448" s="34"/>
      <c r="S448" s="34">
        <v>100580</v>
      </c>
      <c r="T448" s="34">
        <v>0</v>
      </c>
      <c r="U448" s="34">
        <v>100580</v>
      </c>
      <c r="V448" s="36">
        <v>100580</v>
      </c>
      <c r="W448" s="17">
        <v>1222386867</v>
      </c>
      <c r="X448" s="36">
        <v>0</v>
      </c>
      <c r="Y448" s="17"/>
      <c r="Z448" s="17"/>
      <c r="AA448" s="17"/>
      <c r="AB448" s="39">
        <v>45443</v>
      </c>
    </row>
    <row r="449" spans="1:28" x14ac:dyDescent="0.35">
      <c r="A449" s="16">
        <v>890305496</v>
      </c>
      <c r="B449" s="19" t="s">
        <v>75</v>
      </c>
      <c r="C449" s="17" t="s">
        <v>11</v>
      </c>
      <c r="D449" s="17">
        <v>54218</v>
      </c>
      <c r="E449" s="17" t="s">
        <v>321</v>
      </c>
      <c r="F449" s="17" t="s">
        <v>703</v>
      </c>
      <c r="G449" s="130" t="s">
        <v>70</v>
      </c>
      <c r="H449" s="17"/>
      <c r="I449" s="31">
        <v>45240.615351701388</v>
      </c>
      <c r="J449" s="29">
        <v>162220</v>
      </c>
      <c r="K449" s="29">
        <v>162220</v>
      </c>
      <c r="L449" s="40" t="s">
        <v>859</v>
      </c>
      <c r="M449" s="18" t="s">
        <v>844</v>
      </c>
      <c r="N449" s="18" t="e">
        <v>#N/A</v>
      </c>
      <c r="O449" s="33">
        <v>162220</v>
      </c>
      <c r="P449" s="34">
        <v>0</v>
      </c>
      <c r="Q449" s="34">
        <v>0</v>
      </c>
      <c r="R449" s="34"/>
      <c r="S449" s="34">
        <v>162220</v>
      </c>
      <c r="T449" s="34">
        <v>0</v>
      </c>
      <c r="U449" s="34">
        <v>162220</v>
      </c>
      <c r="V449" s="36">
        <v>162220</v>
      </c>
      <c r="W449" s="17">
        <v>1222386946</v>
      </c>
      <c r="X449" s="36">
        <v>0</v>
      </c>
      <c r="Y449" s="17"/>
      <c r="Z449" s="17"/>
      <c r="AA449" s="17"/>
      <c r="AB449" s="39">
        <v>45443</v>
      </c>
    </row>
    <row r="450" spans="1:28" x14ac:dyDescent="0.35">
      <c r="A450" s="16">
        <v>890305496</v>
      </c>
      <c r="B450" s="19" t="s">
        <v>75</v>
      </c>
      <c r="C450" s="17" t="s">
        <v>11</v>
      </c>
      <c r="D450" s="17">
        <v>54221</v>
      </c>
      <c r="E450" s="17" t="s">
        <v>322</v>
      </c>
      <c r="F450" s="17" t="s">
        <v>704</v>
      </c>
      <c r="G450" s="130" t="s">
        <v>70</v>
      </c>
      <c r="H450" s="17"/>
      <c r="I450" s="31">
        <v>45240.616593136576</v>
      </c>
      <c r="J450" s="29">
        <v>85980</v>
      </c>
      <c r="K450" s="29">
        <v>85980</v>
      </c>
      <c r="L450" s="40" t="s">
        <v>859</v>
      </c>
      <c r="M450" s="18" t="s">
        <v>844</v>
      </c>
      <c r="N450" s="18" t="e">
        <v>#N/A</v>
      </c>
      <c r="O450" s="33">
        <v>85980</v>
      </c>
      <c r="P450" s="34">
        <v>0</v>
      </c>
      <c r="Q450" s="34">
        <v>0</v>
      </c>
      <c r="R450" s="34"/>
      <c r="S450" s="34">
        <v>85980</v>
      </c>
      <c r="T450" s="34">
        <v>0</v>
      </c>
      <c r="U450" s="34">
        <v>85980</v>
      </c>
      <c r="V450" s="36">
        <v>85980</v>
      </c>
      <c r="W450" s="17">
        <v>1222386535</v>
      </c>
      <c r="X450" s="36">
        <v>0</v>
      </c>
      <c r="Y450" s="17"/>
      <c r="Z450" s="17"/>
      <c r="AA450" s="17"/>
      <c r="AB450" s="39">
        <v>45443</v>
      </c>
    </row>
    <row r="451" spans="1:28" x14ac:dyDescent="0.35">
      <c r="A451" s="16">
        <v>890305496</v>
      </c>
      <c r="B451" s="19" t="s">
        <v>75</v>
      </c>
      <c r="C451" s="17" t="s">
        <v>11</v>
      </c>
      <c r="D451" s="17">
        <v>54404</v>
      </c>
      <c r="E451" s="17" t="s">
        <v>323</v>
      </c>
      <c r="F451" s="17" t="s">
        <v>705</v>
      </c>
      <c r="G451" s="130" t="s">
        <v>70</v>
      </c>
      <c r="H451" s="17"/>
      <c r="I451" s="31">
        <v>45240.622959456021</v>
      </c>
      <c r="J451" s="29">
        <v>123770</v>
      </c>
      <c r="K451" s="29">
        <v>123770</v>
      </c>
      <c r="L451" s="40" t="s">
        <v>859</v>
      </c>
      <c r="M451" s="18" t="s">
        <v>844</v>
      </c>
      <c r="N451" s="18" t="e">
        <v>#N/A</v>
      </c>
      <c r="O451" s="33">
        <v>123770</v>
      </c>
      <c r="P451" s="34">
        <v>0</v>
      </c>
      <c r="Q451" s="34">
        <v>0</v>
      </c>
      <c r="R451" s="34"/>
      <c r="S451" s="34">
        <v>123770</v>
      </c>
      <c r="T451" s="34">
        <v>0</v>
      </c>
      <c r="U451" s="34">
        <v>123770</v>
      </c>
      <c r="V451" s="36">
        <v>123770</v>
      </c>
      <c r="W451" s="17">
        <v>1222386948</v>
      </c>
      <c r="X451" s="36">
        <v>0</v>
      </c>
      <c r="Y451" s="17"/>
      <c r="Z451" s="17"/>
      <c r="AA451" s="17"/>
      <c r="AB451" s="39">
        <v>45443</v>
      </c>
    </row>
    <row r="452" spans="1:28" x14ac:dyDescent="0.35">
      <c r="A452" s="16">
        <v>890305496</v>
      </c>
      <c r="B452" s="19" t="s">
        <v>75</v>
      </c>
      <c r="C452" s="17" t="s">
        <v>11</v>
      </c>
      <c r="D452" s="17">
        <v>54585</v>
      </c>
      <c r="E452" s="17" t="s">
        <v>324</v>
      </c>
      <c r="F452" s="17" t="s">
        <v>706</v>
      </c>
      <c r="G452" s="130" t="s">
        <v>70</v>
      </c>
      <c r="H452" s="17"/>
      <c r="I452" s="31">
        <v>45240.624303321762</v>
      </c>
      <c r="J452" s="29">
        <v>86880</v>
      </c>
      <c r="K452" s="29">
        <v>86880</v>
      </c>
      <c r="L452" s="40" t="s">
        <v>859</v>
      </c>
      <c r="M452" s="18" t="s">
        <v>844</v>
      </c>
      <c r="N452" s="18" t="e">
        <v>#N/A</v>
      </c>
      <c r="O452" s="33">
        <v>86880</v>
      </c>
      <c r="P452" s="34">
        <v>0</v>
      </c>
      <c r="Q452" s="34">
        <v>0</v>
      </c>
      <c r="R452" s="34"/>
      <c r="S452" s="34">
        <v>86880</v>
      </c>
      <c r="T452" s="34">
        <v>0</v>
      </c>
      <c r="U452" s="34">
        <v>86880</v>
      </c>
      <c r="V452" s="36">
        <v>86880</v>
      </c>
      <c r="W452" s="17">
        <v>1222386546</v>
      </c>
      <c r="X452" s="36">
        <v>0</v>
      </c>
      <c r="Y452" s="17"/>
      <c r="Z452" s="17"/>
      <c r="AA452" s="17"/>
      <c r="AB452" s="39">
        <v>45443</v>
      </c>
    </row>
    <row r="453" spans="1:28" x14ac:dyDescent="0.35">
      <c r="A453" s="16">
        <v>890305496</v>
      </c>
      <c r="B453" s="19" t="s">
        <v>75</v>
      </c>
      <c r="C453" s="17" t="s">
        <v>11</v>
      </c>
      <c r="D453" s="17">
        <v>54676</v>
      </c>
      <c r="E453" s="17" t="s">
        <v>325</v>
      </c>
      <c r="F453" s="17" t="s">
        <v>707</v>
      </c>
      <c r="G453" s="130" t="s">
        <v>70</v>
      </c>
      <c r="H453" s="17"/>
      <c r="I453" s="31">
        <v>45240.627383564817</v>
      </c>
      <c r="J453" s="29">
        <v>139500</v>
      </c>
      <c r="K453" s="29">
        <v>139500</v>
      </c>
      <c r="L453" s="40" t="s">
        <v>859</v>
      </c>
      <c r="M453" s="18" t="s">
        <v>844</v>
      </c>
      <c r="N453" s="18" t="e">
        <v>#N/A</v>
      </c>
      <c r="O453" s="33">
        <v>139500</v>
      </c>
      <c r="P453" s="34">
        <v>0</v>
      </c>
      <c r="Q453" s="34">
        <v>0</v>
      </c>
      <c r="R453" s="34"/>
      <c r="S453" s="34">
        <v>139500</v>
      </c>
      <c r="T453" s="34">
        <v>0</v>
      </c>
      <c r="U453" s="34">
        <v>139500</v>
      </c>
      <c r="V453" s="36">
        <v>139500</v>
      </c>
      <c r="W453" s="17">
        <v>1222386875</v>
      </c>
      <c r="X453" s="36">
        <v>0</v>
      </c>
      <c r="Y453" s="17"/>
      <c r="Z453" s="17"/>
      <c r="AA453" s="17"/>
      <c r="AB453" s="39">
        <v>45443</v>
      </c>
    </row>
    <row r="454" spans="1:28" x14ac:dyDescent="0.35">
      <c r="A454" s="16">
        <v>890305496</v>
      </c>
      <c r="B454" s="19" t="s">
        <v>75</v>
      </c>
      <c r="C454" s="17" t="s">
        <v>11</v>
      </c>
      <c r="D454" s="17">
        <v>54834</v>
      </c>
      <c r="E454" s="17" t="s">
        <v>326</v>
      </c>
      <c r="F454" s="17" t="s">
        <v>708</v>
      </c>
      <c r="G454" s="130" t="s">
        <v>70</v>
      </c>
      <c r="H454" s="17"/>
      <c r="I454" s="31">
        <v>45240.633011261576</v>
      </c>
      <c r="J454" s="29">
        <v>79170</v>
      </c>
      <c r="K454" s="29">
        <v>79170</v>
      </c>
      <c r="L454" s="40" t="s">
        <v>859</v>
      </c>
      <c r="M454" s="18" t="s">
        <v>844</v>
      </c>
      <c r="N454" s="18" t="e">
        <v>#N/A</v>
      </c>
      <c r="O454" s="33">
        <v>79170</v>
      </c>
      <c r="P454" s="34">
        <v>0</v>
      </c>
      <c r="Q454" s="34">
        <v>0</v>
      </c>
      <c r="R454" s="34"/>
      <c r="S454" s="34">
        <v>79170</v>
      </c>
      <c r="T454" s="34">
        <v>0</v>
      </c>
      <c r="U454" s="34">
        <v>79170</v>
      </c>
      <c r="V454" s="36">
        <v>79170</v>
      </c>
      <c r="W454" s="17">
        <v>1222455184</v>
      </c>
      <c r="X454" s="36">
        <v>0</v>
      </c>
      <c r="Y454" s="17"/>
      <c r="Z454" s="17"/>
      <c r="AA454" s="17"/>
      <c r="AB454" s="39">
        <v>45443</v>
      </c>
    </row>
    <row r="455" spans="1:28" x14ac:dyDescent="0.35">
      <c r="A455" s="16">
        <v>890305496</v>
      </c>
      <c r="B455" s="19" t="s">
        <v>75</v>
      </c>
      <c r="C455" s="17" t="s">
        <v>11</v>
      </c>
      <c r="D455" s="17">
        <v>54835</v>
      </c>
      <c r="E455" s="17" t="s">
        <v>327</v>
      </c>
      <c r="F455" s="17" t="s">
        <v>709</v>
      </c>
      <c r="G455" s="130" t="s">
        <v>70</v>
      </c>
      <c r="H455" s="39">
        <v>45240</v>
      </c>
      <c r="I455" s="31">
        <v>45240</v>
      </c>
      <c r="J455" s="29">
        <v>97890</v>
      </c>
      <c r="K455" s="29">
        <v>97890</v>
      </c>
      <c r="L455" s="40" t="s">
        <v>856</v>
      </c>
      <c r="M455" s="18" t="s">
        <v>845</v>
      </c>
      <c r="N455" s="18" t="e">
        <v>#N/A</v>
      </c>
      <c r="O455" s="33">
        <v>0</v>
      </c>
      <c r="P455" s="34">
        <v>0</v>
      </c>
      <c r="Q455" s="34">
        <v>0</v>
      </c>
      <c r="R455" s="34"/>
      <c r="S455" s="34">
        <v>0</v>
      </c>
      <c r="T455" s="34">
        <v>0</v>
      </c>
      <c r="U455" s="34">
        <v>0</v>
      </c>
      <c r="V455" s="36">
        <v>0</v>
      </c>
      <c r="W455" s="17"/>
      <c r="X455" s="36">
        <v>0</v>
      </c>
      <c r="Y455" s="17"/>
      <c r="Z455" s="17"/>
      <c r="AA455" s="17"/>
      <c r="AB455" s="39">
        <v>45443</v>
      </c>
    </row>
    <row r="456" spans="1:28" x14ac:dyDescent="0.35">
      <c r="A456" s="16">
        <v>890305496</v>
      </c>
      <c r="B456" s="19" t="s">
        <v>75</v>
      </c>
      <c r="C456" s="17" t="s">
        <v>11</v>
      </c>
      <c r="D456" s="17">
        <v>54892</v>
      </c>
      <c r="E456" s="17" t="s">
        <v>328</v>
      </c>
      <c r="F456" s="17" t="s">
        <v>710</v>
      </c>
      <c r="G456" s="130" t="s">
        <v>70</v>
      </c>
      <c r="H456" s="17"/>
      <c r="I456" s="31">
        <v>45240.635555358793</v>
      </c>
      <c r="J456" s="29">
        <v>107180</v>
      </c>
      <c r="K456" s="29">
        <v>107180</v>
      </c>
      <c r="L456" s="40" t="s">
        <v>859</v>
      </c>
      <c r="M456" s="18" t="s">
        <v>844</v>
      </c>
      <c r="N456" s="18" t="e">
        <v>#N/A</v>
      </c>
      <c r="O456" s="33">
        <v>107180</v>
      </c>
      <c r="P456" s="34">
        <v>0</v>
      </c>
      <c r="Q456" s="34">
        <v>0</v>
      </c>
      <c r="R456" s="34"/>
      <c r="S456" s="34">
        <v>107180</v>
      </c>
      <c r="T456" s="34">
        <v>0</v>
      </c>
      <c r="U456" s="34">
        <v>107180</v>
      </c>
      <c r="V456" s="36">
        <v>107180</v>
      </c>
      <c r="W456" s="17">
        <v>1222457339</v>
      </c>
      <c r="X456" s="36">
        <v>0</v>
      </c>
      <c r="Y456" s="17"/>
      <c r="Z456" s="17"/>
      <c r="AA456" s="17"/>
      <c r="AB456" s="39">
        <v>45443</v>
      </c>
    </row>
    <row r="457" spans="1:28" x14ac:dyDescent="0.35">
      <c r="A457" s="16">
        <v>890305496</v>
      </c>
      <c r="B457" s="19" t="s">
        <v>75</v>
      </c>
      <c r="C457" s="17" t="s">
        <v>11</v>
      </c>
      <c r="D457" s="17">
        <v>54975</v>
      </c>
      <c r="E457" s="17" t="s">
        <v>329</v>
      </c>
      <c r="F457" s="17" t="s">
        <v>711</v>
      </c>
      <c r="G457" s="130" t="s">
        <v>70</v>
      </c>
      <c r="H457" s="17"/>
      <c r="I457" s="31">
        <v>45240.637470520836</v>
      </c>
      <c r="J457" s="29">
        <v>77460</v>
      </c>
      <c r="K457" s="29">
        <v>77460</v>
      </c>
      <c r="L457" s="40" t="s">
        <v>859</v>
      </c>
      <c r="M457" s="18" t="s">
        <v>844</v>
      </c>
      <c r="N457" s="18" t="e">
        <v>#N/A</v>
      </c>
      <c r="O457" s="33">
        <v>77460</v>
      </c>
      <c r="P457" s="34">
        <v>0</v>
      </c>
      <c r="Q457" s="34">
        <v>0</v>
      </c>
      <c r="R457" s="34"/>
      <c r="S457" s="34">
        <v>77460</v>
      </c>
      <c r="T457" s="34">
        <v>0</v>
      </c>
      <c r="U457" s="34">
        <v>77460</v>
      </c>
      <c r="V457" s="36">
        <v>77460</v>
      </c>
      <c r="W457" s="17">
        <v>1222455189</v>
      </c>
      <c r="X457" s="36">
        <v>0</v>
      </c>
      <c r="Y457" s="17"/>
      <c r="Z457" s="17"/>
      <c r="AA457" s="17"/>
      <c r="AB457" s="39">
        <v>45443</v>
      </c>
    </row>
    <row r="458" spans="1:28" x14ac:dyDescent="0.35">
      <c r="A458" s="16">
        <v>890305496</v>
      </c>
      <c r="B458" s="19" t="s">
        <v>75</v>
      </c>
      <c r="C458" s="17" t="s">
        <v>11</v>
      </c>
      <c r="D458" s="17">
        <v>55354</v>
      </c>
      <c r="E458" s="17" t="s">
        <v>330</v>
      </c>
      <c r="F458" s="17" t="s">
        <v>712</v>
      </c>
      <c r="G458" s="130" t="s">
        <v>70</v>
      </c>
      <c r="H458" s="17"/>
      <c r="I458" s="31">
        <v>45272.702020567129</v>
      </c>
      <c r="J458" s="29">
        <v>161660</v>
      </c>
      <c r="K458" s="29">
        <v>161660</v>
      </c>
      <c r="L458" s="40" t="s">
        <v>859</v>
      </c>
      <c r="M458" s="18" t="s">
        <v>844</v>
      </c>
      <c r="N458" s="18" t="e">
        <v>#N/A</v>
      </c>
      <c r="O458" s="33">
        <v>161660</v>
      </c>
      <c r="P458" s="34">
        <v>0</v>
      </c>
      <c r="Q458" s="34">
        <v>0</v>
      </c>
      <c r="R458" s="34"/>
      <c r="S458" s="34">
        <v>161660</v>
      </c>
      <c r="T458" s="34">
        <v>0</v>
      </c>
      <c r="U458" s="34">
        <v>161660</v>
      </c>
      <c r="V458" s="36">
        <v>161660</v>
      </c>
      <c r="W458" s="17">
        <v>1222457342</v>
      </c>
      <c r="X458" s="36">
        <v>0</v>
      </c>
      <c r="Y458" s="17"/>
      <c r="Z458" s="17"/>
      <c r="AA458" s="17"/>
      <c r="AB458" s="39">
        <v>45443</v>
      </c>
    </row>
    <row r="459" spans="1:28" x14ac:dyDescent="0.35">
      <c r="A459" s="16">
        <v>890305496</v>
      </c>
      <c r="B459" s="19" t="s">
        <v>75</v>
      </c>
      <c r="C459" s="17" t="s">
        <v>11</v>
      </c>
      <c r="D459" s="17">
        <v>55429</v>
      </c>
      <c r="E459" s="17" t="s">
        <v>331</v>
      </c>
      <c r="F459" s="17" t="s">
        <v>713</v>
      </c>
      <c r="G459" s="130" t="s">
        <v>70</v>
      </c>
      <c r="H459" s="17"/>
      <c r="I459" s="31">
        <v>45272.704020752317</v>
      </c>
      <c r="J459" s="29">
        <v>215620</v>
      </c>
      <c r="K459" s="29">
        <v>215620</v>
      </c>
      <c r="L459" s="40" t="s">
        <v>859</v>
      </c>
      <c r="M459" s="18" t="s">
        <v>844</v>
      </c>
      <c r="N459" s="18" t="e">
        <v>#N/A</v>
      </c>
      <c r="O459" s="33">
        <v>215620</v>
      </c>
      <c r="P459" s="34">
        <v>0</v>
      </c>
      <c r="Q459" s="34">
        <v>0</v>
      </c>
      <c r="R459" s="34"/>
      <c r="S459" s="34">
        <v>215620</v>
      </c>
      <c r="T459" s="34">
        <v>0</v>
      </c>
      <c r="U459" s="34">
        <v>215620</v>
      </c>
      <c r="V459" s="36">
        <v>215620</v>
      </c>
      <c r="W459" s="17">
        <v>1222457431</v>
      </c>
      <c r="X459" s="36">
        <v>0</v>
      </c>
      <c r="Y459" s="17"/>
      <c r="Z459" s="17"/>
      <c r="AA459" s="17"/>
      <c r="AB459" s="39">
        <v>45443</v>
      </c>
    </row>
    <row r="460" spans="1:28" x14ac:dyDescent="0.35">
      <c r="A460" s="16">
        <v>890305496</v>
      </c>
      <c r="B460" s="19" t="s">
        <v>75</v>
      </c>
      <c r="C460" s="17" t="s">
        <v>11</v>
      </c>
      <c r="D460" s="17">
        <v>55534</v>
      </c>
      <c r="E460" s="17" t="s">
        <v>332</v>
      </c>
      <c r="F460" s="17" t="s">
        <v>714</v>
      </c>
      <c r="G460" s="130" t="s">
        <v>70</v>
      </c>
      <c r="H460" s="17"/>
      <c r="I460" s="31">
        <v>45272.704958101851</v>
      </c>
      <c r="J460" s="29">
        <v>108180</v>
      </c>
      <c r="K460" s="29">
        <v>108180</v>
      </c>
      <c r="L460" s="40" t="s">
        <v>859</v>
      </c>
      <c r="M460" s="18" t="s">
        <v>844</v>
      </c>
      <c r="N460" s="18" t="e">
        <v>#N/A</v>
      </c>
      <c r="O460" s="33">
        <v>108180</v>
      </c>
      <c r="P460" s="34">
        <v>0</v>
      </c>
      <c r="Q460" s="34">
        <v>0</v>
      </c>
      <c r="R460" s="34"/>
      <c r="S460" s="34">
        <v>108180</v>
      </c>
      <c r="T460" s="34">
        <v>0</v>
      </c>
      <c r="U460" s="34">
        <v>108180</v>
      </c>
      <c r="V460" s="36">
        <v>108180</v>
      </c>
      <c r="W460" s="17">
        <v>1222457343</v>
      </c>
      <c r="X460" s="36">
        <v>0</v>
      </c>
      <c r="Y460" s="17"/>
      <c r="Z460" s="17"/>
      <c r="AA460" s="17"/>
      <c r="AB460" s="39">
        <v>45443</v>
      </c>
    </row>
    <row r="461" spans="1:28" x14ac:dyDescent="0.35">
      <c r="A461" s="16">
        <v>890305496</v>
      </c>
      <c r="B461" s="19" t="s">
        <v>75</v>
      </c>
      <c r="C461" s="17" t="s">
        <v>11</v>
      </c>
      <c r="D461" s="17">
        <v>55698</v>
      </c>
      <c r="E461" s="17" t="s">
        <v>333</v>
      </c>
      <c r="F461" s="17" t="s">
        <v>715</v>
      </c>
      <c r="G461" s="130" t="s">
        <v>70</v>
      </c>
      <c r="H461" s="17"/>
      <c r="I461" s="31">
        <v>45272.708383449077</v>
      </c>
      <c r="J461" s="29">
        <v>98240</v>
      </c>
      <c r="K461" s="29">
        <v>98240</v>
      </c>
      <c r="L461" s="40" t="s">
        <v>859</v>
      </c>
      <c r="M461" s="18" t="s">
        <v>844</v>
      </c>
      <c r="N461" s="18" t="e">
        <v>#N/A</v>
      </c>
      <c r="O461" s="33">
        <v>98240</v>
      </c>
      <c r="P461" s="34">
        <v>0</v>
      </c>
      <c r="Q461" s="34">
        <v>0</v>
      </c>
      <c r="R461" s="34"/>
      <c r="S461" s="34">
        <v>98240</v>
      </c>
      <c r="T461" s="34">
        <v>0</v>
      </c>
      <c r="U461" s="34">
        <v>98240</v>
      </c>
      <c r="V461" s="36">
        <v>98240</v>
      </c>
      <c r="W461" s="17">
        <v>1222455193</v>
      </c>
      <c r="X461" s="36">
        <v>0</v>
      </c>
      <c r="Y461" s="17"/>
      <c r="Z461" s="17"/>
      <c r="AA461" s="17"/>
      <c r="AB461" s="39">
        <v>45443</v>
      </c>
    </row>
    <row r="462" spans="1:28" x14ac:dyDescent="0.35">
      <c r="A462" s="16">
        <v>890305496</v>
      </c>
      <c r="B462" s="19" t="s">
        <v>75</v>
      </c>
      <c r="C462" s="17" t="s">
        <v>11</v>
      </c>
      <c r="D462" s="17">
        <v>55717</v>
      </c>
      <c r="E462" s="17" t="s">
        <v>334</v>
      </c>
      <c r="F462" s="17" t="s">
        <v>716</v>
      </c>
      <c r="G462" s="130" t="s">
        <v>70</v>
      </c>
      <c r="H462" s="17"/>
      <c r="I462" s="31">
        <v>45272.706064270831</v>
      </c>
      <c r="J462" s="29">
        <v>173990</v>
      </c>
      <c r="K462" s="29">
        <v>173990</v>
      </c>
      <c r="L462" s="40" t="s">
        <v>859</v>
      </c>
      <c r="M462" s="18" t="s">
        <v>844</v>
      </c>
      <c r="N462" s="18" t="e">
        <v>#N/A</v>
      </c>
      <c r="O462" s="33">
        <v>173990</v>
      </c>
      <c r="P462" s="34">
        <v>0</v>
      </c>
      <c r="Q462" s="34">
        <v>0</v>
      </c>
      <c r="R462" s="34"/>
      <c r="S462" s="34">
        <v>173990</v>
      </c>
      <c r="T462" s="34">
        <v>0</v>
      </c>
      <c r="U462" s="34">
        <v>173990</v>
      </c>
      <c r="V462" s="36">
        <v>173990</v>
      </c>
      <c r="W462" s="17">
        <v>1222457432</v>
      </c>
      <c r="X462" s="36">
        <v>0</v>
      </c>
      <c r="Y462" s="17"/>
      <c r="Z462" s="17"/>
      <c r="AA462" s="17"/>
      <c r="AB462" s="39">
        <v>45443</v>
      </c>
    </row>
    <row r="463" spans="1:28" x14ac:dyDescent="0.35">
      <c r="A463" s="16">
        <v>890305496</v>
      </c>
      <c r="B463" s="19" t="s">
        <v>75</v>
      </c>
      <c r="C463" s="17" t="s">
        <v>11</v>
      </c>
      <c r="D463" s="17">
        <v>55722</v>
      </c>
      <c r="E463" s="17" t="s">
        <v>335</v>
      </c>
      <c r="F463" s="17" t="s">
        <v>717</v>
      </c>
      <c r="G463" s="130" t="s">
        <v>70</v>
      </c>
      <c r="H463" s="17"/>
      <c r="I463" s="31">
        <v>45272.707230092594</v>
      </c>
      <c r="J463" s="29">
        <v>145710</v>
      </c>
      <c r="K463" s="29">
        <v>145710</v>
      </c>
      <c r="L463" s="40" t="s">
        <v>859</v>
      </c>
      <c r="M463" s="18" t="s">
        <v>844</v>
      </c>
      <c r="N463" s="18" t="e">
        <v>#N/A</v>
      </c>
      <c r="O463" s="33">
        <v>145710</v>
      </c>
      <c r="P463" s="34">
        <v>0</v>
      </c>
      <c r="Q463" s="34">
        <v>0</v>
      </c>
      <c r="R463" s="34"/>
      <c r="S463" s="34">
        <v>145710</v>
      </c>
      <c r="T463" s="34">
        <v>0</v>
      </c>
      <c r="U463" s="34">
        <v>145710</v>
      </c>
      <c r="V463" s="36">
        <v>145710</v>
      </c>
      <c r="W463" s="17">
        <v>1222457344</v>
      </c>
      <c r="X463" s="36">
        <v>0</v>
      </c>
      <c r="Y463" s="17"/>
      <c r="Z463" s="17"/>
      <c r="AA463" s="17"/>
      <c r="AB463" s="39">
        <v>45443</v>
      </c>
    </row>
    <row r="464" spans="1:28" x14ac:dyDescent="0.35">
      <c r="A464" s="16">
        <v>890305496</v>
      </c>
      <c r="B464" s="19" t="s">
        <v>75</v>
      </c>
      <c r="C464" s="17" t="s">
        <v>11</v>
      </c>
      <c r="D464" s="17">
        <v>56000</v>
      </c>
      <c r="E464" s="17" t="s">
        <v>336</v>
      </c>
      <c r="F464" s="17" t="s">
        <v>718</v>
      </c>
      <c r="G464" s="130" t="s">
        <v>70</v>
      </c>
      <c r="H464" s="17"/>
      <c r="I464" s="31">
        <v>45272.686860451387</v>
      </c>
      <c r="J464" s="29">
        <v>142160</v>
      </c>
      <c r="K464" s="29">
        <v>142160</v>
      </c>
      <c r="L464" s="40" t="s">
        <v>859</v>
      </c>
      <c r="M464" s="18" t="s">
        <v>844</v>
      </c>
      <c r="N464" s="18" t="e">
        <v>#N/A</v>
      </c>
      <c r="O464" s="33">
        <v>142160</v>
      </c>
      <c r="P464" s="34">
        <v>0</v>
      </c>
      <c r="Q464" s="34">
        <v>0</v>
      </c>
      <c r="R464" s="34"/>
      <c r="S464" s="34">
        <v>142160</v>
      </c>
      <c r="T464" s="34">
        <v>0</v>
      </c>
      <c r="U464" s="34">
        <v>142160</v>
      </c>
      <c r="V464" s="36">
        <v>142160</v>
      </c>
      <c r="W464" s="17">
        <v>1222457354</v>
      </c>
      <c r="X464" s="36">
        <v>0</v>
      </c>
      <c r="Y464" s="17"/>
      <c r="Z464" s="17"/>
      <c r="AA464" s="17"/>
      <c r="AB464" s="39">
        <v>45443</v>
      </c>
    </row>
    <row r="465" spans="1:28" x14ac:dyDescent="0.35">
      <c r="A465" s="16">
        <v>890305496</v>
      </c>
      <c r="B465" s="19" t="s">
        <v>75</v>
      </c>
      <c r="C465" s="17" t="s">
        <v>11</v>
      </c>
      <c r="D465" s="17">
        <v>56001</v>
      </c>
      <c r="E465" s="17" t="s">
        <v>337</v>
      </c>
      <c r="F465" s="17" t="s">
        <v>719</v>
      </c>
      <c r="G465" s="130" t="s">
        <v>70</v>
      </c>
      <c r="H465" s="17"/>
      <c r="I465" s="31">
        <v>45272.689853240743</v>
      </c>
      <c r="J465" s="29">
        <v>157260</v>
      </c>
      <c r="K465" s="29">
        <v>157260</v>
      </c>
      <c r="L465" s="40" t="s">
        <v>859</v>
      </c>
      <c r="M465" s="18" t="s">
        <v>844</v>
      </c>
      <c r="N465" s="18" t="e">
        <v>#N/A</v>
      </c>
      <c r="O465" s="33">
        <v>157260</v>
      </c>
      <c r="P465" s="34">
        <v>0</v>
      </c>
      <c r="Q465" s="34">
        <v>0</v>
      </c>
      <c r="R465" s="34"/>
      <c r="S465" s="34">
        <v>157260</v>
      </c>
      <c r="T465" s="34">
        <v>0</v>
      </c>
      <c r="U465" s="34">
        <v>157260</v>
      </c>
      <c r="V465" s="36">
        <v>157260</v>
      </c>
      <c r="W465" s="17">
        <v>1222457434</v>
      </c>
      <c r="X465" s="36">
        <v>0</v>
      </c>
      <c r="Y465" s="17"/>
      <c r="Z465" s="17"/>
      <c r="AA465" s="17"/>
      <c r="AB465" s="39">
        <v>45443</v>
      </c>
    </row>
    <row r="466" spans="1:28" x14ac:dyDescent="0.35">
      <c r="A466" s="16">
        <v>890305496</v>
      </c>
      <c r="B466" s="19" t="s">
        <v>75</v>
      </c>
      <c r="C466" s="17" t="s">
        <v>11</v>
      </c>
      <c r="D466" s="17">
        <v>56025</v>
      </c>
      <c r="E466" s="17" t="s">
        <v>338</v>
      </c>
      <c r="F466" s="17" t="s">
        <v>720</v>
      </c>
      <c r="G466" s="130" t="s">
        <v>70</v>
      </c>
      <c r="H466" s="17"/>
      <c r="I466" s="31">
        <v>45272.692496909724</v>
      </c>
      <c r="J466" s="29">
        <v>140960</v>
      </c>
      <c r="K466" s="29">
        <v>140960</v>
      </c>
      <c r="L466" s="40" t="s">
        <v>859</v>
      </c>
      <c r="M466" s="18" t="s">
        <v>844</v>
      </c>
      <c r="N466" s="18" t="e">
        <v>#N/A</v>
      </c>
      <c r="O466" s="33">
        <v>140960</v>
      </c>
      <c r="P466" s="34">
        <v>0</v>
      </c>
      <c r="Q466" s="34">
        <v>0</v>
      </c>
      <c r="R466" s="34"/>
      <c r="S466" s="34">
        <v>140960</v>
      </c>
      <c r="T466" s="34">
        <v>0</v>
      </c>
      <c r="U466" s="34">
        <v>140960</v>
      </c>
      <c r="V466" s="36">
        <v>140960</v>
      </c>
      <c r="W466" s="17">
        <v>1222457356</v>
      </c>
      <c r="X466" s="36">
        <v>0</v>
      </c>
      <c r="Y466" s="17"/>
      <c r="Z466" s="17"/>
      <c r="AA466" s="17"/>
      <c r="AB466" s="39">
        <v>45443</v>
      </c>
    </row>
    <row r="467" spans="1:28" x14ac:dyDescent="0.35">
      <c r="A467" s="16">
        <v>890305496</v>
      </c>
      <c r="B467" s="19" t="s">
        <v>75</v>
      </c>
      <c r="C467" s="17" t="s">
        <v>11</v>
      </c>
      <c r="D467" s="17">
        <v>56074</v>
      </c>
      <c r="E467" s="17" t="s">
        <v>339</v>
      </c>
      <c r="F467" s="17" t="s">
        <v>721</v>
      </c>
      <c r="G467" s="130" t="s">
        <v>70</v>
      </c>
      <c r="H467" s="17"/>
      <c r="I467" s="31">
        <v>45272.693316932869</v>
      </c>
      <c r="J467" s="29">
        <v>6900</v>
      </c>
      <c r="K467" s="29">
        <v>6900</v>
      </c>
      <c r="L467" s="40" t="s">
        <v>859</v>
      </c>
      <c r="M467" s="18" t="s">
        <v>844</v>
      </c>
      <c r="N467" s="18" t="e">
        <v>#N/A</v>
      </c>
      <c r="O467" s="33">
        <v>6900</v>
      </c>
      <c r="P467" s="34">
        <v>0</v>
      </c>
      <c r="Q467" s="34">
        <v>0</v>
      </c>
      <c r="R467" s="34"/>
      <c r="S467" s="34">
        <v>6900</v>
      </c>
      <c r="T467" s="34">
        <v>0</v>
      </c>
      <c r="U467" s="34">
        <v>6900</v>
      </c>
      <c r="V467" s="36">
        <v>6900</v>
      </c>
      <c r="W467" s="17">
        <v>136103156</v>
      </c>
      <c r="X467" s="36">
        <v>0</v>
      </c>
      <c r="Y467" s="17"/>
      <c r="Z467" s="17"/>
      <c r="AA467" s="17"/>
      <c r="AB467" s="39">
        <v>45443</v>
      </c>
    </row>
    <row r="468" spans="1:28" x14ac:dyDescent="0.35">
      <c r="A468" s="16">
        <v>890305496</v>
      </c>
      <c r="B468" s="19" t="s">
        <v>75</v>
      </c>
      <c r="C468" s="17" t="s">
        <v>11</v>
      </c>
      <c r="D468" s="17">
        <v>56195</v>
      </c>
      <c r="E468" s="17" t="s">
        <v>340</v>
      </c>
      <c r="F468" s="17" t="s">
        <v>722</v>
      </c>
      <c r="G468" s="130" t="s">
        <v>70</v>
      </c>
      <c r="H468" s="17"/>
      <c r="I468" s="31">
        <v>45272.695500613423</v>
      </c>
      <c r="J468" s="29">
        <v>76100</v>
      </c>
      <c r="K468" s="29">
        <v>76100</v>
      </c>
      <c r="L468" s="40" t="s">
        <v>859</v>
      </c>
      <c r="M468" s="18" t="s">
        <v>844</v>
      </c>
      <c r="N468" s="18" t="e">
        <v>#N/A</v>
      </c>
      <c r="O468" s="33">
        <v>76100</v>
      </c>
      <c r="P468" s="34">
        <v>0</v>
      </c>
      <c r="Q468" s="34">
        <v>0</v>
      </c>
      <c r="R468" s="34"/>
      <c r="S468" s="34">
        <v>76100</v>
      </c>
      <c r="T468" s="34">
        <v>0</v>
      </c>
      <c r="U468" s="34">
        <v>76100</v>
      </c>
      <c r="V468" s="36">
        <v>76100</v>
      </c>
      <c r="W468" s="17">
        <v>1222455197</v>
      </c>
      <c r="X468" s="36">
        <v>0</v>
      </c>
      <c r="Y468" s="17"/>
      <c r="Z468" s="17"/>
      <c r="AA468" s="17"/>
      <c r="AB468" s="39">
        <v>45443</v>
      </c>
    </row>
    <row r="469" spans="1:28" x14ac:dyDescent="0.35">
      <c r="A469" s="16">
        <v>890305496</v>
      </c>
      <c r="B469" s="19" t="s">
        <v>75</v>
      </c>
      <c r="C469" s="17" t="s">
        <v>11</v>
      </c>
      <c r="D469" s="17">
        <v>56545</v>
      </c>
      <c r="E469" s="17" t="s">
        <v>341</v>
      </c>
      <c r="F469" s="17" t="s">
        <v>723</v>
      </c>
      <c r="G469" s="130" t="s">
        <v>70</v>
      </c>
      <c r="H469" s="17"/>
      <c r="I469" s="31">
        <v>45272.696765856483</v>
      </c>
      <c r="J469" s="29">
        <v>6900</v>
      </c>
      <c r="K469" s="29">
        <v>6900</v>
      </c>
      <c r="L469" s="40" t="s">
        <v>859</v>
      </c>
      <c r="M469" s="18" t="s">
        <v>844</v>
      </c>
      <c r="N469" s="18" t="e">
        <v>#N/A</v>
      </c>
      <c r="O469" s="33">
        <v>6900</v>
      </c>
      <c r="P469" s="34">
        <v>0</v>
      </c>
      <c r="Q469" s="34">
        <v>0</v>
      </c>
      <c r="R469" s="34"/>
      <c r="S469" s="34">
        <v>6900</v>
      </c>
      <c r="T469" s="34">
        <v>0</v>
      </c>
      <c r="U469" s="34">
        <v>6900</v>
      </c>
      <c r="V469" s="36">
        <v>6900</v>
      </c>
      <c r="W469" s="17">
        <v>136103189</v>
      </c>
      <c r="X469" s="36">
        <v>0</v>
      </c>
      <c r="Y469" s="17"/>
      <c r="Z469" s="17"/>
      <c r="AA469" s="17"/>
      <c r="AB469" s="39">
        <v>45443</v>
      </c>
    </row>
    <row r="470" spans="1:28" x14ac:dyDescent="0.35">
      <c r="A470" s="16">
        <v>890305496</v>
      </c>
      <c r="B470" s="19" t="s">
        <v>75</v>
      </c>
      <c r="C470" s="17" t="s">
        <v>11</v>
      </c>
      <c r="D470" s="17">
        <v>56660</v>
      </c>
      <c r="E470" s="17" t="s">
        <v>342</v>
      </c>
      <c r="F470" s="17" t="s">
        <v>724</v>
      </c>
      <c r="G470" s="130" t="s">
        <v>70</v>
      </c>
      <c r="H470" s="17"/>
      <c r="I470" s="31">
        <v>45272.699199340277</v>
      </c>
      <c r="J470" s="29">
        <v>818080</v>
      </c>
      <c r="K470" s="29">
        <v>818080</v>
      </c>
      <c r="L470" s="40" t="s">
        <v>859</v>
      </c>
      <c r="M470" s="18" t="s">
        <v>844</v>
      </c>
      <c r="N470" s="18" t="e">
        <v>#N/A</v>
      </c>
      <c r="O470" s="33">
        <v>818080</v>
      </c>
      <c r="P470" s="34">
        <v>0</v>
      </c>
      <c r="Q470" s="34">
        <v>0</v>
      </c>
      <c r="R470" s="34"/>
      <c r="S470" s="34">
        <v>818080</v>
      </c>
      <c r="T470" s="34">
        <v>0</v>
      </c>
      <c r="U470" s="34">
        <v>818080</v>
      </c>
      <c r="V470" s="36">
        <v>818080</v>
      </c>
      <c r="W470" s="17">
        <v>1222457439</v>
      </c>
      <c r="X470" s="36">
        <v>0</v>
      </c>
      <c r="Y470" s="17"/>
      <c r="Z470" s="17"/>
      <c r="AA470" s="17"/>
      <c r="AB470" s="39">
        <v>45443</v>
      </c>
    </row>
    <row r="471" spans="1:28" x14ac:dyDescent="0.35">
      <c r="A471" s="16">
        <v>890305496</v>
      </c>
      <c r="B471" s="19" t="s">
        <v>75</v>
      </c>
      <c r="C471" s="17" t="s">
        <v>11</v>
      </c>
      <c r="D471" s="17">
        <v>56820</v>
      </c>
      <c r="E471" s="17" t="s">
        <v>343</v>
      </c>
      <c r="F471" s="17" t="s">
        <v>725</v>
      </c>
      <c r="G471" s="130" t="s">
        <v>71</v>
      </c>
      <c r="H471" s="17"/>
      <c r="I471" s="31">
        <v>45301.497144594905</v>
      </c>
      <c r="J471" s="29">
        <v>154040</v>
      </c>
      <c r="K471" s="29">
        <v>154040</v>
      </c>
      <c r="L471" s="40" t="s">
        <v>859</v>
      </c>
      <c r="M471" s="18" t="s">
        <v>844</v>
      </c>
      <c r="N471" s="18" t="e">
        <v>#N/A</v>
      </c>
      <c r="O471" s="33">
        <v>154040</v>
      </c>
      <c r="P471" s="34">
        <v>0</v>
      </c>
      <c r="Q471" s="34">
        <v>0</v>
      </c>
      <c r="R471" s="34"/>
      <c r="S471" s="34">
        <v>154040</v>
      </c>
      <c r="T471" s="34">
        <v>0</v>
      </c>
      <c r="U471" s="34">
        <v>154040</v>
      </c>
      <c r="V471" s="36">
        <v>154040</v>
      </c>
      <c r="W471" s="17">
        <v>1222379846</v>
      </c>
      <c r="X471" s="36">
        <v>0</v>
      </c>
      <c r="Y471" s="17"/>
      <c r="Z471" s="17"/>
      <c r="AA471" s="17"/>
      <c r="AB471" s="39">
        <v>45443</v>
      </c>
    </row>
    <row r="472" spans="1:28" x14ac:dyDescent="0.35">
      <c r="A472" s="16">
        <v>890305496</v>
      </c>
      <c r="B472" s="19" t="s">
        <v>75</v>
      </c>
      <c r="C472" s="17" t="s">
        <v>11</v>
      </c>
      <c r="D472" s="17">
        <v>57064</v>
      </c>
      <c r="E472" s="17" t="s">
        <v>344</v>
      </c>
      <c r="F472" s="17" t="s">
        <v>726</v>
      </c>
      <c r="G472" s="130" t="s">
        <v>71</v>
      </c>
      <c r="H472" s="17"/>
      <c r="I472" s="31">
        <v>45301.583633298615</v>
      </c>
      <c r="J472" s="29">
        <v>766340</v>
      </c>
      <c r="K472" s="29">
        <v>766340</v>
      </c>
      <c r="L472" s="40" t="s">
        <v>859</v>
      </c>
      <c r="M472" s="18" t="s">
        <v>844</v>
      </c>
      <c r="N472" s="18" t="e">
        <v>#N/A</v>
      </c>
      <c r="O472" s="33">
        <v>766340</v>
      </c>
      <c r="P472" s="34">
        <v>0</v>
      </c>
      <c r="Q472" s="34">
        <v>0</v>
      </c>
      <c r="R472" s="34"/>
      <c r="S472" s="34">
        <v>766340</v>
      </c>
      <c r="T472" s="34">
        <v>0</v>
      </c>
      <c r="U472" s="34">
        <v>766340</v>
      </c>
      <c r="V472" s="36">
        <v>766340</v>
      </c>
      <c r="W472" s="17">
        <v>1222379917</v>
      </c>
      <c r="X472" s="36">
        <v>0</v>
      </c>
      <c r="Y472" s="17"/>
      <c r="Z472" s="17"/>
      <c r="AA472" s="17"/>
      <c r="AB472" s="39">
        <v>45443</v>
      </c>
    </row>
    <row r="473" spans="1:28" x14ac:dyDescent="0.35">
      <c r="A473" s="16">
        <v>890305496</v>
      </c>
      <c r="B473" s="19" t="s">
        <v>75</v>
      </c>
      <c r="C473" s="17" t="s">
        <v>11</v>
      </c>
      <c r="D473" s="17">
        <v>57073</v>
      </c>
      <c r="E473" s="17" t="s">
        <v>345</v>
      </c>
      <c r="F473" s="17" t="s">
        <v>727</v>
      </c>
      <c r="G473" s="130" t="s">
        <v>71</v>
      </c>
      <c r="H473" s="39">
        <v>45301</v>
      </c>
      <c r="I473" s="31">
        <v>45301</v>
      </c>
      <c r="J473" s="29">
        <v>180690</v>
      </c>
      <c r="K473" s="29">
        <v>180690</v>
      </c>
      <c r="L473" s="40" t="s">
        <v>856</v>
      </c>
      <c r="M473" s="18" t="s">
        <v>845</v>
      </c>
      <c r="N473" s="18" t="e">
        <v>#N/A</v>
      </c>
      <c r="O473" s="33">
        <v>0</v>
      </c>
      <c r="P473" s="34">
        <v>0</v>
      </c>
      <c r="Q473" s="34">
        <v>0</v>
      </c>
      <c r="R473" s="34"/>
      <c r="S473" s="34">
        <v>0</v>
      </c>
      <c r="T473" s="34">
        <v>0</v>
      </c>
      <c r="U473" s="34">
        <v>0</v>
      </c>
      <c r="V473" s="36">
        <v>0</v>
      </c>
      <c r="W473" s="17"/>
      <c r="X473" s="36">
        <v>0</v>
      </c>
      <c r="Y473" s="17"/>
      <c r="Z473" s="17"/>
      <c r="AA473" s="17"/>
      <c r="AB473" s="39">
        <v>45443</v>
      </c>
    </row>
    <row r="474" spans="1:28" x14ac:dyDescent="0.35">
      <c r="A474" s="16">
        <v>890305496</v>
      </c>
      <c r="B474" s="19" t="s">
        <v>75</v>
      </c>
      <c r="C474" s="17" t="s">
        <v>11</v>
      </c>
      <c r="D474" s="17">
        <v>57092</v>
      </c>
      <c r="E474" s="17" t="s">
        <v>346</v>
      </c>
      <c r="F474" s="17" t="s">
        <v>728</v>
      </c>
      <c r="G474" s="130" t="s">
        <v>71</v>
      </c>
      <c r="H474" s="17"/>
      <c r="I474" s="31">
        <v>45301.609772569442</v>
      </c>
      <c r="J474" s="29">
        <v>79170</v>
      </c>
      <c r="K474" s="29">
        <v>79170</v>
      </c>
      <c r="L474" s="40" t="s">
        <v>859</v>
      </c>
      <c r="M474" s="18" t="s">
        <v>844</v>
      </c>
      <c r="N474" s="18" t="e">
        <v>#N/A</v>
      </c>
      <c r="O474" s="33">
        <v>79170</v>
      </c>
      <c r="P474" s="34">
        <v>0</v>
      </c>
      <c r="Q474" s="34">
        <v>0</v>
      </c>
      <c r="R474" s="34"/>
      <c r="S474" s="34">
        <v>79170</v>
      </c>
      <c r="T474" s="34">
        <v>0</v>
      </c>
      <c r="U474" s="34">
        <v>79170</v>
      </c>
      <c r="V474" s="36">
        <v>79170</v>
      </c>
      <c r="W474" s="17">
        <v>1222377339</v>
      </c>
      <c r="X474" s="36">
        <v>0</v>
      </c>
      <c r="Y474" s="17"/>
      <c r="Z474" s="17"/>
      <c r="AA474" s="17"/>
      <c r="AB474" s="39">
        <v>45443</v>
      </c>
    </row>
    <row r="475" spans="1:28" x14ac:dyDescent="0.35">
      <c r="A475" s="16">
        <v>890305496</v>
      </c>
      <c r="B475" s="19" t="s">
        <v>75</v>
      </c>
      <c r="C475" s="17" t="s">
        <v>11</v>
      </c>
      <c r="D475" s="17">
        <v>57195</v>
      </c>
      <c r="E475" s="17" t="s">
        <v>347</v>
      </c>
      <c r="F475" s="17" t="s">
        <v>729</v>
      </c>
      <c r="G475" s="130" t="s">
        <v>71</v>
      </c>
      <c r="H475" s="17"/>
      <c r="I475" s="31">
        <v>45301.612540856484</v>
      </c>
      <c r="J475" s="29">
        <v>27900</v>
      </c>
      <c r="K475" s="29">
        <v>27900</v>
      </c>
      <c r="L475" s="40" t="s">
        <v>859</v>
      </c>
      <c r="M475" s="18" t="s">
        <v>844</v>
      </c>
      <c r="N475" s="18" t="e">
        <v>#N/A</v>
      </c>
      <c r="O475" s="33">
        <v>27900</v>
      </c>
      <c r="P475" s="34">
        <v>0</v>
      </c>
      <c r="Q475" s="34">
        <v>0</v>
      </c>
      <c r="R475" s="34"/>
      <c r="S475" s="34">
        <v>27900</v>
      </c>
      <c r="T475" s="34">
        <v>0</v>
      </c>
      <c r="U475" s="34">
        <v>27900</v>
      </c>
      <c r="V475" s="36">
        <v>27900</v>
      </c>
      <c r="W475" s="17">
        <v>136163573</v>
      </c>
      <c r="X475" s="36">
        <v>0</v>
      </c>
      <c r="Y475" s="17"/>
      <c r="Z475" s="17"/>
      <c r="AA475" s="17"/>
      <c r="AB475" s="39">
        <v>45443</v>
      </c>
    </row>
    <row r="476" spans="1:28" x14ac:dyDescent="0.35">
      <c r="A476" s="16">
        <v>890305496</v>
      </c>
      <c r="B476" s="19" t="s">
        <v>75</v>
      </c>
      <c r="C476" s="17" t="s">
        <v>11</v>
      </c>
      <c r="D476" s="17">
        <v>57342</v>
      </c>
      <c r="E476" s="17" t="s">
        <v>348</v>
      </c>
      <c r="F476" s="17" t="s">
        <v>730</v>
      </c>
      <c r="G476" s="130" t="s">
        <v>71</v>
      </c>
      <c r="H476" s="17"/>
      <c r="I476" s="31">
        <v>45301.637636458334</v>
      </c>
      <c r="J476" s="29">
        <v>28000</v>
      </c>
      <c r="K476" s="29">
        <v>28000</v>
      </c>
      <c r="L476" s="40" t="s">
        <v>859</v>
      </c>
      <c r="M476" s="18" t="s">
        <v>844</v>
      </c>
      <c r="N476" s="18" t="e">
        <v>#N/A</v>
      </c>
      <c r="O476" s="33">
        <v>28000</v>
      </c>
      <c r="P476" s="34">
        <v>0</v>
      </c>
      <c r="Q476" s="34">
        <v>0</v>
      </c>
      <c r="R476" s="34"/>
      <c r="S476" s="34">
        <v>28000</v>
      </c>
      <c r="T476" s="34">
        <v>0</v>
      </c>
      <c r="U476" s="34">
        <v>28000</v>
      </c>
      <c r="V476" s="36">
        <v>28000</v>
      </c>
      <c r="W476" s="17">
        <v>136163575</v>
      </c>
      <c r="X476" s="36">
        <v>0</v>
      </c>
      <c r="Y476" s="17"/>
      <c r="Z476" s="17"/>
      <c r="AA476" s="17"/>
      <c r="AB476" s="39">
        <v>45443</v>
      </c>
    </row>
    <row r="477" spans="1:28" x14ac:dyDescent="0.35">
      <c r="A477" s="16">
        <v>890305496</v>
      </c>
      <c r="B477" s="19" t="s">
        <v>75</v>
      </c>
      <c r="C477" s="17" t="s">
        <v>11</v>
      </c>
      <c r="D477" s="17">
        <v>57442</v>
      </c>
      <c r="E477" s="17" t="s">
        <v>349</v>
      </c>
      <c r="F477" s="17" t="s">
        <v>731</v>
      </c>
      <c r="G477" s="130" t="s">
        <v>71</v>
      </c>
      <c r="H477" s="17"/>
      <c r="I477" s="31">
        <v>45301.628003587961</v>
      </c>
      <c r="J477" s="29">
        <v>101890</v>
      </c>
      <c r="K477" s="29">
        <v>101890</v>
      </c>
      <c r="L477" s="40" t="s">
        <v>859</v>
      </c>
      <c r="M477" s="18" t="s">
        <v>844</v>
      </c>
      <c r="N477" s="18" t="e">
        <v>#N/A</v>
      </c>
      <c r="O477" s="33">
        <v>101890</v>
      </c>
      <c r="P477" s="34">
        <v>0</v>
      </c>
      <c r="Q477" s="34">
        <v>0</v>
      </c>
      <c r="R477" s="34"/>
      <c r="S477" s="34">
        <v>101890</v>
      </c>
      <c r="T477" s="34">
        <v>0</v>
      </c>
      <c r="U477" s="34">
        <v>101890</v>
      </c>
      <c r="V477" s="36">
        <v>101890</v>
      </c>
      <c r="W477" s="17">
        <v>1222380026</v>
      </c>
      <c r="X477" s="36">
        <v>0</v>
      </c>
      <c r="Y477" s="17"/>
      <c r="Z477" s="17"/>
      <c r="AA477" s="17"/>
      <c r="AB477" s="39">
        <v>45443</v>
      </c>
    </row>
    <row r="478" spans="1:28" x14ac:dyDescent="0.35">
      <c r="A478" s="16">
        <v>890305496</v>
      </c>
      <c r="B478" s="19" t="s">
        <v>75</v>
      </c>
      <c r="C478" s="17" t="s">
        <v>11</v>
      </c>
      <c r="D478" s="17">
        <v>57491</v>
      </c>
      <c r="E478" s="17" t="s">
        <v>350</v>
      </c>
      <c r="F478" s="17" t="s">
        <v>732</v>
      </c>
      <c r="G478" s="130" t="s">
        <v>71</v>
      </c>
      <c r="H478" s="17"/>
      <c r="I478" s="31">
        <v>45301.630238773148</v>
      </c>
      <c r="J478" s="29">
        <v>108660</v>
      </c>
      <c r="K478" s="29">
        <v>108660</v>
      </c>
      <c r="L478" s="40" t="s">
        <v>859</v>
      </c>
      <c r="M478" s="18" t="s">
        <v>844</v>
      </c>
      <c r="N478" s="18" t="e">
        <v>#N/A</v>
      </c>
      <c r="O478" s="33">
        <v>108660</v>
      </c>
      <c r="P478" s="34">
        <v>0</v>
      </c>
      <c r="Q478" s="34">
        <v>0</v>
      </c>
      <c r="R478" s="34"/>
      <c r="S478" s="34">
        <v>108660</v>
      </c>
      <c r="T478" s="34">
        <v>0</v>
      </c>
      <c r="U478" s="34">
        <v>108660</v>
      </c>
      <c r="V478" s="36">
        <v>108660</v>
      </c>
      <c r="W478" s="17">
        <v>1222380059</v>
      </c>
      <c r="X478" s="36">
        <v>0</v>
      </c>
      <c r="Y478" s="17"/>
      <c r="Z478" s="17"/>
      <c r="AA478" s="17"/>
      <c r="AB478" s="39">
        <v>45443</v>
      </c>
    </row>
    <row r="479" spans="1:28" x14ac:dyDescent="0.35">
      <c r="A479" s="16">
        <v>890305496</v>
      </c>
      <c r="B479" s="19" t="s">
        <v>75</v>
      </c>
      <c r="C479" s="17" t="s">
        <v>11</v>
      </c>
      <c r="D479" s="17">
        <v>57534</v>
      </c>
      <c r="E479" s="17" t="s">
        <v>351</v>
      </c>
      <c r="F479" s="17" t="s">
        <v>733</v>
      </c>
      <c r="G479" s="130" t="s">
        <v>71</v>
      </c>
      <c r="H479" s="39">
        <v>45301</v>
      </c>
      <c r="I479" s="31">
        <v>45301</v>
      </c>
      <c r="J479" s="29">
        <v>188430</v>
      </c>
      <c r="K479" s="29">
        <v>188430</v>
      </c>
      <c r="L479" s="40" t="s">
        <v>856</v>
      </c>
      <c r="M479" s="18" t="s">
        <v>845</v>
      </c>
      <c r="N479" s="18" t="e">
        <v>#N/A</v>
      </c>
      <c r="O479" s="33">
        <v>0</v>
      </c>
      <c r="P479" s="34">
        <v>0</v>
      </c>
      <c r="Q479" s="34">
        <v>0</v>
      </c>
      <c r="R479" s="34"/>
      <c r="S479" s="34">
        <v>0</v>
      </c>
      <c r="T479" s="34">
        <v>0</v>
      </c>
      <c r="U479" s="34">
        <v>0</v>
      </c>
      <c r="V479" s="36">
        <v>0</v>
      </c>
      <c r="W479" s="17"/>
      <c r="X479" s="36">
        <v>0</v>
      </c>
      <c r="Y479" s="17"/>
      <c r="Z479" s="17"/>
      <c r="AA479" s="17"/>
      <c r="AB479" s="39">
        <v>45443</v>
      </c>
    </row>
    <row r="480" spans="1:28" x14ac:dyDescent="0.35">
      <c r="A480" s="16">
        <v>890305496</v>
      </c>
      <c r="B480" s="19" t="s">
        <v>75</v>
      </c>
      <c r="C480" s="17" t="s">
        <v>11</v>
      </c>
      <c r="D480" s="17">
        <v>57548</v>
      </c>
      <c r="E480" s="17" t="s">
        <v>352</v>
      </c>
      <c r="F480" s="17" t="s">
        <v>734</v>
      </c>
      <c r="G480" s="130" t="s">
        <v>71</v>
      </c>
      <c r="H480" s="17"/>
      <c r="I480" s="31">
        <v>45301.633712303243</v>
      </c>
      <c r="J480" s="29">
        <v>127240</v>
      </c>
      <c r="K480" s="29">
        <v>127240</v>
      </c>
      <c r="L480" s="40" t="s">
        <v>859</v>
      </c>
      <c r="M480" s="18" t="s">
        <v>844</v>
      </c>
      <c r="N480" s="18" t="e">
        <v>#N/A</v>
      </c>
      <c r="O480" s="33">
        <v>127240</v>
      </c>
      <c r="P480" s="34">
        <v>0</v>
      </c>
      <c r="Q480" s="34">
        <v>0</v>
      </c>
      <c r="R480" s="34"/>
      <c r="S480" s="34">
        <v>127240</v>
      </c>
      <c r="T480" s="34">
        <v>0</v>
      </c>
      <c r="U480" s="34">
        <v>127240</v>
      </c>
      <c r="V480" s="36">
        <v>127240</v>
      </c>
      <c r="W480" s="17">
        <v>1222380087</v>
      </c>
      <c r="X480" s="36">
        <v>0</v>
      </c>
      <c r="Y480" s="17"/>
      <c r="Z480" s="17"/>
      <c r="AA480" s="17"/>
      <c r="AB480" s="39">
        <v>45443</v>
      </c>
    </row>
    <row r="481" spans="1:28" x14ac:dyDescent="0.35">
      <c r="A481" s="16">
        <v>890305496</v>
      </c>
      <c r="B481" s="19" t="s">
        <v>75</v>
      </c>
      <c r="C481" s="17" t="s">
        <v>11</v>
      </c>
      <c r="D481" s="17">
        <v>57583</v>
      </c>
      <c r="E481" s="17" t="s">
        <v>353</v>
      </c>
      <c r="F481" s="17" t="s">
        <v>735</v>
      </c>
      <c r="G481" s="130" t="s">
        <v>71</v>
      </c>
      <c r="H481" s="17"/>
      <c r="I481" s="31">
        <v>45301.636476736108</v>
      </c>
      <c r="J481" s="29">
        <v>144830</v>
      </c>
      <c r="K481" s="29">
        <v>144830</v>
      </c>
      <c r="L481" s="40" t="s">
        <v>859</v>
      </c>
      <c r="M481" s="18" t="s">
        <v>844</v>
      </c>
      <c r="N481" s="18" t="e">
        <v>#N/A</v>
      </c>
      <c r="O481" s="33">
        <v>144830</v>
      </c>
      <c r="P481" s="34">
        <v>0</v>
      </c>
      <c r="Q481" s="34">
        <v>0</v>
      </c>
      <c r="R481" s="34"/>
      <c r="S481" s="34">
        <v>144830</v>
      </c>
      <c r="T481" s="34">
        <v>0</v>
      </c>
      <c r="U481" s="34">
        <v>144830</v>
      </c>
      <c r="V481" s="36">
        <v>144830</v>
      </c>
      <c r="W481" s="17">
        <v>1222380088</v>
      </c>
      <c r="X481" s="36">
        <v>0</v>
      </c>
      <c r="Y481" s="17"/>
      <c r="Z481" s="17"/>
      <c r="AA481" s="17"/>
      <c r="AB481" s="39">
        <v>45443</v>
      </c>
    </row>
    <row r="482" spans="1:28" x14ac:dyDescent="0.35">
      <c r="A482" s="16">
        <v>890305496</v>
      </c>
      <c r="B482" s="19" t="s">
        <v>75</v>
      </c>
      <c r="C482" s="17" t="s">
        <v>11</v>
      </c>
      <c r="D482" s="17">
        <v>57764</v>
      </c>
      <c r="E482" s="17" t="s">
        <v>354</v>
      </c>
      <c r="F482" s="17" t="s">
        <v>736</v>
      </c>
      <c r="G482" s="130" t="s">
        <v>71</v>
      </c>
      <c r="H482" s="17"/>
      <c r="I482" s="31">
        <v>45301.643286574072</v>
      </c>
      <c r="J482" s="29">
        <v>104720</v>
      </c>
      <c r="K482" s="29">
        <v>104720</v>
      </c>
      <c r="L482" s="40" t="s">
        <v>859</v>
      </c>
      <c r="M482" s="18" t="s">
        <v>844</v>
      </c>
      <c r="N482" s="18" t="e">
        <v>#N/A</v>
      </c>
      <c r="O482" s="33">
        <v>104720</v>
      </c>
      <c r="P482" s="34">
        <v>0</v>
      </c>
      <c r="Q482" s="34">
        <v>0</v>
      </c>
      <c r="R482" s="34"/>
      <c r="S482" s="34">
        <v>104720</v>
      </c>
      <c r="T482" s="34">
        <v>0</v>
      </c>
      <c r="U482" s="34">
        <v>104720</v>
      </c>
      <c r="V482" s="36">
        <v>104720</v>
      </c>
      <c r="W482" s="17">
        <v>1222380221</v>
      </c>
      <c r="X482" s="36">
        <v>0</v>
      </c>
      <c r="Y482" s="17"/>
      <c r="Z482" s="17"/>
      <c r="AA482" s="17"/>
      <c r="AB482" s="39">
        <v>45443</v>
      </c>
    </row>
    <row r="483" spans="1:28" x14ac:dyDescent="0.35">
      <c r="A483" s="16">
        <v>890305496</v>
      </c>
      <c r="B483" s="19" t="s">
        <v>75</v>
      </c>
      <c r="C483" s="17" t="s">
        <v>11</v>
      </c>
      <c r="D483" s="17">
        <v>57824</v>
      </c>
      <c r="E483" s="17" t="s">
        <v>355</v>
      </c>
      <c r="F483" s="17" t="s">
        <v>737</v>
      </c>
      <c r="G483" s="130" t="s">
        <v>71</v>
      </c>
      <c r="H483" s="17"/>
      <c r="I483" s="31">
        <v>45301.644949074071</v>
      </c>
      <c r="J483" s="29">
        <v>105100</v>
      </c>
      <c r="K483" s="29">
        <v>105100</v>
      </c>
      <c r="L483" s="40" t="s">
        <v>859</v>
      </c>
      <c r="M483" s="18" t="s">
        <v>844</v>
      </c>
      <c r="N483" s="18" t="e">
        <v>#N/A</v>
      </c>
      <c r="O483" s="33">
        <v>105100</v>
      </c>
      <c r="P483" s="34">
        <v>0</v>
      </c>
      <c r="Q483" s="34">
        <v>0</v>
      </c>
      <c r="R483" s="34"/>
      <c r="S483" s="34">
        <v>105100</v>
      </c>
      <c r="T483" s="34">
        <v>0</v>
      </c>
      <c r="U483" s="34">
        <v>105100</v>
      </c>
      <c r="V483" s="36">
        <v>105100</v>
      </c>
      <c r="W483" s="17">
        <v>1222380222</v>
      </c>
      <c r="X483" s="36">
        <v>0</v>
      </c>
      <c r="Y483" s="17"/>
      <c r="Z483" s="17"/>
      <c r="AA483" s="17"/>
      <c r="AB483" s="39">
        <v>45443</v>
      </c>
    </row>
    <row r="484" spans="1:28" x14ac:dyDescent="0.35">
      <c r="A484" s="16">
        <v>890305496</v>
      </c>
      <c r="B484" s="19" t="s">
        <v>75</v>
      </c>
      <c r="C484" s="17" t="s">
        <v>11</v>
      </c>
      <c r="D484" s="17">
        <v>57955</v>
      </c>
      <c r="E484" s="17" t="s">
        <v>356</v>
      </c>
      <c r="F484" s="17" t="s">
        <v>738</v>
      </c>
      <c r="G484" s="130" t="s">
        <v>71</v>
      </c>
      <c r="H484" s="17"/>
      <c r="I484" s="31">
        <v>45301.67750633102</v>
      </c>
      <c r="J484" s="29">
        <v>141110</v>
      </c>
      <c r="K484" s="29">
        <v>141110</v>
      </c>
      <c r="L484" s="40" t="s">
        <v>859</v>
      </c>
      <c r="M484" s="18" t="s">
        <v>844</v>
      </c>
      <c r="N484" s="18" t="e">
        <v>#N/A</v>
      </c>
      <c r="O484" s="33">
        <v>141110</v>
      </c>
      <c r="P484" s="34">
        <v>0</v>
      </c>
      <c r="Q484" s="34">
        <v>0</v>
      </c>
      <c r="R484" s="34"/>
      <c r="S484" s="34">
        <v>141110</v>
      </c>
      <c r="T484" s="34">
        <v>0</v>
      </c>
      <c r="U484" s="34">
        <v>141110</v>
      </c>
      <c r="V484" s="36">
        <v>141110</v>
      </c>
      <c r="W484" s="17">
        <v>1222380651</v>
      </c>
      <c r="X484" s="36">
        <v>0</v>
      </c>
      <c r="Y484" s="17"/>
      <c r="Z484" s="17"/>
      <c r="AA484" s="17"/>
      <c r="AB484" s="39">
        <v>45443</v>
      </c>
    </row>
    <row r="485" spans="1:28" x14ac:dyDescent="0.35">
      <c r="A485" s="16">
        <v>890305496</v>
      </c>
      <c r="B485" s="19" t="s">
        <v>75</v>
      </c>
      <c r="C485" s="17" t="s">
        <v>11</v>
      </c>
      <c r="D485" s="17">
        <v>58034</v>
      </c>
      <c r="E485" s="17" t="s">
        <v>357</v>
      </c>
      <c r="F485" s="17" t="s">
        <v>739</v>
      </c>
      <c r="G485" s="130" t="s">
        <v>71</v>
      </c>
      <c r="H485" s="17"/>
      <c r="I485" s="31">
        <v>45301.649172997684</v>
      </c>
      <c r="J485" s="29">
        <v>208700</v>
      </c>
      <c r="K485" s="29">
        <v>208700</v>
      </c>
      <c r="L485" s="40" t="s">
        <v>859</v>
      </c>
      <c r="M485" s="18" t="s">
        <v>844</v>
      </c>
      <c r="N485" s="18" t="e">
        <v>#N/A</v>
      </c>
      <c r="O485" s="33">
        <v>208700</v>
      </c>
      <c r="P485" s="34">
        <v>0</v>
      </c>
      <c r="Q485" s="34">
        <v>0</v>
      </c>
      <c r="R485" s="34"/>
      <c r="S485" s="34">
        <v>208700</v>
      </c>
      <c r="T485" s="34">
        <v>0</v>
      </c>
      <c r="U485" s="34">
        <v>208700</v>
      </c>
      <c r="V485" s="36">
        <v>208700</v>
      </c>
      <c r="W485" s="17">
        <v>1222380132</v>
      </c>
      <c r="X485" s="36">
        <v>0</v>
      </c>
      <c r="Y485" s="17"/>
      <c r="Z485" s="17"/>
      <c r="AA485" s="17"/>
      <c r="AB485" s="39">
        <v>45443</v>
      </c>
    </row>
    <row r="486" spans="1:28" x14ac:dyDescent="0.35">
      <c r="A486" s="16">
        <v>890305496</v>
      </c>
      <c r="B486" s="19" t="s">
        <v>75</v>
      </c>
      <c r="C486" s="17" t="s">
        <v>11</v>
      </c>
      <c r="D486" s="17">
        <v>58038</v>
      </c>
      <c r="E486" s="17" t="s">
        <v>358</v>
      </c>
      <c r="F486" s="17" t="s">
        <v>740</v>
      </c>
      <c r="G486" s="130" t="s">
        <v>71</v>
      </c>
      <c r="H486" s="17"/>
      <c r="I486" s="31">
        <v>45301.650826122685</v>
      </c>
      <c r="J486" s="29">
        <v>470030</v>
      </c>
      <c r="K486" s="29">
        <v>470030</v>
      </c>
      <c r="L486" s="40" t="s">
        <v>859</v>
      </c>
      <c r="M486" s="18" t="s">
        <v>844</v>
      </c>
      <c r="N486" s="18" t="e">
        <v>#N/A</v>
      </c>
      <c r="O486" s="33">
        <v>470030</v>
      </c>
      <c r="P486" s="34">
        <v>0</v>
      </c>
      <c r="Q486" s="34">
        <v>0</v>
      </c>
      <c r="R486" s="34"/>
      <c r="S486" s="34">
        <v>470030</v>
      </c>
      <c r="T486" s="34">
        <v>0</v>
      </c>
      <c r="U486" s="34">
        <v>470030</v>
      </c>
      <c r="V486" s="36">
        <v>470030</v>
      </c>
      <c r="W486" s="17">
        <v>1222380133</v>
      </c>
      <c r="X486" s="36">
        <v>0</v>
      </c>
      <c r="Y486" s="17"/>
      <c r="Z486" s="17"/>
      <c r="AA486" s="17"/>
      <c r="AB486" s="39">
        <v>45443</v>
      </c>
    </row>
    <row r="487" spans="1:28" x14ac:dyDescent="0.35">
      <c r="A487" s="16">
        <v>890305496</v>
      </c>
      <c r="B487" s="19" t="s">
        <v>75</v>
      </c>
      <c r="C487" s="17" t="s">
        <v>11</v>
      </c>
      <c r="D487" s="17">
        <v>58102</v>
      </c>
      <c r="E487" s="17" t="s">
        <v>359</v>
      </c>
      <c r="F487" s="17" t="s">
        <v>741</v>
      </c>
      <c r="G487" s="130" t="s">
        <v>71</v>
      </c>
      <c r="H487" s="17"/>
      <c r="I487" s="31">
        <v>45301.678926192129</v>
      </c>
      <c r="J487" s="29">
        <v>77560</v>
      </c>
      <c r="K487" s="29">
        <v>77560</v>
      </c>
      <c r="L487" s="40" t="s">
        <v>859</v>
      </c>
      <c r="M487" s="18" t="s">
        <v>844</v>
      </c>
      <c r="N487" s="18" t="e">
        <v>#N/A</v>
      </c>
      <c r="O487" s="33">
        <v>77560</v>
      </c>
      <c r="P487" s="34">
        <v>0</v>
      </c>
      <c r="Q487" s="34">
        <v>0</v>
      </c>
      <c r="R487" s="34"/>
      <c r="S487" s="34">
        <v>77560</v>
      </c>
      <c r="T487" s="34">
        <v>0</v>
      </c>
      <c r="U487" s="34">
        <v>77560</v>
      </c>
      <c r="V487" s="36">
        <v>77560</v>
      </c>
      <c r="W487" s="17">
        <v>1222377785</v>
      </c>
      <c r="X487" s="36">
        <v>0</v>
      </c>
      <c r="Y487" s="17"/>
      <c r="Z487" s="17"/>
      <c r="AA487" s="17"/>
      <c r="AB487" s="39">
        <v>45443</v>
      </c>
    </row>
    <row r="488" spans="1:28" x14ac:dyDescent="0.35">
      <c r="A488" s="16">
        <v>890305496</v>
      </c>
      <c r="B488" s="19" t="s">
        <v>75</v>
      </c>
      <c r="C488" s="17" t="s">
        <v>11</v>
      </c>
      <c r="D488" s="17">
        <v>58183</v>
      </c>
      <c r="E488" s="17" t="s">
        <v>360</v>
      </c>
      <c r="F488" s="17" t="s">
        <v>742</v>
      </c>
      <c r="G488" s="130" t="s">
        <v>71</v>
      </c>
      <c r="H488" s="17"/>
      <c r="I488" s="31">
        <v>45301.652206134262</v>
      </c>
      <c r="J488" s="29">
        <v>80830</v>
      </c>
      <c r="K488" s="29">
        <v>80830</v>
      </c>
      <c r="L488" s="40" t="s">
        <v>859</v>
      </c>
      <c r="M488" s="18" t="s">
        <v>844</v>
      </c>
      <c r="N488" s="18" t="e">
        <v>#N/A</v>
      </c>
      <c r="O488" s="33">
        <v>80830</v>
      </c>
      <c r="P488" s="34">
        <v>0</v>
      </c>
      <c r="Q488" s="34">
        <v>0</v>
      </c>
      <c r="R488" s="34"/>
      <c r="S488" s="34">
        <v>80830</v>
      </c>
      <c r="T488" s="34">
        <v>0</v>
      </c>
      <c r="U488" s="34">
        <v>80830</v>
      </c>
      <c r="V488" s="36">
        <v>80830</v>
      </c>
      <c r="W488" s="17">
        <v>1222377725</v>
      </c>
      <c r="X488" s="36">
        <v>0</v>
      </c>
      <c r="Y488" s="17"/>
      <c r="Z488" s="17"/>
      <c r="AA488" s="17"/>
      <c r="AB488" s="39">
        <v>45443</v>
      </c>
    </row>
    <row r="489" spans="1:28" x14ac:dyDescent="0.35">
      <c r="A489" s="16">
        <v>890305496</v>
      </c>
      <c r="B489" s="19" t="s">
        <v>75</v>
      </c>
      <c r="C489" s="17" t="s">
        <v>11</v>
      </c>
      <c r="D489" s="17">
        <v>58199</v>
      </c>
      <c r="E489" s="17" t="s">
        <v>361</v>
      </c>
      <c r="F489" s="17" t="s">
        <v>743</v>
      </c>
      <c r="G489" s="130" t="s">
        <v>71</v>
      </c>
      <c r="H489" s="17"/>
      <c r="I489" s="31">
        <v>45301.657383564816</v>
      </c>
      <c r="J489" s="29">
        <v>124060</v>
      </c>
      <c r="K489" s="29">
        <v>124060</v>
      </c>
      <c r="L489" s="40" t="s">
        <v>859</v>
      </c>
      <c r="M489" s="18" t="s">
        <v>844</v>
      </c>
      <c r="N489" s="18" t="e">
        <v>#N/A</v>
      </c>
      <c r="O489" s="33">
        <v>124060</v>
      </c>
      <c r="P489" s="34">
        <v>0</v>
      </c>
      <c r="Q489" s="34">
        <v>0</v>
      </c>
      <c r="R489" s="34"/>
      <c r="S489" s="34">
        <v>124060</v>
      </c>
      <c r="T489" s="34">
        <v>0</v>
      </c>
      <c r="U489" s="34">
        <v>124060</v>
      </c>
      <c r="V489" s="36">
        <v>124060</v>
      </c>
      <c r="W489" s="17">
        <v>1222380448</v>
      </c>
      <c r="X489" s="36">
        <v>0</v>
      </c>
      <c r="Y489" s="17"/>
      <c r="Z489" s="17"/>
      <c r="AA489" s="17"/>
      <c r="AB489" s="39">
        <v>45443</v>
      </c>
    </row>
    <row r="490" spans="1:28" x14ac:dyDescent="0.35">
      <c r="A490" s="16">
        <v>890305496</v>
      </c>
      <c r="B490" s="19" t="s">
        <v>75</v>
      </c>
      <c r="C490" s="17" t="s">
        <v>11</v>
      </c>
      <c r="D490" s="17">
        <v>58214</v>
      </c>
      <c r="E490" s="17" t="s">
        <v>362</v>
      </c>
      <c r="F490" s="17" t="s">
        <v>744</v>
      </c>
      <c r="G490" s="130" t="s">
        <v>71</v>
      </c>
      <c r="H490" s="17"/>
      <c r="I490" s="31">
        <v>45301.660126655093</v>
      </c>
      <c r="J490" s="29">
        <v>95440</v>
      </c>
      <c r="K490" s="29">
        <v>95440</v>
      </c>
      <c r="L490" s="40" t="s">
        <v>859</v>
      </c>
      <c r="M490" s="18" t="s">
        <v>844</v>
      </c>
      <c r="N490" s="18" t="e">
        <v>#N/A</v>
      </c>
      <c r="O490" s="33">
        <v>95440</v>
      </c>
      <c r="P490" s="34">
        <v>0</v>
      </c>
      <c r="Q490" s="34">
        <v>0</v>
      </c>
      <c r="R490" s="34"/>
      <c r="S490" s="34">
        <v>95440</v>
      </c>
      <c r="T490" s="34">
        <v>0</v>
      </c>
      <c r="U490" s="34">
        <v>95440</v>
      </c>
      <c r="V490" s="36">
        <v>95440</v>
      </c>
      <c r="W490" s="17">
        <v>1222377726</v>
      </c>
      <c r="X490" s="36">
        <v>0</v>
      </c>
      <c r="Y490" s="17"/>
      <c r="Z490" s="17"/>
      <c r="AA490" s="17"/>
      <c r="AB490" s="39">
        <v>45443</v>
      </c>
    </row>
    <row r="491" spans="1:28" x14ac:dyDescent="0.35">
      <c r="A491" s="16">
        <v>890305496</v>
      </c>
      <c r="B491" s="19" t="s">
        <v>75</v>
      </c>
      <c r="C491" s="17" t="s">
        <v>11</v>
      </c>
      <c r="D491" s="17">
        <v>58363</v>
      </c>
      <c r="E491" s="17" t="s">
        <v>363</v>
      </c>
      <c r="F491" s="17" t="s">
        <v>745</v>
      </c>
      <c r="G491" s="130" t="s">
        <v>71</v>
      </c>
      <c r="H491" s="17"/>
      <c r="I491" s="31">
        <v>45352.291666666664</v>
      </c>
      <c r="J491" s="29">
        <v>259890</v>
      </c>
      <c r="K491" s="29">
        <v>259890</v>
      </c>
      <c r="L491" s="40" t="s">
        <v>859</v>
      </c>
      <c r="M491" s="18" t="s">
        <v>844</v>
      </c>
      <c r="N491" s="18" t="e">
        <v>#N/A</v>
      </c>
      <c r="O491" s="33">
        <v>259890</v>
      </c>
      <c r="P491" s="34">
        <v>0</v>
      </c>
      <c r="Q491" s="34">
        <v>0</v>
      </c>
      <c r="R491" s="34"/>
      <c r="S491" s="34">
        <v>259890</v>
      </c>
      <c r="T491" s="34">
        <v>0</v>
      </c>
      <c r="U491" s="34">
        <v>259890</v>
      </c>
      <c r="V491" s="36">
        <v>259890</v>
      </c>
      <c r="W491" s="17">
        <v>1222419914</v>
      </c>
      <c r="X491" s="36">
        <v>0</v>
      </c>
      <c r="Y491" s="17"/>
      <c r="Z491" s="17"/>
      <c r="AA491" s="17"/>
      <c r="AB491" s="39">
        <v>45443</v>
      </c>
    </row>
    <row r="492" spans="1:28" x14ac:dyDescent="0.35">
      <c r="A492" s="16">
        <v>890305496</v>
      </c>
      <c r="B492" s="19" t="s">
        <v>75</v>
      </c>
      <c r="C492" s="17" t="s">
        <v>11</v>
      </c>
      <c r="D492" s="17">
        <v>58387</v>
      </c>
      <c r="E492" s="17" t="s">
        <v>364</v>
      </c>
      <c r="F492" s="17" t="s">
        <v>746</v>
      </c>
      <c r="G492" s="130" t="s">
        <v>71</v>
      </c>
      <c r="H492" s="17"/>
      <c r="I492" s="31">
        <v>45352.291666666664</v>
      </c>
      <c r="J492" s="29">
        <v>181800</v>
      </c>
      <c r="K492" s="29">
        <v>181800</v>
      </c>
      <c r="L492" s="40" t="s">
        <v>859</v>
      </c>
      <c r="M492" s="18" t="s">
        <v>844</v>
      </c>
      <c r="N492" s="18" t="e">
        <v>#N/A</v>
      </c>
      <c r="O492" s="33">
        <v>181800</v>
      </c>
      <c r="P492" s="34">
        <v>0</v>
      </c>
      <c r="Q492" s="34">
        <v>0</v>
      </c>
      <c r="R492" s="34"/>
      <c r="S492" s="34">
        <v>181800</v>
      </c>
      <c r="T492" s="34">
        <v>0</v>
      </c>
      <c r="U492" s="34">
        <v>181800</v>
      </c>
      <c r="V492" s="36">
        <v>181800</v>
      </c>
      <c r="W492" s="17">
        <v>1222419918</v>
      </c>
      <c r="X492" s="36">
        <v>0</v>
      </c>
      <c r="Y492" s="17"/>
      <c r="Z492" s="17"/>
      <c r="AA492" s="17"/>
      <c r="AB492" s="39">
        <v>45443</v>
      </c>
    </row>
    <row r="493" spans="1:28" x14ac:dyDescent="0.35">
      <c r="A493" s="16">
        <v>890305496</v>
      </c>
      <c r="B493" s="19" t="s">
        <v>75</v>
      </c>
      <c r="C493" s="17" t="s">
        <v>11</v>
      </c>
      <c r="D493" s="17">
        <v>58569</v>
      </c>
      <c r="E493" s="17" t="s">
        <v>365</v>
      </c>
      <c r="F493" s="17" t="s">
        <v>747</v>
      </c>
      <c r="G493" s="130" t="s">
        <v>71</v>
      </c>
      <c r="H493" s="17"/>
      <c r="I493" s="31">
        <v>45352.291666666664</v>
      </c>
      <c r="J493" s="29">
        <v>162590</v>
      </c>
      <c r="K493" s="29">
        <v>162590</v>
      </c>
      <c r="L493" s="40" t="s">
        <v>859</v>
      </c>
      <c r="M493" s="18" t="s">
        <v>844</v>
      </c>
      <c r="N493" s="18" t="e">
        <v>#N/A</v>
      </c>
      <c r="O493" s="33">
        <v>162590</v>
      </c>
      <c r="P493" s="34">
        <v>0</v>
      </c>
      <c r="Q493" s="34">
        <v>0</v>
      </c>
      <c r="R493" s="34"/>
      <c r="S493" s="34">
        <v>162590</v>
      </c>
      <c r="T493" s="34">
        <v>0</v>
      </c>
      <c r="U493" s="34">
        <v>162590</v>
      </c>
      <c r="V493" s="36">
        <v>162590</v>
      </c>
      <c r="W493" s="17">
        <v>1222419937</v>
      </c>
      <c r="X493" s="36">
        <v>0</v>
      </c>
      <c r="Y493" s="17"/>
      <c r="Z493" s="17"/>
      <c r="AA493" s="17"/>
      <c r="AB493" s="39">
        <v>45443</v>
      </c>
    </row>
    <row r="494" spans="1:28" x14ac:dyDescent="0.35">
      <c r="A494" s="16">
        <v>890305496</v>
      </c>
      <c r="B494" s="19" t="s">
        <v>75</v>
      </c>
      <c r="C494" s="17" t="s">
        <v>11</v>
      </c>
      <c r="D494" s="17">
        <v>58601</v>
      </c>
      <c r="E494" s="17" t="s">
        <v>366</v>
      </c>
      <c r="F494" s="17" t="s">
        <v>748</v>
      </c>
      <c r="G494" s="130" t="s">
        <v>71</v>
      </c>
      <c r="H494" s="39">
        <v>45352</v>
      </c>
      <c r="I494" s="31">
        <v>45352</v>
      </c>
      <c r="J494" s="29">
        <v>157750</v>
      </c>
      <c r="K494" s="29">
        <v>157750</v>
      </c>
      <c r="L494" s="40" t="s">
        <v>856</v>
      </c>
      <c r="M494" s="18" t="s">
        <v>845</v>
      </c>
      <c r="N494" s="18" t="e">
        <v>#N/A</v>
      </c>
      <c r="O494" s="33">
        <v>0</v>
      </c>
      <c r="P494" s="34">
        <v>0</v>
      </c>
      <c r="Q494" s="34">
        <v>0</v>
      </c>
      <c r="R494" s="34"/>
      <c r="S494" s="34">
        <v>0</v>
      </c>
      <c r="T494" s="34">
        <v>0</v>
      </c>
      <c r="U494" s="34">
        <v>0</v>
      </c>
      <c r="V494" s="36">
        <v>0</v>
      </c>
      <c r="W494" s="17"/>
      <c r="X494" s="36">
        <v>0</v>
      </c>
      <c r="Y494" s="17"/>
      <c r="Z494" s="17"/>
      <c r="AA494" s="17"/>
      <c r="AB494" s="39">
        <v>45443</v>
      </c>
    </row>
    <row r="495" spans="1:28" x14ac:dyDescent="0.35">
      <c r="A495" s="16">
        <v>890305496</v>
      </c>
      <c r="B495" s="19" t="s">
        <v>75</v>
      </c>
      <c r="C495" s="17" t="s">
        <v>11</v>
      </c>
      <c r="D495" s="17">
        <v>58635</v>
      </c>
      <c r="E495" s="17" t="s">
        <v>367</v>
      </c>
      <c r="F495" s="17" t="s">
        <v>749</v>
      </c>
      <c r="G495" s="130" t="s">
        <v>71</v>
      </c>
      <c r="H495" s="17"/>
      <c r="I495" s="31">
        <v>45352.291666666664</v>
      </c>
      <c r="J495" s="29">
        <v>128940</v>
      </c>
      <c r="K495" s="29">
        <v>128940</v>
      </c>
      <c r="L495" s="40" t="s">
        <v>859</v>
      </c>
      <c r="M495" s="18" t="s">
        <v>844</v>
      </c>
      <c r="N495" s="18" t="e">
        <v>#N/A</v>
      </c>
      <c r="O495" s="33">
        <v>128940</v>
      </c>
      <c r="P495" s="34">
        <v>0</v>
      </c>
      <c r="Q495" s="34">
        <v>0</v>
      </c>
      <c r="R495" s="34"/>
      <c r="S495" s="34">
        <v>128940</v>
      </c>
      <c r="T495" s="34">
        <v>0</v>
      </c>
      <c r="U495" s="34">
        <v>128940</v>
      </c>
      <c r="V495" s="36">
        <v>128940</v>
      </c>
      <c r="W495" s="17">
        <v>1222419941</v>
      </c>
      <c r="X495" s="36">
        <v>0</v>
      </c>
      <c r="Y495" s="17"/>
      <c r="Z495" s="17"/>
      <c r="AA495" s="17"/>
      <c r="AB495" s="39">
        <v>45443</v>
      </c>
    </row>
    <row r="496" spans="1:28" ht="43.5" x14ac:dyDescent="0.35">
      <c r="A496" s="16">
        <v>890305496</v>
      </c>
      <c r="B496" s="19" t="s">
        <v>75</v>
      </c>
      <c r="C496" s="17" t="s">
        <v>11</v>
      </c>
      <c r="D496" s="17">
        <v>58670</v>
      </c>
      <c r="E496" s="17" t="s">
        <v>368</v>
      </c>
      <c r="F496" s="17" t="s">
        <v>750</v>
      </c>
      <c r="G496" s="130" t="s">
        <v>71</v>
      </c>
      <c r="H496" s="17"/>
      <c r="I496" s="31">
        <v>45352.291666666664</v>
      </c>
      <c r="J496" s="29">
        <v>117350</v>
      </c>
      <c r="K496" s="29">
        <v>117350</v>
      </c>
      <c r="L496" s="40" t="s">
        <v>905</v>
      </c>
      <c r="M496" s="18" t="s">
        <v>846</v>
      </c>
      <c r="N496" s="18" t="e">
        <v>#N/A</v>
      </c>
      <c r="O496" s="33">
        <v>117350</v>
      </c>
      <c r="P496" s="34">
        <v>21180</v>
      </c>
      <c r="Q496" s="34">
        <v>0</v>
      </c>
      <c r="R496" s="34" t="s">
        <v>903</v>
      </c>
      <c r="S496" s="34">
        <v>117350</v>
      </c>
      <c r="T496" s="34">
        <v>0</v>
      </c>
      <c r="U496" s="34">
        <v>96170</v>
      </c>
      <c r="V496" s="36">
        <v>96170</v>
      </c>
      <c r="W496" s="17">
        <v>1222419944</v>
      </c>
      <c r="X496" s="36">
        <v>0</v>
      </c>
      <c r="Y496" s="17"/>
      <c r="Z496" s="17"/>
      <c r="AA496" s="17"/>
      <c r="AB496" s="39">
        <v>45443</v>
      </c>
    </row>
    <row r="497" spans="1:28" x14ac:dyDescent="0.35">
      <c r="A497" s="16">
        <v>890305496</v>
      </c>
      <c r="B497" s="19" t="s">
        <v>75</v>
      </c>
      <c r="C497" s="17" t="s">
        <v>11</v>
      </c>
      <c r="D497" s="17">
        <v>58785</v>
      </c>
      <c r="E497" s="17" t="s">
        <v>369</v>
      </c>
      <c r="F497" s="17" t="s">
        <v>751</v>
      </c>
      <c r="G497" s="130" t="s">
        <v>71</v>
      </c>
      <c r="H497" s="17"/>
      <c r="I497" s="31">
        <v>45352.291666666664</v>
      </c>
      <c r="J497" s="29">
        <v>88410</v>
      </c>
      <c r="K497" s="29">
        <v>88410</v>
      </c>
      <c r="L497" s="40" t="s">
        <v>859</v>
      </c>
      <c r="M497" s="18" t="s">
        <v>844</v>
      </c>
      <c r="N497" s="18" t="e">
        <v>#N/A</v>
      </c>
      <c r="O497" s="33">
        <v>88410</v>
      </c>
      <c r="P497" s="34">
        <v>0</v>
      </c>
      <c r="Q497" s="34">
        <v>0</v>
      </c>
      <c r="R497" s="34"/>
      <c r="S497" s="34">
        <v>88410</v>
      </c>
      <c r="T497" s="34">
        <v>0</v>
      </c>
      <c r="U497" s="34">
        <v>88410</v>
      </c>
      <c r="V497" s="36">
        <v>88410</v>
      </c>
      <c r="W497" s="17">
        <v>1222419946</v>
      </c>
      <c r="X497" s="36">
        <v>0</v>
      </c>
      <c r="Y497" s="17"/>
      <c r="Z497" s="17"/>
      <c r="AA497" s="17"/>
      <c r="AB497" s="39">
        <v>45443</v>
      </c>
    </row>
    <row r="498" spans="1:28" x14ac:dyDescent="0.35">
      <c r="A498" s="16">
        <v>890305496</v>
      </c>
      <c r="B498" s="19" t="s">
        <v>75</v>
      </c>
      <c r="C498" s="17" t="s">
        <v>11</v>
      </c>
      <c r="D498" s="17">
        <v>58922</v>
      </c>
      <c r="E498" s="17" t="s">
        <v>370</v>
      </c>
      <c r="F498" s="17" t="s">
        <v>752</v>
      </c>
      <c r="G498" s="130" t="s">
        <v>71</v>
      </c>
      <c r="H498" s="17"/>
      <c r="I498" s="31">
        <v>45352.291666666664</v>
      </c>
      <c r="J498" s="29">
        <v>534760</v>
      </c>
      <c r="K498" s="29">
        <v>534760</v>
      </c>
      <c r="L498" s="40" t="s">
        <v>859</v>
      </c>
      <c r="M498" s="18" t="s">
        <v>844</v>
      </c>
      <c r="N498" s="18" t="e">
        <v>#N/A</v>
      </c>
      <c r="O498" s="33">
        <v>534760</v>
      </c>
      <c r="P498" s="34">
        <v>0</v>
      </c>
      <c r="Q498" s="34">
        <v>0</v>
      </c>
      <c r="R498" s="34"/>
      <c r="S498" s="34">
        <v>534760</v>
      </c>
      <c r="T498" s="34">
        <v>0</v>
      </c>
      <c r="U498" s="34">
        <v>534760</v>
      </c>
      <c r="V498" s="36">
        <v>534760</v>
      </c>
      <c r="W498" s="17">
        <v>1222419955</v>
      </c>
      <c r="X498" s="36">
        <v>0</v>
      </c>
      <c r="Y498" s="17"/>
      <c r="Z498" s="17"/>
      <c r="AA498" s="17"/>
      <c r="AB498" s="39">
        <v>45443</v>
      </c>
    </row>
    <row r="499" spans="1:28" x14ac:dyDescent="0.35">
      <c r="A499" s="16">
        <v>890305496</v>
      </c>
      <c r="B499" s="19" t="s">
        <v>75</v>
      </c>
      <c r="C499" s="17" t="s">
        <v>11</v>
      </c>
      <c r="D499" s="17">
        <v>59381</v>
      </c>
      <c r="E499" s="17" t="s">
        <v>371</v>
      </c>
      <c r="F499" s="17" t="s">
        <v>753</v>
      </c>
      <c r="G499" s="130" t="s">
        <v>71</v>
      </c>
      <c r="H499" s="17"/>
      <c r="I499" s="31">
        <v>45352.291666666664</v>
      </c>
      <c r="J499" s="29">
        <v>200630</v>
      </c>
      <c r="K499" s="29">
        <v>200630</v>
      </c>
      <c r="L499" s="40" t="s">
        <v>859</v>
      </c>
      <c r="M499" s="18" t="s">
        <v>844</v>
      </c>
      <c r="N499" s="18" t="e">
        <v>#N/A</v>
      </c>
      <c r="O499" s="33">
        <v>200630</v>
      </c>
      <c r="P499" s="34">
        <v>0</v>
      </c>
      <c r="Q499" s="34">
        <v>0</v>
      </c>
      <c r="R499" s="34"/>
      <c r="S499" s="34">
        <v>200630</v>
      </c>
      <c r="T499" s="34">
        <v>0</v>
      </c>
      <c r="U499" s="34">
        <v>200630</v>
      </c>
      <c r="V499" s="36">
        <v>200630</v>
      </c>
      <c r="W499" s="17">
        <v>1222419966</v>
      </c>
      <c r="X499" s="36">
        <v>0</v>
      </c>
      <c r="Y499" s="17"/>
      <c r="Z499" s="17"/>
      <c r="AA499" s="17"/>
      <c r="AB499" s="39">
        <v>45443</v>
      </c>
    </row>
    <row r="500" spans="1:28" x14ac:dyDescent="0.35">
      <c r="A500" s="16">
        <v>890305496</v>
      </c>
      <c r="B500" s="19" t="s">
        <v>75</v>
      </c>
      <c r="C500" s="17" t="s">
        <v>11</v>
      </c>
      <c r="D500" s="17">
        <v>59787</v>
      </c>
      <c r="E500" s="17" t="s">
        <v>372</v>
      </c>
      <c r="F500" s="17" t="s">
        <v>754</v>
      </c>
      <c r="G500" s="130" t="s">
        <v>71</v>
      </c>
      <c r="H500" s="17"/>
      <c r="I500" s="31">
        <v>45352.291666666664</v>
      </c>
      <c r="J500" s="29">
        <v>127950</v>
      </c>
      <c r="K500" s="29">
        <v>127950</v>
      </c>
      <c r="L500" s="40" t="s">
        <v>859</v>
      </c>
      <c r="M500" s="18" t="s">
        <v>844</v>
      </c>
      <c r="N500" s="18" t="e">
        <v>#N/A</v>
      </c>
      <c r="O500" s="33">
        <v>127950</v>
      </c>
      <c r="P500" s="34">
        <v>0</v>
      </c>
      <c r="Q500" s="34">
        <v>0</v>
      </c>
      <c r="R500" s="34"/>
      <c r="S500" s="34">
        <v>127950</v>
      </c>
      <c r="T500" s="34">
        <v>0</v>
      </c>
      <c r="U500" s="34">
        <v>127950</v>
      </c>
      <c r="V500" s="36">
        <v>127950</v>
      </c>
      <c r="W500" s="17">
        <v>1222419999</v>
      </c>
      <c r="X500" s="36">
        <v>0</v>
      </c>
      <c r="Y500" s="17"/>
      <c r="Z500" s="17"/>
      <c r="AA500" s="17"/>
      <c r="AB500" s="39">
        <v>45443</v>
      </c>
    </row>
    <row r="501" spans="1:28" x14ac:dyDescent="0.35">
      <c r="A501" s="16">
        <v>890305496</v>
      </c>
      <c r="B501" s="19" t="s">
        <v>75</v>
      </c>
      <c r="C501" s="17" t="s">
        <v>11</v>
      </c>
      <c r="D501" s="17">
        <v>59804</v>
      </c>
      <c r="E501" s="17" t="s">
        <v>373</v>
      </c>
      <c r="F501" s="17" t="s">
        <v>755</v>
      </c>
      <c r="G501" s="130" t="s">
        <v>71</v>
      </c>
      <c r="H501" s="17"/>
      <c r="I501" s="31">
        <v>45352.291666666664</v>
      </c>
      <c r="J501" s="29">
        <v>187310</v>
      </c>
      <c r="K501" s="29">
        <v>187310</v>
      </c>
      <c r="L501" s="40" t="s">
        <v>859</v>
      </c>
      <c r="M501" s="18" t="s">
        <v>844</v>
      </c>
      <c r="N501" s="18" t="e">
        <v>#N/A</v>
      </c>
      <c r="O501" s="33">
        <v>187310</v>
      </c>
      <c r="P501" s="34">
        <v>0</v>
      </c>
      <c r="Q501" s="34">
        <v>0</v>
      </c>
      <c r="R501" s="34"/>
      <c r="S501" s="34">
        <v>187310</v>
      </c>
      <c r="T501" s="34">
        <v>0</v>
      </c>
      <c r="U501" s="34">
        <v>187310</v>
      </c>
      <c r="V501" s="36">
        <v>187310</v>
      </c>
      <c r="W501" s="17">
        <v>1222420001</v>
      </c>
      <c r="X501" s="36">
        <v>0</v>
      </c>
      <c r="Y501" s="17"/>
      <c r="Z501" s="17"/>
      <c r="AA501" s="17"/>
      <c r="AB501" s="39">
        <v>45443</v>
      </c>
    </row>
    <row r="502" spans="1:28" x14ac:dyDescent="0.35">
      <c r="A502" s="16">
        <v>890305496</v>
      </c>
      <c r="B502" s="19" t="s">
        <v>75</v>
      </c>
      <c r="C502" s="17" t="s">
        <v>11</v>
      </c>
      <c r="D502" s="17">
        <v>59954</v>
      </c>
      <c r="E502" s="17" t="s">
        <v>374</v>
      </c>
      <c r="F502" s="17" t="s">
        <v>756</v>
      </c>
      <c r="G502" s="130" t="s">
        <v>71</v>
      </c>
      <c r="H502" s="17"/>
      <c r="I502" s="31">
        <v>45352.291666666664</v>
      </c>
      <c r="J502" s="29">
        <v>143470</v>
      </c>
      <c r="K502" s="29">
        <v>143470</v>
      </c>
      <c r="L502" s="40" t="s">
        <v>859</v>
      </c>
      <c r="M502" s="18" t="s">
        <v>844</v>
      </c>
      <c r="N502" s="18" t="e">
        <v>#N/A</v>
      </c>
      <c r="O502" s="33">
        <v>143470</v>
      </c>
      <c r="P502" s="34">
        <v>0</v>
      </c>
      <c r="Q502" s="34">
        <v>0</v>
      </c>
      <c r="R502" s="34"/>
      <c r="S502" s="34">
        <v>143470</v>
      </c>
      <c r="T502" s="34">
        <v>0</v>
      </c>
      <c r="U502" s="34">
        <v>143470</v>
      </c>
      <c r="V502" s="36">
        <v>143470</v>
      </c>
      <c r="W502" s="17">
        <v>1222420010</v>
      </c>
      <c r="X502" s="36">
        <v>0</v>
      </c>
      <c r="Y502" s="17"/>
      <c r="Z502" s="17"/>
      <c r="AA502" s="17"/>
      <c r="AB502" s="39">
        <v>45443</v>
      </c>
    </row>
    <row r="503" spans="1:28" x14ac:dyDescent="0.35">
      <c r="A503" s="16">
        <v>890305496</v>
      </c>
      <c r="B503" s="19" t="s">
        <v>75</v>
      </c>
      <c r="C503" s="17" t="s">
        <v>11</v>
      </c>
      <c r="D503" s="17">
        <v>60225</v>
      </c>
      <c r="E503" s="17" t="s">
        <v>375</v>
      </c>
      <c r="F503" s="17" t="s">
        <v>757</v>
      </c>
      <c r="G503" s="130" t="s">
        <v>71</v>
      </c>
      <c r="H503" s="39">
        <v>45362</v>
      </c>
      <c r="I503" s="31">
        <v>45352</v>
      </c>
      <c r="J503" s="29">
        <v>110110</v>
      </c>
      <c r="K503" s="29">
        <v>110110</v>
      </c>
      <c r="L503" s="40" t="s">
        <v>856</v>
      </c>
      <c r="M503" s="18" t="s">
        <v>845</v>
      </c>
      <c r="N503" s="18" t="e">
        <v>#N/A</v>
      </c>
      <c r="O503" s="33">
        <v>0</v>
      </c>
      <c r="P503" s="34">
        <v>0</v>
      </c>
      <c r="Q503" s="34">
        <v>0</v>
      </c>
      <c r="R503" s="34"/>
      <c r="S503" s="34">
        <v>0</v>
      </c>
      <c r="T503" s="34">
        <v>0</v>
      </c>
      <c r="U503" s="34">
        <v>0</v>
      </c>
      <c r="V503" s="36">
        <v>0</v>
      </c>
      <c r="W503" s="17"/>
      <c r="X503" s="36">
        <v>0</v>
      </c>
      <c r="Y503" s="17"/>
      <c r="Z503" s="17"/>
      <c r="AA503" s="17"/>
      <c r="AB503" s="39">
        <v>45443</v>
      </c>
    </row>
    <row r="504" spans="1:28" x14ac:dyDescent="0.35">
      <c r="A504" s="16">
        <v>890305496</v>
      </c>
      <c r="B504" s="19" t="s">
        <v>75</v>
      </c>
      <c r="C504" s="17" t="s">
        <v>11</v>
      </c>
      <c r="D504" s="17">
        <v>60801</v>
      </c>
      <c r="E504" s="17" t="s">
        <v>376</v>
      </c>
      <c r="F504" s="17" t="s">
        <v>758</v>
      </c>
      <c r="G504" s="130" t="s">
        <v>71</v>
      </c>
      <c r="H504" s="17"/>
      <c r="I504" s="31">
        <v>45362.616099305553</v>
      </c>
      <c r="J504" s="29">
        <v>108070</v>
      </c>
      <c r="K504" s="29">
        <v>108070</v>
      </c>
      <c r="L504" s="40" t="s">
        <v>859</v>
      </c>
      <c r="M504" s="18" t="s">
        <v>844</v>
      </c>
      <c r="N504" s="18" t="e">
        <v>#N/A</v>
      </c>
      <c r="O504" s="33">
        <v>108070</v>
      </c>
      <c r="P504" s="34">
        <v>0</v>
      </c>
      <c r="Q504" s="34">
        <v>0</v>
      </c>
      <c r="R504" s="34"/>
      <c r="S504" s="34">
        <v>108070</v>
      </c>
      <c r="T504" s="34">
        <v>0</v>
      </c>
      <c r="U504" s="34">
        <v>108070</v>
      </c>
      <c r="V504" s="36">
        <v>108070</v>
      </c>
      <c r="W504" s="17">
        <v>1222422380</v>
      </c>
      <c r="X504" s="36">
        <v>0</v>
      </c>
      <c r="Y504" s="17"/>
      <c r="Z504" s="17"/>
      <c r="AA504" s="17"/>
      <c r="AB504" s="39">
        <v>45443</v>
      </c>
    </row>
    <row r="505" spans="1:28" x14ac:dyDescent="0.35">
      <c r="A505" s="16">
        <v>890305496</v>
      </c>
      <c r="B505" s="19" t="s">
        <v>75</v>
      </c>
      <c r="C505" s="17" t="s">
        <v>11</v>
      </c>
      <c r="D505" s="17">
        <v>61331</v>
      </c>
      <c r="E505" s="17" t="s">
        <v>377</v>
      </c>
      <c r="F505" s="17" t="s">
        <v>759</v>
      </c>
      <c r="G505" s="130" t="s">
        <v>71</v>
      </c>
      <c r="H505" s="39">
        <v>45362</v>
      </c>
      <c r="I505" s="31">
        <v>45362</v>
      </c>
      <c r="J505" s="29">
        <v>658260</v>
      </c>
      <c r="K505" s="29">
        <v>658260</v>
      </c>
      <c r="L505" s="40" t="s">
        <v>856</v>
      </c>
      <c r="M505" s="18" t="s">
        <v>845</v>
      </c>
      <c r="N505" s="18" t="e">
        <v>#N/A</v>
      </c>
      <c r="O505" s="33">
        <v>0</v>
      </c>
      <c r="P505" s="34">
        <v>0</v>
      </c>
      <c r="Q505" s="34">
        <v>0</v>
      </c>
      <c r="R505" s="34"/>
      <c r="S505" s="34">
        <v>0</v>
      </c>
      <c r="T505" s="34">
        <v>0</v>
      </c>
      <c r="U505" s="34">
        <v>0</v>
      </c>
      <c r="V505" s="36">
        <v>0</v>
      </c>
      <c r="W505" s="17"/>
      <c r="X505" s="36">
        <v>0</v>
      </c>
      <c r="Y505" s="17"/>
      <c r="Z505" s="17"/>
      <c r="AA505" s="17"/>
      <c r="AB505" s="39">
        <v>45443</v>
      </c>
    </row>
    <row r="506" spans="1:28" x14ac:dyDescent="0.35">
      <c r="A506" s="16">
        <v>890305496</v>
      </c>
      <c r="B506" s="19" t="s">
        <v>75</v>
      </c>
      <c r="C506" s="17" t="s">
        <v>11</v>
      </c>
      <c r="D506" s="17">
        <v>61351</v>
      </c>
      <c r="E506" s="17" t="s">
        <v>378</v>
      </c>
      <c r="F506" s="17" t="s">
        <v>760</v>
      </c>
      <c r="G506" s="130" t="s">
        <v>71</v>
      </c>
      <c r="H506" s="17"/>
      <c r="I506" s="31">
        <v>45362.620332210645</v>
      </c>
      <c r="J506" s="29">
        <v>109260</v>
      </c>
      <c r="K506" s="29">
        <v>109260</v>
      </c>
      <c r="L506" s="40" t="s">
        <v>859</v>
      </c>
      <c r="M506" s="18" t="s">
        <v>844</v>
      </c>
      <c r="N506" s="18" t="e">
        <v>#N/A</v>
      </c>
      <c r="O506" s="33">
        <v>109260</v>
      </c>
      <c r="P506" s="34">
        <v>0</v>
      </c>
      <c r="Q506" s="34">
        <v>0</v>
      </c>
      <c r="R506" s="34"/>
      <c r="S506" s="34">
        <v>109260</v>
      </c>
      <c r="T506" s="34">
        <v>0</v>
      </c>
      <c r="U506" s="34">
        <v>109260</v>
      </c>
      <c r="V506" s="36">
        <v>109260</v>
      </c>
      <c r="W506" s="17">
        <v>1222422505</v>
      </c>
      <c r="X506" s="36">
        <v>0</v>
      </c>
      <c r="Y506" s="17"/>
      <c r="Z506" s="17"/>
      <c r="AA506" s="17"/>
      <c r="AB506" s="39">
        <v>45443</v>
      </c>
    </row>
    <row r="507" spans="1:28" ht="29" x14ac:dyDescent="0.35">
      <c r="A507" s="16">
        <v>890305496</v>
      </c>
      <c r="B507" s="19" t="s">
        <v>75</v>
      </c>
      <c r="C507" s="17" t="s">
        <v>924</v>
      </c>
      <c r="D507" s="17">
        <v>33861</v>
      </c>
      <c r="E507" s="17" t="s">
        <v>906</v>
      </c>
      <c r="F507" s="17" t="s">
        <v>915</v>
      </c>
      <c r="G507" s="130" t="s">
        <v>44</v>
      </c>
      <c r="H507" s="17"/>
      <c r="I507" s="31" t="e">
        <v>#N/A</v>
      </c>
      <c r="J507" s="29">
        <v>31046</v>
      </c>
      <c r="K507" s="29">
        <v>31046</v>
      </c>
      <c r="L507" s="40" t="s">
        <v>854</v>
      </c>
      <c r="M507" s="18" t="e">
        <v>#N/A</v>
      </c>
      <c r="N507" s="18" t="s">
        <v>854</v>
      </c>
      <c r="O507" s="33">
        <v>0</v>
      </c>
      <c r="P507" s="34">
        <v>0</v>
      </c>
      <c r="Q507" s="34">
        <v>0</v>
      </c>
      <c r="R507" s="34"/>
      <c r="S507" s="34">
        <v>0</v>
      </c>
      <c r="T507" s="34">
        <v>0</v>
      </c>
      <c r="U507" s="34">
        <v>0</v>
      </c>
      <c r="V507" s="36">
        <v>0</v>
      </c>
      <c r="W507" s="17"/>
      <c r="X507" s="36">
        <v>0</v>
      </c>
      <c r="Y507" s="17"/>
      <c r="Z507" s="17"/>
      <c r="AA507" s="17"/>
      <c r="AB507" s="39">
        <v>45443</v>
      </c>
    </row>
    <row r="508" spans="1:28" ht="29" x14ac:dyDescent="0.35">
      <c r="A508" s="16">
        <v>890305496</v>
      </c>
      <c r="B508" s="19" t="s">
        <v>75</v>
      </c>
      <c r="C508" s="17" t="s">
        <v>924</v>
      </c>
      <c r="D508" s="17">
        <v>33860</v>
      </c>
      <c r="E508" s="17" t="s">
        <v>907</v>
      </c>
      <c r="F508" s="17" t="s">
        <v>916</v>
      </c>
      <c r="G508" s="130" t="s">
        <v>44</v>
      </c>
      <c r="H508" s="17"/>
      <c r="I508" s="31" t="e">
        <v>#N/A</v>
      </c>
      <c r="J508" s="29">
        <v>23100</v>
      </c>
      <c r="K508" s="29">
        <v>23100</v>
      </c>
      <c r="L508" s="40" t="s">
        <v>854</v>
      </c>
      <c r="M508" s="18" t="e">
        <v>#N/A</v>
      </c>
      <c r="N508" s="18" t="s">
        <v>854</v>
      </c>
      <c r="O508" s="33">
        <v>0</v>
      </c>
      <c r="P508" s="34">
        <v>0</v>
      </c>
      <c r="Q508" s="34">
        <v>0</v>
      </c>
      <c r="R508" s="34"/>
      <c r="S508" s="34">
        <v>0</v>
      </c>
      <c r="T508" s="34">
        <v>0</v>
      </c>
      <c r="U508" s="34">
        <v>0</v>
      </c>
      <c r="V508" s="36">
        <v>0</v>
      </c>
      <c r="W508" s="17"/>
      <c r="X508" s="36">
        <v>0</v>
      </c>
      <c r="Y508" s="17"/>
      <c r="Z508" s="17"/>
      <c r="AA508" s="17"/>
      <c r="AB508" s="39">
        <v>45443</v>
      </c>
    </row>
    <row r="509" spans="1:28" ht="29" x14ac:dyDescent="0.35">
      <c r="A509" s="16">
        <v>890305496</v>
      </c>
      <c r="B509" s="19" t="s">
        <v>75</v>
      </c>
      <c r="C509" s="17" t="s">
        <v>924</v>
      </c>
      <c r="D509" s="17">
        <v>41984</v>
      </c>
      <c r="E509" s="17" t="s">
        <v>908</v>
      </c>
      <c r="F509" s="17" t="s">
        <v>917</v>
      </c>
      <c r="G509" s="130" t="s">
        <v>47</v>
      </c>
      <c r="H509" s="39">
        <v>43384</v>
      </c>
      <c r="I509" s="31">
        <v>43384</v>
      </c>
      <c r="J509" s="29">
        <v>86760</v>
      </c>
      <c r="K509" s="29">
        <v>86760</v>
      </c>
      <c r="L509" s="18" t="s">
        <v>855</v>
      </c>
      <c r="M509" s="18" t="s">
        <v>844</v>
      </c>
      <c r="N509" s="18" t="s">
        <v>855</v>
      </c>
      <c r="O509" s="33">
        <f>K509</f>
        <v>86760</v>
      </c>
      <c r="P509" s="34">
        <v>0</v>
      </c>
      <c r="Q509" s="34">
        <v>0</v>
      </c>
      <c r="R509" s="34"/>
      <c r="S509" s="34">
        <f t="shared" ref="S509:S515" si="16">O509</f>
        <v>86760</v>
      </c>
      <c r="T509" s="34">
        <v>0</v>
      </c>
      <c r="U509" s="34">
        <v>0</v>
      </c>
      <c r="V509" s="36">
        <v>0</v>
      </c>
      <c r="W509" s="17"/>
      <c r="X509" s="36">
        <v>86760</v>
      </c>
      <c r="Y509" s="17">
        <v>2200565376</v>
      </c>
      <c r="Z509" s="17"/>
      <c r="AA509" s="17" t="s">
        <v>1347</v>
      </c>
      <c r="AB509" s="39">
        <v>45443</v>
      </c>
    </row>
    <row r="510" spans="1:28" ht="29" x14ac:dyDescent="0.35">
      <c r="A510" s="16">
        <v>890305496</v>
      </c>
      <c r="B510" s="19" t="s">
        <v>75</v>
      </c>
      <c r="C510" s="17" t="s">
        <v>924</v>
      </c>
      <c r="D510" s="17">
        <v>41985</v>
      </c>
      <c r="E510" s="17" t="s">
        <v>909</v>
      </c>
      <c r="F510" s="17" t="s">
        <v>918</v>
      </c>
      <c r="G510" s="130" t="s">
        <v>47</v>
      </c>
      <c r="H510" s="39">
        <v>43384</v>
      </c>
      <c r="I510" s="31">
        <v>43384</v>
      </c>
      <c r="J510" s="29">
        <v>51300</v>
      </c>
      <c r="K510" s="29">
        <v>51300</v>
      </c>
      <c r="L510" s="18" t="s">
        <v>855</v>
      </c>
      <c r="M510" s="18" t="s">
        <v>844</v>
      </c>
      <c r="N510" s="18" t="s">
        <v>855</v>
      </c>
      <c r="O510" s="33">
        <f t="shared" ref="O510:O515" si="17">K510</f>
        <v>51300</v>
      </c>
      <c r="P510" s="34">
        <v>0</v>
      </c>
      <c r="Q510" s="34">
        <v>0</v>
      </c>
      <c r="R510" s="34"/>
      <c r="S510" s="34">
        <f t="shared" si="16"/>
        <v>51300</v>
      </c>
      <c r="T510" s="34">
        <v>0</v>
      </c>
      <c r="U510" s="34">
        <v>0</v>
      </c>
      <c r="V510" s="36">
        <v>0</v>
      </c>
      <c r="W510" s="17"/>
      <c r="X510" s="36">
        <v>51300</v>
      </c>
      <c r="Y510" s="17">
        <v>2200565376</v>
      </c>
      <c r="Z510" s="17"/>
      <c r="AA510" s="17" t="s">
        <v>1347</v>
      </c>
      <c r="AB510" s="39">
        <v>45443</v>
      </c>
    </row>
    <row r="511" spans="1:28" ht="29" x14ac:dyDescent="0.35">
      <c r="A511" s="16">
        <v>890305496</v>
      </c>
      <c r="B511" s="19" t="s">
        <v>75</v>
      </c>
      <c r="C511" s="17" t="s">
        <v>924</v>
      </c>
      <c r="D511" s="17">
        <v>44317</v>
      </c>
      <c r="E511" s="17" t="s">
        <v>910</v>
      </c>
      <c r="F511" s="17" t="s">
        <v>919</v>
      </c>
      <c r="G511" s="130" t="s">
        <v>72</v>
      </c>
      <c r="H511" s="39">
        <v>43566</v>
      </c>
      <c r="I511" s="31">
        <v>43566</v>
      </c>
      <c r="J511" s="29">
        <v>15000</v>
      </c>
      <c r="K511" s="29">
        <v>15000</v>
      </c>
      <c r="L511" s="18" t="s">
        <v>855</v>
      </c>
      <c r="M511" s="18" t="s">
        <v>844</v>
      </c>
      <c r="N511" s="18" t="s">
        <v>855</v>
      </c>
      <c r="O511" s="33">
        <f t="shared" si="17"/>
        <v>15000</v>
      </c>
      <c r="P511" s="34">
        <v>0</v>
      </c>
      <c r="Q511" s="34">
        <v>0</v>
      </c>
      <c r="R511" s="34"/>
      <c r="S511" s="34">
        <f t="shared" si="16"/>
        <v>15000</v>
      </c>
      <c r="T511" s="34">
        <v>0</v>
      </c>
      <c r="U511" s="34">
        <v>0</v>
      </c>
      <c r="V511" s="36">
        <v>0</v>
      </c>
      <c r="W511" s="17"/>
      <c r="X511" s="36">
        <v>15000</v>
      </c>
      <c r="Y511" s="17">
        <v>2200646815</v>
      </c>
      <c r="Z511" s="17"/>
      <c r="AA511" s="17" t="s">
        <v>1350</v>
      </c>
      <c r="AB511" s="39">
        <v>45443</v>
      </c>
    </row>
    <row r="512" spans="1:28" ht="29" x14ac:dyDescent="0.35">
      <c r="A512" s="16">
        <v>890305496</v>
      </c>
      <c r="B512" s="19" t="s">
        <v>75</v>
      </c>
      <c r="C512" s="17" t="s">
        <v>924</v>
      </c>
      <c r="D512" s="17">
        <v>44318</v>
      </c>
      <c r="E512" s="17" t="s">
        <v>911</v>
      </c>
      <c r="F512" s="17" t="s">
        <v>920</v>
      </c>
      <c r="G512" s="130" t="s">
        <v>72</v>
      </c>
      <c r="H512" s="39">
        <v>43566</v>
      </c>
      <c r="I512" s="31">
        <v>43566</v>
      </c>
      <c r="J512" s="29">
        <v>356920</v>
      </c>
      <c r="K512" s="29">
        <v>356920</v>
      </c>
      <c r="L512" s="18" t="s">
        <v>855</v>
      </c>
      <c r="M512" s="18" t="s">
        <v>844</v>
      </c>
      <c r="N512" s="18" t="s">
        <v>855</v>
      </c>
      <c r="O512" s="33">
        <f t="shared" si="17"/>
        <v>356920</v>
      </c>
      <c r="P512" s="34">
        <v>0</v>
      </c>
      <c r="Q512" s="34">
        <v>0</v>
      </c>
      <c r="R512" s="34"/>
      <c r="S512" s="34">
        <f t="shared" si="16"/>
        <v>356920</v>
      </c>
      <c r="T512" s="34">
        <v>0</v>
      </c>
      <c r="U512" s="34">
        <v>0</v>
      </c>
      <c r="V512" s="36">
        <v>0</v>
      </c>
      <c r="W512" s="17"/>
      <c r="X512" s="36">
        <v>547790</v>
      </c>
      <c r="Y512" s="17">
        <v>2200646815</v>
      </c>
      <c r="Z512" s="17"/>
      <c r="AA512" s="17" t="s">
        <v>1350</v>
      </c>
      <c r="AB512" s="39">
        <v>45443</v>
      </c>
    </row>
    <row r="513" spans="1:28" ht="29" x14ac:dyDescent="0.35">
      <c r="A513" s="16">
        <v>890305496</v>
      </c>
      <c r="B513" s="19" t="s">
        <v>75</v>
      </c>
      <c r="C513" s="17" t="s">
        <v>924</v>
      </c>
      <c r="D513" s="17">
        <v>44584</v>
      </c>
      <c r="E513" s="17" t="s">
        <v>912</v>
      </c>
      <c r="F513" s="17" t="s">
        <v>921</v>
      </c>
      <c r="G513" s="130" t="s">
        <v>72</v>
      </c>
      <c r="H513" s="39">
        <v>43598</v>
      </c>
      <c r="I513" s="31">
        <v>43598</v>
      </c>
      <c r="J513" s="29">
        <v>73220</v>
      </c>
      <c r="K513" s="29">
        <v>73220</v>
      </c>
      <c r="L513" s="18" t="s">
        <v>855</v>
      </c>
      <c r="M513" s="18" t="s">
        <v>844</v>
      </c>
      <c r="N513" s="18" t="s">
        <v>855</v>
      </c>
      <c r="O513" s="33">
        <f t="shared" si="17"/>
        <v>73220</v>
      </c>
      <c r="P513" s="34">
        <v>0</v>
      </c>
      <c r="Q513" s="34">
        <v>0</v>
      </c>
      <c r="R513" s="34"/>
      <c r="S513" s="34">
        <f t="shared" si="16"/>
        <v>73220</v>
      </c>
      <c r="T513" s="34">
        <v>0</v>
      </c>
      <c r="U513" s="34">
        <v>0</v>
      </c>
      <c r="V513" s="36">
        <v>0</v>
      </c>
      <c r="W513" s="17"/>
      <c r="X513" s="36">
        <v>73220</v>
      </c>
      <c r="Y513" s="17">
        <v>2200646815</v>
      </c>
      <c r="Z513" s="17"/>
      <c r="AA513" s="17" t="s">
        <v>1350</v>
      </c>
      <c r="AB513" s="39">
        <v>45443</v>
      </c>
    </row>
    <row r="514" spans="1:28" ht="29" x14ac:dyDescent="0.35">
      <c r="A514" s="16">
        <v>890305496</v>
      </c>
      <c r="B514" s="19" t="s">
        <v>75</v>
      </c>
      <c r="C514" s="17" t="s">
        <v>924</v>
      </c>
      <c r="D514" s="17">
        <v>44585</v>
      </c>
      <c r="E514" s="17" t="s">
        <v>913</v>
      </c>
      <c r="F514" s="17" t="s">
        <v>922</v>
      </c>
      <c r="G514" s="130" t="s">
        <v>72</v>
      </c>
      <c r="H514" s="39">
        <v>43598</v>
      </c>
      <c r="I514" s="31">
        <v>43598</v>
      </c>
      <c r="J514" s="29">
        <v>44490</v>
      </c>
      <c r="K514" s="29">
        <v>44490</v>
      </c>
      <c r="L514" s="18" t="s">
        <v>855</v>
      </c>
      <c r="M514" s="18" t="s">
        <v>844</v>
      </c>
      <c r="N514" s="18" t="s">
        <v>855</v>
      </c>
      <c r="O514" s="33">
        <f t="shared" si="17"/>
        <v>44490</v>
      </c>
      <c r="P514" s="34">
        <v>0</v>
      </c>
      <c r="Q514" s="34">
        <v>0</v>
      </c>
      <c r="R514" s="34"/>
      <c r="S514" s="34">
        <f t="shared" si="16"/>
        <v>44490</v>
      </c>
      <c r="T514" s="34">
        <v>0</v>
      </c>
      <c r="U514" s="34">
        <v>0</v>
      </c>
      <c r="V514" s="36">
        <v>0</v>
      </c>
      <c r="W514" s="17"/>
      <c r="X514" s="36">
        <v>390110</v>
      </c>
      <c r="Y514" s="17">
        <v>2200646815</v>
      </c>
      <c r="Z514" s="17"/>
      <c r="AA514" s="17" t="s">
        <v>1350</v>
      </c>
      <c r="AB514" s="39">
        <v>45443</v>
      </c>
    </row>
    <row r="515" spans="1:28" ht="29" x14ac:dyDescent="0.35">
      <c r="A515" s="16">
        <v>890305496</v>
      </c>
      <c r="B515" s="19" t="s">
        <v>75</v>
      </c>
      <c r="C515" s="17" t="s">
        <v>924</v>
      </c>
      <c r="D515" s="17">
        <v>44587</v>
      </c>
      <c r="E515" s="17" t="s">
        <v>914</v>
      </c>
      <c r="F515" s="17" t="s">
        <v>923</v>
      </c>
      <c r="G515" s="130" t="s">
        <v>72</v>
      </c>
      <c r="H515" s="39">
        <v>43598</v>
      </c>
      <c r="I515" s="31">
        <v>43598</v>
      </c>
      <c r="J515" s="29">
        <v>394860</v>
      </c>
      <c r="K515" s="29">
        <v>394860</v>
      </c>
      <c r="L515" s="18" t="s">
        <v>855</v>
      </c>
      <c r="M515" s="18" t="s">
        <v>844</v>
      </c>
      <c r="N515" s="18" t="s">
        <v>855</v>
      </c>
      <c r="O515" s="33">
        <f t="shared" si="17"/>
        <v>394860</v>
      </c>
      <c r="P515" s="34">
        <v>0</v>
      </c>
      <c r="Q515" s="34">
        <v>0</v>
      </c>
      <c r="R515" s="34"/>
      <c r="S515" s="34">
        <f t="shared" si="16"/>
        <v>394860</v>
      </c>
      <c r="T515" s="34">
        <v>0</v>
      </c>
      <c r="U515" s="34">
        <v>0</v>
      </c>
      <c r="V515" s="36">
        <v>0</v>
      </c>
      <c r="W515" s="17"/>
      <c r="X515" s="36">
        <v>394860</v>
      </c>
      <c r="Y515" s="17">
        <v>2200646815</v>
      </c>
      <c r="Z515" s="17"/>
      <c r="AA515" s="17" t="s">
        <v>1350</v>
      </c>
      <c r="AB515" s="39">
        <v>45443</v>
      </c>
    </row>
    <row r="516" spans="1:28" ht="29" x14ac:dyDescent="0.35">
      <c r="A516" s="16">
        <v>890305496</v>
      </c>
      <c r="B516" s="19" t="s">
        <v>75</v>
      </c>
      <c r="C516" s="17" t="s">
        <v>11</v>
      </c>
      <c r="D516" s="17">
        <v>3790</v>
      </c>
      <c r="E516" s="17" t="s">
        <v>379</v>
      </c>
      <c r="F516" s="17" t="s">
        <v>761</v>
      </c>
      <c r="G516" s="130" t="s">
        <v>53</v>
      </c>
      <c r="H516" s="17"/>
      <c r="I516" s="31" t="e">
        <v>#N/A</v>
      </c>
      <c r="J516" s="29">
        <v>147500</v>
      </c>
      <c r="K516" s="29">
        <v>147500</v>
      </c>
      <c r="L516" s="40" t="s">
        <v>854</v>
      </c>
      <c r="M516" s="18" t="e">
        <v>#N/A</v>
      </c>
      <c r="N516" s="18" t="s">
        <v>854</v>
      </c>
      <c r="O516" s="33">
        <v>0</v>
      </c>
      <c r="P516" s="34">
        <v>0</v>
      </c>
      <c r="Q516" s="34">
        <v>0</v>
      </c>
      <c r="R516" s="34"/>
      <c r="S516" s="34">
        <v>0</v>
      </c>
      <c r="T516" s="34">
        <v>0</v>
      </c>
      <c r="U516" s="34">
        <v>0</v>
      </c>
      <c r="V516" s="36">
        <v>0</v>
      </c>
      <c r="W516" s="17"/>
      <c r="X516" s="36">
        <v>0</v>
      </c>
      <c r="Y516" s="17"/>
      <c r="Z516" s="17"/>
      <c r="AA516" s="17"/>
      <c r="AB516" s="39">
        <v>45443</v>
      </c>
    </row>
    <row r="517" spans="1:28" ht="29" x14ac:dyDescent="0.35">
      <c r="A517" s="16">
        <v>890305496</v>
      </c>
      <c r="B517" s="19" t="s">
        <v>75</v>
      </c>
      <c r="C517" s="17" t="s">
        <v>11</v>
      </c>
      <c r="D517" s="17">
        <v>6060</v>
      </c>
      <c r="E517" s="17" t="s">
        <v>380</v>
      </c>
      <c r="F517" s="17" t="s">
        <v>762</v>
      </c>
      <c r="G517" s="130" t="s">
        <v>53</v>
      </c>
      <c r="H517" s="17"/>
      <c r="I517" s="31" t="e">
        <v>#N/A</v>
      </c>
      <c r="J517" s="29">
        <v>299400</v>
      </c>
      <c r="K517" s="29">
        <v>299400</v>
      </c>
      <c r="L517" s="40" t="s">
        <v>854</v>
      </c>
      <c r="M517" s="18" t="e">
        <v>#N/A</v>
      </c>
      <c r="N517" s="18" t="s">
        <v>854</v>
      </c>
      <c r="O517" s="33">
        <v>0</v>
      </c>
      <c r="P517" s="34">
        <v>0</v>
      </c>
      <c r="Q517" s="34">
        <v>0</v>
      </c>
      <c r="R517" s="34"/>
      <c r="S517" s="34">
        <v>0</v>
      </c>
      <c r="T517" s="34">
        <v>0</v>
      </c>
      <c r="U517" s="34">
        <v>0</v>
      </c>
      <c r="V517" s="36">
        <v>0</v>
      </c>
      <c r="W517" s="17"/>
      <c r="X517" s="36">
        <v>0</v>
      </c>
      <c r="Y517" s="17"/>
      <c r="Z517" s="17"/>
      <c r="AA517" s="17"/>
      <c r="AB517" s="39">
        <v>45443</v>
      </c>
    </row>
    <row r="518" spans="1:28" ht="29" x14ac:dyDescent="0.35">
      <c r="A518" s="16">
        <v>890305496</v>
      </c>
      <c r="B518" s="19" t="s">
        <v>75</v>
      </c>
      <c r="C518" s="17" t="s">
        <v>11</v>
      </c>
      <c r="D518" s="17">
        <v>9102</v>
      </c>
      <c r="E518" s="17" t="s">
        <v>381</v>
      </c>
      <c r="F518" s="17" t="s">
        <v>763</v>
      </c>
      <c r="G518" s="130" t="s">
        <v>54</v>
      </c>
      <c r="H518" s="17"/>
      <c r="I518" s="31">
        <v>45006</v>
      </c>
      <c r="J518" s="29">
        <v>299400</v>
      </c>
      <c r="K518" s="29">
        <v>299400</v>
      </c>
      <c r="L518" s="40" t="s">
        <v>856</v>
      </c>
      <c r="M518" s="18" t="s">
        <v>845</v>
      </c>
      <c r="N518" s="18" t="s">
        <v>856</v>
      </c>
      <c r="O518" s="33">
        <v>299400</v>
      </c>
      <c r="P518" s="34">
        <v>0</v>
      </c>
      <c r="Q518" s="34">
        <v>299400</v>
      </c>
      <c r="R518" s="34" t="s">
        <v>886</v>
      </c>
      <c r="S518" s="34">
        <v>299400</v>
      </c>
      <c r="T518" s="34">
        <v>0</v>
      </c>
      <c r="U518" s="34">
        <v>0</v>
      </c>
      <c r="V518" s="36">
        <v>0</v>
      </c>
      <c r="W518" s="17"/>
      <c r="X518" s="36">
        <v>0</v>
      </c>
      <c r="Y518" s="17"/>
      <c r="Z518" s="17"/>
      <c r="AA518" s="17"/>
      <c r="AB518" s="39">
        <v>45443</v>
      </c>
    </row>
    <row r="519" spans="1:28" ht="29" x14ac:dyDescent="0.35">
      <c r="A519" s="16">
        <v>890305496</v>
      </c>
      <c r="B519" s="19" t="s">
        <v>75</v>
      </c>
      <c r="C519" s="17" t="s">
        <v>11</v>
      </c>
      <c r="D519" s="17">
        <v>12241</v>
      </c>
      <c r="E519" s="17" t="s">
        <v>382</v>
      </c>
      <c r="F519" s="17" t="s">
        <v>764</v>
      </c>
      <c r="G519" s="130" t="s">
        <v>57</v>
      </c>
      <c r="H519" s="17"/>
      <c r="I519" s="31">
        <v>44427</v>
      </c>
      <c r="J519" s="29">
        <v>5470</v>
      </c>
      <c r="K519" s="29">
        <v>5470</v>
      </c>
      <c r="L519" s="40" t="s">
        <v>856</v>
      </c>
      <c r="M519" s="18" t="s">
        <v>845</v>
      </c>
      <c r="N519" s="18" t="s">
        <v>856</v>
      </c>
      <c r="O519" s="33">
        <v>5470</v>
      </c>
      <c r="P519" s="34">
        <v>0</v>
      </c>
      <c r="Q519" s="34">
        <v>5470</v>
      </c>
      <c r="R519" s="34" t="s">
        <v>868</v>
      </c>
      <c r="S519" s="34">
        <v>5470</v>
      </c>
      <c r="T519" s="34">
        <v>0</v>
      </c>
      <c r="U519" s="34">
        <v>0</v>
      </c>
      <c r="V519" s="36">
        <v>0</v>
      </c>
      <c r="W519" s="17"/>
      <c r="X519" s="36">
        <v>0</v>
      </c>
      <c r="Y519" s="17"/>
      <c r="Z519" s="17"/>
      <c r="AA519" s="17"/>
      <c r="AB519" s="39">
        <v>45443</v>
      </c>
    </row>
    <row r="520" spans="1:28" ht="29" x14ac:dyDescent="0.35">
      <c r="A520" s="16">
        <v>890305496</v>
      </c>
      <c r="B520" s="19" t="s">
        <v>75</v>
      </c>
      <c r="C520" s="17" t="s">
        <v>11</v>
      </c>
      <c r="D520" s="17">
        <v>14747</v>
      </c>
      <c r="E520" s="17" t="s">
        <v>383</v>
      </c>
      <c r="F520" s="17" t="s">
        <v>765</v>
      </c>
      <c r="G520" s="130" t="s">
        <v>57</v>
      </c>
      <c r="H520" s="17"/>
      <c r="I520" s="31">
        <v>44450</v>
      </c>
      <c r="J520" s="29">
        <v>36330</v>
      </c>
      <c r="K520" s="29">
        <v>36330</v>
      </c>
      <c r="L520" s="40" t="s">
        <v>856</v>
      </c>
      <c r="M520" s="18" t="s">
        <v>845</v>
      </c>
      <c r="N520" s="18" t="s">
        <v>856</v>
      </c>
      <c r="O520" s="33">
        <v>36330</v>
      </c>
      <c r="P520" s="34">
        <v>0</v>
      </c>
      <c r="Q520" s="34">
        <v>36330</v>
      </c>
      <c r="R520" s="34" t="s">
        <v>869</v>
      </c>
      <c r="S520" s="34">
        <v>36330</v>
      </c>
      <c r="T520" s="34">
        <v>0</v>
      </c>
      <c r="U520" s="34">
        <v>0</v>
      </c>
      <c r="V520" s="36">
        <v>0</v>
      </c>
      <c r="W520" s="17"/>
      <c r="X520" s="36">
        <v>0</v>
      </c>
      <c r="Y520" s="17"/>
      <c r="Z520" s="17"/>
      <c r="AA520" s="17"/>
      <c r="AB520" s="39">
        <v>45443</v>
      </c>
    </row>
    <row r="521" spans="1:28" ht="58" x14ac:dyDescent="0.35">
      <c r="A521" s="16">
        <v>890305496</v>
      </c>
      <c r="B521" s="19" t="s">
        <v>75</v>
      </c>
      <c r="C521" s="17" t="s">
        <v>11</v>
      </c>
      <c r="D521" s="17">
        <v>14748</v>
      </c>
      <c r="E521" s="17" t="s">
        <v>384</v>
      </c>
      <c r="F521" s="17" t="s">
        <v>766</v>
      </c>
      <c r="G521" s="130" t="s">
        <v>57</v>
      </c>
      <c r="H521" s="17"/>
      <c r="I521" s="31">
        <v>44553</v>
      </c>
      <c r="J521" s="29">
        <v>99400</v>
      </c>
      <c r="K521" s="29">
        <v>99400</v>
      </c>
      <c r="L521" s="40" t="s">
        <v>857</v>
      </c>
      <c r="M521" s="18" t="s">
        <v>844</v>
      </c>
      <c r="N521" s="18" t="s">
        <v>857</v>
      </c>
      <c r="O521" s="33">
        <v>99400</v>
      </c>
      <c r="P521" s="34">
        <v>0</v>
      </c>
      <c r="Q521" s="34">
        <v>0</v>
      </c>
      <c r="R521" s="34"/>
      <c r="S521" s="34">
        <v>99400</v>
      </c>
      <c r="T521" s="34">
        <v>99400</v>
      </c>
      <c r="U521" s="34">
        <v>0</v>
      </c>
      <c r="V521" s="36">
        <v>0</v>
      </c>
      <c r="W521" s="17"/>
      <c r="X521" s="36">
        <v>0</v>
      </c>
      <c r="Y521" s="17"/>
      <c r="Z521" s="17"/>
      <c r="AA521" s="17"/>
      <c r="AB521" s="39">
        <v>45443</v>
      </c>
    </row>
    <row r="522" spans="1:28" ht="29" x14ac:dyDescent="0.35">
      <c r="A522" s="16">
        <v>890305496</v>
      </c>
      <c r="B522" s="19" t="s">
        <v>75</v>
      </c>
      <c r="C522" s="17" t="s">
        <v>11</v>
      </c>
      <c r="D522" s="17">
        <v>15874</v>
      </c>
      <c r="E522" s="17" t="s">
        <v>385</v>
      </c>
      <c r="F522" s="17" t="s">
        <v>767</v>
      </c>
      <c r="G522" s="130" t="s">
        <v>58</v>
      </c>
      <c r="H522" s="17"/>
      <c r="I522" s="31">
        <v>45006</v>
      </c>
      <c r="J522" s="29">
        <v>5470</v>
      </c>
      <c r="K522" s="29">
        <v>5470</v>
      </c>
      <c r="L522" s="40" t="s">
        <v>856</v>
      </c>
      <c r="M522" s="18" t="s">
        <v>845</v>
      </c>
      <c r="N522" s="18" t="s">
        <v>856</v>
      </c>
      <c r="O522" s="33">
        <v>5470</v>
      </c>
      <c r="P522" s="34">
        <v>0</v>
      </c>
      <c r="Q522" s="34">
        <v>5470</v>
      </c>
      <c r="R522" s="34" t="s">
        <v>884</v>
      </c>
      <c r="S522" s="34">
        <v>5470</v>
      </c>
      <c r="T522" s="34">
        <v>0</v>
      </c>
      <c r="U522" s="34">
        <v>0</v>
      </c>
      <c r="V522" s="36">
        <v>0</v>
      </c>
      <c r="W522" s="17"/>
      <c r="X522" s="36">
        <v>0</v>
      </c>
      <c r="Y522" s="17"/>
      <c r="Z522" s="17"/>
      <c r="AA522" s="17"/>
      <c r="AB522" s="39">
        <v>45443</v>
      </c>
    </row>
    <row r="523" spans="1:28" ht="29" x14ac:dyDescent="0.35">
      <c r="A523" s="16">
        <v>890305496</v>
      </c>
      <c r="B523" s="19" t="s">
        <v>75</v>
      </c>
      <c r="C523" s="17" t="s">
        <v>11</v>
      </c>
      <c r="D523" s="17">
        <v>20405</v>
      </c>
      <c r="E523" s="17" t="s">
        <v>386</v>
      </c>
      <c r="F523" s="17" t="s">
        <v>768</v>
      </c>
      <c r="G523" s="130" t="s">
        <v>59</v>
      </c>
      <c r="H523" s="17"/>
      <c r="I523" s="31">
        <v>45015</v>
      </c>
      <c r="J523" s="29">
        <v>174780</v>
      </c>
      <c r="K523" s="29">
        <v>174780</v>
      </c>
      <c r="L523" s="40" t="s">
        <v>855</v>
      </c>
      <c r="M523" s="18" t="s">
        <v>844</v>
      </c>
      <c r="N523" s="18" t="s">
        <v>855</v>
      </c>
      <c r="O523" s="33">
        <v>174780</v>
      </c>
      <c r="P523" s="34">
        <v>0</v>
      </c>
      <c r="Q523" s="34">
        <v>0</v>
      </c>
      <c r="R523" s="34"/>
      <c r="S523" s="34">
        <v>174780</v>
      </c>
      <c r="T523" s="34">
        <v>0</v>
      </c>
      <c r="U523" s="34">
        <v>174780</v>
      </c>
      <c r="V523" s="36">
        <v>0</v>
      </c>
      <c r="W523" s="17"/>
      <c r="X523" s="36">
        <v>174780</v>
      </c>
      <c r="Y523" s="17">
        <v>2201378466</v>
      </c>
      <c r="Z523" s="17"/>
      <c r="AA523" s="17" t="s">
        <v>898</v>
      </c>
      <c r="AB523" s="39">
        <v>45443</v>
      </c>
    </row>
    <row r="524" spans="1:28" ht="29" x14ac:dyDescent="0.35">
      <c r="A524" s="16">
        <v>890305496</v>
      </c>
      <c r="B524" s="19" t="s">
        <v>75</v>
      </c>
      <c r="C524" s="17" t="s">
        <v>11</v>
      </c>
      <c r="D524" s="17">
        <v>22594</v>
      </c>
      <c r="E524" s="17" t="s">
        <v>387</v>
      </c>
      <c r="F524" s="17" t="s">
        <v>769</v>
      </c>
      <c r="G524" s="130" t="s">
        <v>60</v>
      </c>
      <c r="H524" s="17"/>
      <c r="I524" s="31" t="e">
        <v>#N/A</v>
      </c>
      <c r="J524" s="29">
        <v>134090</v>
      </c>
      <c r="K524" s="29">
        <v>134090</v>
      </c>
      <c r="L524" s="40" t="s">
        <v>854</v>
      </c>
      <c r="M524" s="18" t="e">
        <v>#N/A</v>
      </c>
      <c r="N524" s="18" t="s">
        <v>854</v>
      </c>
      <c r="O524" s="33">
        <v>0</v>
      </c>
      <c r="P524" s="34">
        <v>0</v>
      </c>
      <c r="Q524" s="34">
        <v>0</v>
      </c>
      <c r="R524" s="34"/>
      <c r="S524" s="34">
        <v>0</v>
      </c>
      <c r="T524" s="34">
        <v>0</v>
      </c>
      <c r="U524" s="34">
        <v>0</v>
      </c>
      <c r="V524" s="36">
        <v>0</v>
      </c>
      <c r="W524" s="17"/>
      <c r="X524" s="36">
        <v>0</v>
      </c>
      <c r="Y524" s="17"/>
      <c r="Z524" s="17"/>
      <c r="AA524" s="17"/>
      <c r="AB524" s="39">
        <v>45443</v>
      </c>
    </row>
    <row r="525" spans="1:28" ht="29" x14ac:dyDescent="0.35">
      <c r="A525" s="16">
        <v>890305496</v>
      </c>
      <c r="B525" s="19" t="s">
        <v>75</v>
      </c>
      <c r="C525" s="17" t="s">
        <v>11</v>
      </c>
      <c r="D525" s="17">
        <v>22608</v>
      </c>
      <c r="E525" s="17" t="s">
        <v>388</v>
      </c>
      <c r="F525" s="17" t="s">
        <v>770</v>
      </c>
      <c r="G525" s="130" t="s">
        <v>60</v>
      </c>
      <c r="H525" s="17"/>
      <c r="I525" s="31" t="e">
        <v>#N/A</v>
      </c>
      <c r="J525" s="29">
        <v>65690</v>
      </c>
      <c r="K525" s="29">
        <v>65690</v>
      </c>
      <c r="L525" s="40" t="s">
        <v>854</v>
      </c>
      <c r="M525" s="18" t="e">
        <v>#N/A</v>
      </c>
      <c r="N525" s="18" t="s">
        <v>854</v>
      </c>
      <c r="O525" s="33">
        <v>0</v>
      </c>
      <c r="P525" s="34">
        <v>0</v>
      </c>
      <c r="Q525" s="34">
        <v>0</v>
      </c>
      <c r="R525" s="34"/>
      <c r="S525" s="34">
        <v>0</v>
      </c>
      <c r="T525" s="34">
        <v>0</v>
      </c>
      <c r="U525" s="34">
        <v>0</v>
      </c>
      <c r="V525" s="36">
        <v>0</v>
      </c>
      <c r="W525" s="17"/>
      <c r="X525" s="36">
        <v>0</v>
      </c>
      <c r="Y525" s="17"/>
      <c r="Z525" s="17"/>
      <c r="AA525" s="17"/>
      <c r="AB525" s="39">
        <v>45443</v>
      </c>
    </row>
    <row r="526" spans="1:28" ht="29" x14ac:dyDescent="0.35">
      <c r="A526" s="16">
        <v>890305496</v>
      </c>
      <c r="B526" s="19" t="s">
        <v>75</v>
      </c>
      <c r="C526" s="17" t="s">
        <v>11</v>
      </c>
      <c r="D526" s="17">
        <v>22713</v>
      </c>
      <c r="E526" s="17" t="s">
        <v>389</v>
      </c>
      <c r="F526" s="17" t="s">
        <v>771</v>
      </c>
      <c r="G526" s="130" t="s">
        <v>60</v>
      </c>
      <c r="H526" s="17"/>
      <c r="I526" s="31" t="e">
        <v>#N/A</v>
      </c>
      <c r="J526" s="29">
        <v>103860</v>
      </c>
      <c r="K526" s="29">
        <v>103860</v>
      </c>
      <c r="L526" s="40" t="s">
        <v>854</v>
      </c>
      <c r="M526" s="18" t="e">
        <v>#N/A</v>
      </c>
      <c r="N526" s="18" t="s">
        <v>854</v>
      </c>
      <c r="O526" s="33">
        <v>0</v>
      </c>
      <c r="P526" s="34">
        <v>0</v>
      </c>
      <c r="Q526" s="34">
        <v>0</v>
      </c>
      <c r="R526" s="34"/>
      <c r="S526" s="34">
        <v>0</v>
      </c>
      <c r="T526" s="34">
        <v>0</v>
      </c>
      <c r="U526" s="34">
        <v>0</v>
      </c>
      <c r="V526" s="36">
        <v>0</v>
      </c>
      <c r="W526" s="17"/>
      <c r="X526" s="36">
        <v>0</v>
      </c>
      <c r="Y526" s="17"/>
      <c r="Z526" s="17"/>
      <c r="AA526" s="17"/>
      <c r="AB526" s="39">
        <v>45443</v>
      </c>
    </row>
    <row r="527" spans="1:28" ht="29" x14ac:dyDescent="0.35">
      <c r="A527" s="16">
        <v>890305496</v>
      </c>
      <c r="B527" s="19" t="s">
        <v>75</v>
      </c>
      <c r="C527" s="17" t="s">
        <v>11</v>
      </c>
      <c r="D527" s="17">
        <v>22789</v>
      </c>
      <c r="E527" s="17" t="s">
        <v>390</v>
      </c>
      <c r="F527" s="17" t="s">
        <v>772</v>
      </c>
      <c r="G527" s="130" t="s">
        <v>60</v>
      </c>
      <c r="H527" s="17"/>
      <c r="I527" s="31" t="e">
        <v>#N/A</v>
      </c>
      <c r="J527" s="29">
        <v>240930</v>
      </c>
      <c r="K527" s="29">
        <v>240930</v>
      </c>
      <c r="L527" s="40" t="s">
        <v>854</v>
      </c>
      <c r="M527" s="18" t="e">
        <v>#N/A</v>
      </c>
      <c r="N527" s="18" t="s">
        <v>854</v>
      </c>
      <c r="O527" s="33">
        <v>0</v>
      </c>
      <c r="P527" s="34">
        <v>0</v>
      </c>
      <c r="Q527" s="34">
        <v>0</v>
      </c>
      <c r="R527" s="34"/>
      <c r="S527" s="34">
        <v>0</v>
      </c>
      <c r="T527" s="34">
        <v>0</v>
      </c>
      <c r="U527" s="34">
        <v>0</v>
      </c>
      <c r="V527" s="36">
        <v>0</v>
      </c>
      <c r="W527" s="17"/>
      <c r="X527" s="36">
        <v>0</v>
      </c>
      <c r="Y527" s="17"/>
      <c r="Z527" s="17"/>
      <c r="AA527" s="17"/>
      <c r="AB527" s="39">
        <v>45443</v>
      </c>
    </row>
    <row r="528" spans="1:28" ht="29" x14ac:dyDescent="0.35">
      <c r="A528" s="16">
        <v>890305496</v>
      </c>
      <c r="B528" s="19" t="s">
        <v>75</v>
      </c>
      <c r="C528" s="17" t="s">
        <v>11</v>
      </c>
      <c r="D528" s="17">
        <v>27437</v>
      </c>
      <c r="E528" s="17" t="s">
        <v>391</v>
      </c>
      <c r="F528" s="17" t="s">
        <v>773</v>
      </c>
      <c r="G528" s="130" t="s">
        <v>73</v>
      </c>
      <c r="H528" s="17"/>
      <c r="I528" s="31">
        <v>45007</v>
      </c>
      <c r="J528" s="29">
        <v>5960</v>
      </c>
      <c r="K528" s="29">
        <v>5960</v>
      </c>
      <c r="L528" s="40" t="s">
        <v>856</v>
      </c>
      <c r="M528" s="18" t="s">
        <v>845</v>
      </c>
      <c r="N528" s="18" t="s">
        <v>856</v>
      </c>
      <c r="O528" s="33">
        <v>5960</v>
      </c>
      <c r="P528" s="34">
        <v>0</v>
      </c>
      <c r="Q528" s="34">
        <v>5960</v>
      </c>
      <c r="R528" s="34" t="s">
        <v>874</v>
      </c>
      <c r="S528" s="34">
        <v>5960</v>
      </c>
      <c r="T528" s="34">
        <v>0</v>
      </c>
      <c r="U528" s="34">
        <v>0</v>
      </c>
      <c r="V528" s="36">
        <v>0</v>
      </c>
      <c r="W528" s="17"/>
      <c r="X528" s="36">
        <v>0</v>
      </c>
      <c r="Y528" s="17"/>
      <c r="Z528" s="17"/>
      <c r="AA528" s="17"/>
      <c r="AB528" s="39">
        <v>45443</v>
      </c>
    </row>
    <row r="529" spans="1:28" ht="29" x14ac:dyDescent="0.35">
      <c r="A529" s="16">
        <v>890305496</v>
      </c>
      <c r="B529" s="19" t="s">
        <v>75</v>
      </c>
      <c r="C529" s="17" t="s">
        <v>11</v>
      </c>
      <c r="D529" s="17">
        <v>27506</v>
      </c>
      <c r="E529" s="17" t="s">
        <v>392</v>
      </c>
      <c r="F529" s="17" t="s">
        <v>774</v>
      </c>
      <c r="G529" s="130" t="s">
        <v>73</v>
      </c>
      <c r="H529" s="17"/>
      <c r="I529" s="31">
        <v>45007</v>
      </c>
      <c r="J529" s="29">
        <v>5960</v>
      </c>
      <c r="K529" s="29">
        <v>5960</v>
      </c>
      <c r="L529" s="40" t="s">
        <v>856</v>
      </c>
      <c r="M529" s="18" t="s">
        <v>845</v>
      </c>
      <c r="N529" s="18" t="s">
        <v>856</v>
      </c>
      <c r="O529" s="33">
        <v>5960</v>
      </c>
      <c r="P529" s="34">
        <v>0</v>
      </c>
      <c r="Q529" s="34">
        <v>5960</v>
      </c>
      <c r="R529" s="34" t="s">
        <v>872</v>
      </c>
      <c r="S529" s="34">
        <v>5960</v>
      </c>
      <c r="T529" s="34">
        <v>0</v>
      </c>
      <c r="U529" s="34">
        <v>0</v>
      </c>
      <c r="V529" s="36">
        <v>0</v>
      </c>
      <c r="W529" s="17"/>
      <c r="X529" s="36">
        <v>0</v>
      </c>
      <c r="Y529" s="17"/>
      <c r="Z529" s="17"/>
      <c r="AA529" s="17"/>
      <c r="AB529" s="39">
        <v>45443</v>
      </c>
    </row>
    <row r="530" spans="1:28" ht="29" x14ac:dyDescent="0.35">
      <c r="A530" s="16">
        <v>890305496</v>
      </c>
      <c r="B530" s="19" t="s">
        <v>75</v>
      </c>
      <c r="C530" s="17" t="s">
        <v>11</v>
      </c>
      <c r="D530" s="17">
        <v>27833</v>
      </c>
      <c r="E530" s="17" t="s">
        <v>393</v>
      </c>
      <c r="F530" s="17" t="s">
        <v>775</v>
      </c>
      <c r="G530" s="130" t="s">
        <v>73</v>
      </c>
      <c r="H530" s="17"/>
      <c r="I530" s="31">
        <v>45007</v>
      </c>
      <c r="J530" s="29">
        <v>5960</v>
      </c>
      <c r="K530" s="29">
        <v>5960</v>
      </c>
      <c r="L530" s="40" t="s">
        <v>856</v>
      </c>
      <c r="M530" s="18" t="s">
        <v>845</v>
      </c>
      <c r="N530" s="18" t="s">
        <v>856</v>
      </c>
      <c r="O530" s="33">
        <v>5960</v>
      </c>
      <c r="P530" s="34">
        <v>0</v>
      </c>
      <c r="Q530" s="34">
        <v>5960</v>
      </c>
      <c r="R530" s="34" t="s">
        <v>872</v>
      </c>
      <c r="S530" s="34">
        <v>5960</v>
      </c>
      <c r="T530" s="34">
        <v>0</v>
      </c>
      <c r="U530" s="34">
        <v>0</v>
      </c>
      <c r="V530" s="36">
        <v>0</v>
      </c>
      <c r="W530" s="17"/>
      <c r="X530" s="36">
        <v>0</v>
      </c>
      <c r="Y530" s="17"/>
      <c r="Z530" s="17"/>
      <c r="AA530" s="17"/>
      <c r="AB530" s="39">
        <v>45443</v>
      </c>
    </row>
    <row r="531" spans="1:28" ht="29" x14ac:dyDescent="0.35">
      <c r="A531" s="16">
        <v>890305496</v>
      </c>
      <c r="B531" s="19" t="s">
        <v>75</v>
      </c>
      <c r="C531" s="17" t="s">
        <v>11</v>
      </c>
      <c r="D531" s="17">
        <v>27846</v>
      </c>
      <c r="E531" s="17" t="s">
        <v>394</v>
      </c>
      <c r="F531" s="17" t="s">
        <v>776</v>
      </c>
      <c r="G531" s="130" t="s">
        <v>73</v>
      </c>
      <c r="H531" s="17"/>
      <c r="I531" s="31">
        <v>45007</v>
      </c>
      <c r="J531" s="29">
        <v>5960</v>
      </c>
      <c r="K531" s="29">
        <v>5960</v>
      </c>
      <c r="L531" s="40" t="s">
        <v>856</v>
      </c>
      <c r="M531" s="18" t="s">
        <v>845</v>
      </c>
      <c r="N531" s="18" t="s">
        <v>856</v>
      </c>
      <c r="O531" s="33">
        <v>5960</v>
      </c>
      <c r="P531" s="34">
        <v>0</v>
      </c>
      <c r="Q531" s="34">
        <v>5960</v>
      </c>
      <c r="R531" s="34" t="s">
        <v>876</v>
      </c>
      <c r="S531" s="34">
        <v>5960</v>
      </c>
      <c r="T531" s="34">
        <v>0</v>
      </c>
      <c r="U531" s="34">
        <v>0</v>
      </c>
      <c r="V531" s="36">
        <v>0</v>
      </c>
      <c r="W531" s="17"/>
      <c r="X531" s="36">
        <v>0</v>
      </c>
      <c r="Y531" s="17"/>
      <c r="Z531" s="17"/>
      <c r="AA531" s="17"/>
      <c r="AB531" s="39">
        <v>45443</v>
      </c>
    </row>
    <row r="532" spans="1:28" ht="29" x14ac:dyDescent="0.35">
      <c r="A532" s="16">
        <v>890305496</v>
      </c>
      <c r="B532" s="19" t="s">
        <v>75</v>
      </c>
      <c r="C532" s="17" t="s">
        <v>11</v>
      </c>
      <c r="D532" s="17">
        <v>27900</v>
      </c>
      <c r="E532" s="17" t="s">
        <v>395</v>
      </c>
      <c r="F532" s="17" t="s">
        <v>777</v>
      </c>
      <c r="G532" s="130" t="s">
        <v>73</v>
      </c>
      <c r="H532" s="17"/>
      <c r="I532" s="31">
        <v>45007</v>
      </c>
      <c r="J532" s="29">
        <v>6040</v>
      </c>
      <c r="K532" s="29">
        <v>6040</v>
      </c>
      <c r="L532" s="40" t="s">
        <v>856</v>
      </c>
      <c r="M532" s="18" t="s">
        <v>845</v>
      </c>
      <c r="N532" s="18" t="s">
        <v>856</v>
      </c>
      <c r="O532" s="33">
        <v>6040</v>
      </c>
      <c r="P532" s="34">
        <v>0</v>
      </c>
      <c r="Q532" s="34">
        <v>6040</v>
      </c>
      <c r="R532" s="34" t="s">
        <v>884</v>
      </c>
      <c r="S532" s="34">
        <v>6040</v>
      </c>
      <c r="T532" s="34">
        <v>0</v>
      </c>
      <c r="U532" s="34">
        <v>0</v>
      </c>
      <c r="V532" s="36">
        <v>0</v>
      </c>
      <c r="W532" s="17"/>
      <c r="X532" s="36">
        <v>0</v>
      </c>
      <c r="Y532" s="17"/>
      <c r="Z532" s="17"/>
      <c r="AA532" s="17"/>
      <c r="AB532" s="39">
        <v>45443</v>
      </c>
    </row>
    <row r="533" spans="1:28" ht="29" x14ac:dyDescent="0.35">
      <c r="A533" s="16">
        <v>890305496</v>
      </c>
      <c r="B533" s="19" t="s">
        <v>75</v>
      </c>
      <c r="C533" s="17" t="s">
        <v>11</v>
      </c>
      <c r="D533" s="17">
        <v>28043</v>
      </c>
      <c r="E533" s="17" t="s">
        <v>396</v>
      </c>
      <c r="F533" s="17" t="s">
        <v>778</v>
      </c>
      <c r="G533" s="130" t="s">
        <v>73</v>
      </c>
      <c r="H533" s="17"/>
      <c r="I533" s="31">
        <v>45007</v>
      </c>
      <c r="J533" s="29">
        <v>12290</v>
      </c>
      <c r="K533" s="29">
        <v>12290</v>
      </c>
      <c r="L533" s="40" t="s">
        <v>856</v>
      </c>
      <c r="M533" s="18" t="s">
        <v>845</v>
      </c>
      <c r="N533" s="18" t="s">
        <v>856</v>
      </c>
      <c r="O533" s="33">
        <v>12290</v>
      </c>
      <c r="P533" s="34">
        <v>0</v>
      </c>
      <c r="Q533" s="34">
        <v>12290</v>
      </c>
      <c r="R533" s="34" t="s">
        <v>887</v>
      </c>
      <c r="S533" s="34">
        <v>12290</v>
      </c>
      <c r="T533" s="34">
        <v>0</v>
      </c>
      <c r="U533" s="34">
        <v>0</v>
      </c>
      <c r="V533" s="36">
        <v>0</v>
      </c>
      <c r="W533" s="17"/>
      <c r="X533" s="36">
        <v>0</v>
      </c>
      <c r="Y533" s="17"/>
      <c r="Z533" s="17"/>
      <c r="AA533" s="17"/>
      <c r="AB533" s="39">
        <v>45443</v>
      </c>
    </row>
    <row r="534" spans="1:28" ht="29" x14ac:dyDescent="0.35">
      <c r="A534" s="16">
        <v>890305496</v>
      </c>
      <c r="B534" s="19" t="s">
        <v>75</v>
      </c>
      <c r="C534" s="17" t="s">
        <v>11</v>
      </c>
      <c r="D534" s="17">
        <v>28136</v>
      </c>
      <c r="E534" s="17" t="s">
        <v>397</v>
      </c>
      <c r="F534" s="17" t="s">
        <v>779</v>
      </c>
      <c r="G534" s="130" t="s">
        <v>73</v>
      </c>
      <c r="H534" s="17"/>
      <c r="I534" s="31">
        <v>45007</v>
      </c>
      <c r="J534" s="29">
        <v>5960</v>
      </c>
      <c r="K534" s="29">
        <v>5960</v>
      </c>
      <c r="L534" s="40" t="s">
        <v>856</v>
      </c>
      <c r="M534" s="18" t="s">
        <v>845</v>
      </c>
      <c r="N534" s="18" t="s">
        <v>856</v>
      </c>
      <c r="O534" s="33">
        <v>5960</v>
      </c>
      <c r="P534" s="34">
        <v>0</v>
      </c>
      <c r="Q534" s="34">
        <v>5960</v>
      </c>
      <c r="R534" s="34" t="s">
        <v>888</v>
      </c>
      <c r="S534" s="34">
        <v>5960</v>
      </c>
      <c r="T534" s="34">
        <v>0</v>
      </c>
      <c r="U534" s="34">
        <v>0</v>
      </c>
      <c r="V534" s="36">
        <v>0</v>
      </c>
      <c r="W534" s="17"/>
      <c r="X534" s="36">
        <v>0</v>
      </c>
      <c r="Y534" s="17"/>
      <c r="Z534" s="17"/>
      <c r="AA534" s="17"/>
      <c r="AB534" s="39">
        <v>45443</v>
      </c>
    </row>
    <row r="535" spans="1:28" ht="29" x14ac:dyDescent="0.35">
      <c r="A535" s="16">
        <v>890305496</v>
      </c>
      <c r="B535" s="19" t="s">
        <v>75</v>
      </c>
      <c r="C535" s="17" t="s">
        <v>11</v>
      </c>
      <c r="D535" s="17">
        <v>28330</v>
      </c>
      <c r="E535" s="17" t="s">
        <v>398</v>
      </c>
      <c r="F535" s="17" t="s">
        <v>780</v>
      </c>
      <c r="G535" s="130" t="s">
        <v>73</v>
      </c>
      <c r="H535" s="17"/>
      <c r="I535" s="31">
        <v>45007</v>
      </c>
      <c r="J535" s="29">
        <v>5960</v>
      </c>
      <c r="K535" s="29">
        <v>5960</v>
      </c>
      <c r="L535" s="40" t="s">
        <v>856</v>
      </c>
      <c r="M535" s="18" t="s">
        <v>845</v>
      </c>
      <c r="N535" s="18" t="s">
        <v>856</v>
      </c>
      <c r="O535" s="33">
        <v>5960</v>
      </c>
      <c r="P535" s="34">
        <v>0</v>
      </c>
      <c r="Q535" s="34">
        <v>5960</v>
      </c>
      <c r="R535" s="34" t="s">
        <v>889</v>
      </c>
      <c r="S535" s="34">
        <v>5960</v>
      </c>
      <c r="T535" s="34">
        <v>0</v>
      </c>
      <c r="U535" s="34">
        <v>0</v>
      </c>
      <c r="V535" s="36">
        <v>0</v>
      </c>
      <c r="W535" s="17"/>
      <c r="X535" s="36">
        <v>0</v>
      </c>
      <c r="Y535" s="17"/>
      <c r="Z535" s="17"/>
      <c r="AA535" s="17"/>
      <c r="AB535" s="39">
        <v>45443</v>
      </c>
    </row>
    <row r="536" spans="1:28" ht="29" x14ac:dyDescent="0.35">
      <c r="A536" s="16">
        <v>890305496</v>
      </c>
      <c r="B536" s="19" t="s">
        <v>75</v>
      </c>
      <c r="C536" s="17" t="s">
        <v>11</v>
      </c>
      <c r="D536" s="17">
        <v>28619</v>
      </c>
      <c r="E536" s="17" t="s">
        <v>399</v>
      </c>
      <c r="F536" s="17" t="s">
        <v>781</v>
      </c>
      <c r="G536" s="130" t="s">
        <v>62</v>
      </c>
      <c r="H536" s="17"/>
      <c r="I536" s="31" t="e">
        <v>#N/A</v>
      </c>
      <c r="J536" s="29">
        <v>99400</v>
      </c>
      <c r="K536" s="29">
        <v>99400</v>
      </c>
      <c r="L536" s="40" t="s">
        <v>854</v>
      </c>
      <c r="M536" s="18" t="e">
        <v>#N/A</v>
      </c>
      <c r="N536" s="18" t="s">
        <v>854</v>
      </c>
      <c r="O536" s="33">
        <v>0</v>
      </c>
      <c r="P536" s="34">
        <v>0</v>
      </c>
      <c r="Q536" s="34">
        <v>0</v>
      </c>
      <c r="R536" s="34"/>
      <c r="S536" s="34">
        <v>0</v>
      </c>
      <c r="T536" s="34">
        <v>0</v>
      </c>
      <c r="U536" s="34">
        <v>0</v>
      </c>
      <c r="V536" s="36">
        <v>0</v>
      </c>
      <c r="W536" s="17"/>
      <c r="X536" s="36">
        <v>0</v>
      </c>
      <c r="Y536" s="17"/>
      <c r="Z536" s="17"/>
      <c r="AA536" s="17"/>
      <c r="AB536" s="39">
        <v>45443</v>
      </c>
    </row>
    <row r="537" spans="1:28" ht="29" x14ac:dyDescent="0.35">
      <c r="A537" s="16">
        <v>890305496</v>
      </c>
      <c r="B537" s="19" t="s">
        <v>75</v>
      </c>
      <c r="C537" s="17" t="s">
        <v>11</v>
      </c>
      <c r="D537" s="17">
        <v>30494</v>
      </c>
      <c r="E537" s="17" t="s">
        <v>400</v>
      </c>
      <c r="F537" s="17" t="s">
        <v>782</v>
      </c>
      <c r="G537" s="130" t="s">
        <v>64</v>
      </c>
      <c r="H537" s="17"/>
      <c r="I537" s="31" t="e">
        <v>#N/A</v>
      </c>
      <c r="J537" s="29">
        <v>82330</v>
      </c>
      <c r="K537" s="29">
        <v>82330</v>
      </c>
      <c r="L537" s="40" t="s">
        <v>854</v>
      </c>
      <c r="M537" s="18" t="e">
        <v>#N/A</v>
      </c>
      <c r="N537" s="18" t="s">
        <v>854</v>
      </c>
      <c r="O537" s="33">
        <v>0</v>
      </c>
      <c r="P537" s="34">
        <v>0</v>
      </c>
      <c r="Q537" s="34">
        <v>0</v>
      </c>
      <c r="R537" s="34"/>
      <c r="S537" s="34">
        <v>0</v>
      </c>
      <c r="T537" s="34">
        <v>0</v>
      </c>
      <c r="U537" s="34">
        <v>0</v>
      </c>
      <c r="V537" s="36">
        <v>0</v>
      </c>
      <c r="W537" s="17"/>
      <c r="X537" s="36">
        <v>0</v>
      </c>
      <c r="Y537" s="17"/>
      <c r="Z537" s="17"/>
      <c r="AA537" s="17"/>
      <c r="AB537" s="39">
        <v>45443</v>
      </c>
    </row>
    <row r="538" spans="1:28" ht="29" x14ac:dyDescent="0.35">
      <c r="A538" s="16">
        <v>890305496</v>
      </c>
      <c r="B538" s="19" t="s">
        <v>75</v>
      </c>
      <c r="C538" s="17" t="s">
        <v>11</v>
      </c>
      <c r="D538" s="17">
        <v>30838</v>
      </c>
      <c r="E538" s="17" t="s">
        <v>401</v>
      </c>
      <c r="F538" s="17" t="s">
        <v>783</v>
      </c>
      <c r="G538" s="130" t="s">
        <v>64</v>
      </c>
      <c r="H538" s="17"/>
      <c r="I538" s="31" t="e">
        <v>#N/A</v>
      </c>
      <c r="J538" s="29">
        <v>6040</v>
      </c>
      <c r="K538" s="29">
        <v>6040</v>
      </c>
      <c r="L538" s="40" t="s">
        <v>854</v>
      </c>
      <c r="M538" s="18" t="e">
        <v>#N/A</v>
      </c>
      <c r="N538" s="18" t="s">
        <v>854</v>
      </c>
      <c r="O538" s="33">
        <v>0</v>
      </c>
      <c r="P538" s="34">
        <v>0</v>
      </c>
      <c r="Q538" s="34">
        <v>0</v>
      </c>
      <c r="R538" s="34"/>
      <c r="S538" s="34">
        <v>0</v>
      </c>
      <c r="T538" s="34">
        <v>0</v>
      </c>
      <c r="U538" s="34">
        <v>0</v>
      </c>
      <c r="V538" s="36">
        <v>0</v>
      </c>
      <c r="W538" s="17"/>
      <c r="X538" s="36">
        <v>0</v>
      </c>
      <c r="Y538" s="17"/>
      <c r="Z538" s="17"/>
      <c r="AA538" s="17"/>
      <c r="AB538" s="39">
        <v>45443</v>
      </c>
    </row>
    <row r="539" spans="1:28" ht="29" x14ac:dyDescent="0.35">
      <c r="A539" s="16">
        <v>890305496</v>
      </c>
      <c r="B539" s="19" t="s">
        <v>75</v>
      </c>
      <c r="C539" s="17" t="s">
        <v>11</v>
      </c>
      <c r="D539" s="17">
        <v>31341</v>
      </c>
      <c r="E539" s="17" t="s">
        <v>402</v>
      </c>
      <c r="F539" s="17" t="s">
        <v>784</v>
      </c>
      <c r="G539" s="130" t="s">
        <v>64</v>
      </c>
      <c r="H539" s="17"/>
      <c r="I539" s="31" t="e">
        <v>#N/A</v>
      </c>
      <c r="J539" s="29">
        <v>82170</v>
      </c>
      <c r="K539" s="29">
        <v>82170</v>
      </c>
      <c r="L539" s="40" t="s">
        <v>854</v>
      </c>
      <c r="M539" s="18" t="e">
        <v>#N/A</v>
      </c>
      <c r="N539" s="18" t="s">
        <v>854</v>
      </c>
      <c r="O539" s="33">
        <v>0</v>
      </c>
      <c r="P539" s="34">
        <v>0</v>
      </c>
      <c r="Q539" s="34">
        <v>0</v>
      </c>
      <c r="R539" s="34"/>
      <c r="S539" s="34">
        <v>0</v>
      </c>
      <c r="T539" s="34">
        <v>0</v>
      </c>
      <c r="U539" s="34">
        <v>0</v>
      </c>
      <c r="V539" s="36">
        <v>0</v>
      </c>
      <c r="W539" s="17"/>
      <c r="X539" s="36">
        <v>0</v>
      </c>
      <c r="Y539" s="17"/>
      <c r="Z539" s="17"/>
      <c r="AA539" s="17"/>
      <c r="AB539" s="39">
        <v>45443</v>
      </c>
    </row>
    <row r="540" spans="1:28" ht="29" x14ac:dyDescent="0.35">
      <c r="A540" s="16">
        <v>890305496</v>
      </c>
      <c r="B540" s="19" t="s">
        <v>75</v>
      </c>
      <c r="C540" s="17" t="s">
        <v>11</v>
      </c>
      <c r="D540" s="17">
        <v>31937</v>
      </c>
      <c r="E540" s="17" t="s">
        <v>403</v>
      </c>
      <c r="F540" s="17" t="s">
        <v>785</v>
      </c>
      <c r="G540" s="130" t="s">
        <v>64</v>
      </c>
      <c r="H540" s="17"/>
      <c r="I540" s="31">
        <v>44812</v>
      </c>
      <c r="J540" s="29">
        <v>84780</v>
      </c>
      <c r="K540" s="29">
        <v>84780</v>
      </c>
      <c r="L540" s="40" t="s">
        <v>855</v>
      </c>
      <c r="M540" s="18" t="s">
        <v>844</v>
      </c>
      <c r="N540" s="18" t="s">
        <v>855</v>
      </c>
      <c r="O540" s="33">
        <v>84780</v>
      </c>
      <c r="P540" s="34">
        <v>0</v>
      </c>
      <c r="Q540" s="34">
        <v>0</v>
      </c>
      <c r="R540" s="34"/>
      <c r="S540" s="34">
        <v>84780</v>
      </c>
      <c r="T540" s="34">
        <v>0</v>
      </c>
      <c r="U540" s="34">
        <v>84780</v>
      </c>
      <c r="V540" s="36">
        <v>0</v>
      </c>
      <c r="W540" s="17"/>
      <c r="X540" s="36">
        <v>84780</v>
      </c>
      <c r="Y540" s="17">
        <v>2201315577</v>
      </c>
      <c r="Z540" s="17"/>
      <c r="AA540" s="17" t="s">
        <v>899</v>
      </c>
      <c r="AB540" s="39">
        <v>45443</v>
      </c>
    </row>
    <row r="541" spans="1:28" ht="29" x14ac:dyDescent="0.35">
      <c r="A541" s="16">
        <v>890305496</v>
      </c>
      <c r="B541" s="19" t="s">
        <v>75</v>
      </c>
      <c r="C541" s="17" t="s">
        <v>11</v>
      </c>
      <c r="D541" s="17">
        <v>32002</v>
      </c>
      <c r="E541" s="17" t="s">
        <v>404</v>
      </c>
      <c r="F541" s="17" t="s">
        <v>786</v>
      </c>
      <c r="G541" s="130" t="s">
        <v>64</v>
      </c>
      <c r="H541" s="17"/>
      <c r="I541" s="31">
        <v>44812</v>
      </c>
      <c r="J541" s="29">
        <v>68090</v>
      </c>
      <c r="K541" s="29">
        <v>68090</v>
      </c>
      <c r="L541" s="40" t="s">
        <v>855</v>
      </c>
      <c r="M541" s="18" t="s">
        <v>844</v>
      </c>
      <c r="N541" s="18" t="s">
        <v>855</v>
      </c>
      <c r="O541" s="33">
        <v>68090</v>
      </c>
      <c r="P541" s="34">
        <v>0</v>
      </c>
      <c r="Q541" s="34">
        <v>0</v>
      </c>
      <c r="R541" s="34"/>
      <c r="S541" s="34">
        <v>68090</v>
      </c>
      <c r="T541" s="34">
        <v>0</v>
      </c>
      <c r="U541" s="34">
        <v>68090</v>
      </c>
      <c r="V541" s="36">
        <v>0</v>
      </c>
      <c r="W541" s="17"/>
      <c r="X541" s="36">
        <v>68090</v>
      </c>
      <c r="Y541" s="17">
        <v>2201315577</v>
      </c>
      <c r="Z541" s="17"/>
      <c r="AA541" s="17" t="s">
        <v>899</v>
      </c>
      <c r="AB541" s="39">
        <v>45443</v>
      </c>
    </row>
    <row r="542" spans="1:28" ht="29" x14ac:dyDescent="0.35">
      <c r="A542" s="16">
        <v>890305496</v>
      </c>
      <c r="B542" s="19" t="s">
        <v>75</v>
      </c>
      <c r="C542" s="17" t="s">
        <v>11</v>
      </c>
      <c r="D542" s="17">
        <v>32030</v>
      </c>
      <c r="E542" s="17" t="s">
        <v>405</v>
      </c>
      <c r="F542" s="17" t="s">
        <v>787</v>
      </c>
      <c r="G542" s="130" t="s">
        <v>64</v>
      </c>
      <c r="H542" s="17"/>
      <c r="I542" s="31">
        <v>44812</v>
      </c>
      <c r="J542" s="29">
        <v>39990</v>
      </c>
      <c r="K542" s="29">
        <v>39990</v>
      </c>
      <c r="L542" s="40" t="s">
        <v>855</v>
      </c>
      <c r="M542" s="18" t="s">
        <v>844</v>
      </c>
      <c r="N542" s="18" t="s">
        <v>855</v>
      </c>
      <c r="O542" s="33">
        <v>39990</v>
      </c>
      <c r="P542" s="34">
        <v>0</v>
      </c>
      <c r="Q542" s="34">
        <v>0</v>
      </c>
      <c r="R542" s="34"/>
      <c r="S542" s="34">
        <v>39990</v>
      </c>
      <c r="T542" s="34">
        <v>0</v>
      </c>
      <c r="U542" s="34">
        <v>39990</v>
      </c>
      <c r="V542" s="36">
        <v>0</v>
      </c>
      <c r="W542" s="17"/>
      <c r="X542" s="36">
        <v>39990</v>
      </c>
      <c r="Y542" s="17">
        <v>2201315577</v>
      </c>
      <c r="Z542" s="17"/>
      <c r="AA542" s="17" t="s">
        <v>899</v>
      </c>
      <c r="AB542" s="39">
        <v>45443</v>
      </c>
    </row>
    <row r="543" spans="1:28" ht="29" x14ac:dyDescent="0.35">
      <c r="A543" s="16">
        <v>890305496</v>
      </c>
      <c r="B543" s="19" t="s">
        <v>75</v>
      </c>
      <c r="C543" s="17" t="s">
        <v>11</v>
      </c>
      <c r="D543" s="17">
        <v>32212</v>
      </c>
      <c r="E543" s="17" t="s">
        <v>406</v>
      </c>
      <c r="F543" s="17" t="s">
        <v>788</v>
      </c>
      <c r="G543" s="130" t="s">
        <v>64</v>
      </c>
      <c r="H543" s="17"/>
      <c r="I543" s="31">
        <v>44812</v>
      </c>
      <c r="J543" s="29">
        <v>98180</v>
      </c>
      <c r="K543" s="29">
        <v>98180</v>
      </c>
      <c r="L543" s="40" t="s">
        <v>855</v>
      </c>
      <c r="M543" s="18" t="s">
        <v>844</v>
      </c>
      <c r="N543" s="18" t="s">
        <v>855</v>
      </c>
      <c r="O543" s="33">
        <v>98180</v>
      </c>
      <c r="P543" s="34">
        <v>0</v>
      </c>
      <c r="Q543" s="34">
        <v>0</v>
      </c>
      <c r="R543" s="34"/>
      <c r="S543" s="34">
        <v>98180</v>
      </c>
      <c r="T543" s="34">
        <v>0</v>
      </c>
      <c r="U543" s="34">
        <v>98180</v>
      </c>
      <c r="V543" s="36">
        <v>0</v>
      </c>
      <c r="W543" s="17"/>
      <c r="X543" s="36">
        <v>98180</v>
      </c>
      <c r="Y543" s="17">
        <v>2201315577</v>
      </c>
      <c r="Z543" s="17"/>
      <c r="AA543" s="17" t="s">
        <v>899</v>
      </c>
      <c r="AB543" s="39">
        <v>45443</v>
      </c>
    </row>
    <row r="544" spans="1:28" ht="29" x14ac:dyDescent="0.35">
      <c r="A544" s="16">
        <v>890305496</v>
      </c>
      <c r="B544" s="19" t="s">
        <v>75</v>
      </c>
      <c r="C544" s="17" t="s">
        <v>11</v>
      </c>
      <c r="D544" s="17">
        <v>32656</v>
      </c>
      <c r="E544" s="17" t="s">
        <v>407</v>
      </c>
      <c r="F544" s="17" t="s">
        <v>789</v>
      </c>
      <c r="G544" s="130" t="s">
        <v>64</v>
      </c>
      <c r="H544" s="17"/>
      <c r="I544" s="31">
        <v>44812</v>
      </c>
      <c r="J544" s="29">
        <v>24080</v>
      </c>
      <c r="K544" s="29">
        <v>24080</v>
      </c>
      <c r="L544" s="40" t="s">
        <v>855</v>
      </c>
      <c r="M544" s="18" t="s">
        <v>844</v>
      </c>
      <c r="N544" s="18" t="s">
        <v>855</v>
      </c>
      <c r="O544" s="33">
        <v>24080</v>
      </c>
      <c r="P544" s="34">
        <v>0</v>
      </c>
      <c r="Q544" s="34">
        <v>0</v>
      </c>
      <c r="R544" s="34"/>
      <c r="S544" s="34">
        <v>24080</v>
      </c>
      <c r="T544" s="34">
        <v>0</v>
      </c>
      <c r="U544" s="34">
        <v>24080</v>
      </c>
      <c r="V544" s="36">
        <v>0</v>
      </c>
      <c r="W544" s="17"/>
      <c r="X544" s="36">
        <v>24080</v>
      </c>
      <c r="Y544" s="17">
        <v>2201315577</v>
      </c>
      <c r="Z544" s="17"/>
      <c r="AA544" s="17" t="s">
        <v>899</v>
      </c>
      <c r="AB544" s="39">
        <v>45443</v>
      </c>
    </row>
    <row r="545" spans="1:28" ht="29" x14ac:dyDescent="0.35">
      <c r="A545" s="16">
        <v>890305496</v>
      </c>
      <c r="B545" s="19" t="s">
        <v>75</v>
      </c>
      <c r="C545" s="17" t="s">
        <v>11</v>
      </c>
      <c r="D545" s="17">
        <v>32699</v>
      </c>
      <c r="E545" s="17" t="s">
        <v>408</v>
      </c>
      <c r="F545" s="17" t="s">
        <v>790</v>
      </c>
      <c r="G545" s="130" t="s">
        <v>64</v>
      </c>
      <c r="H545" s="17"/>
      <c r="I545" s="31">
        <v>44812</v>
      </c>
      <c r="J545" s="29">
        <v>65690</v>
      </c>
      <c r="K545" s="29">
        <v>65690</v>
      </c>
      <c r="L545" s="40" t="s">
        <v>855</v>
      </c>
      <c r="M545" s="18" t="s">
        <v>844</v>
      </c>
      <c r="N545" s="18" t="s">
        <v>855</v>
      </c>
      <c r="O545" s="33">
        <v>65690</v>
      </c>
      <c r="P545" s="34">
        <v>0</v>
      </c>
      <c r="Q545" s="34">
        <v>0</v>
      </c>
      <c r="R545" s="34"/>
      <c r="S545" s="34">
        <v>65690</v>
      </c>
      <c r="T545" s="34">
        <v>0</v>
      </c>
      <c r="U545" s="34">
        <v>65690</v>
      </c>
      <c r="V545" s="36">
        <v>0</v>
      </c>
      <c r="W545" s="17"/>
      <c r="X545" s="36">
        <v>65690</v>
      </c>
      <c r="Y545" s="17">
        <v>2201315577</v>
      </c>
      <c r="Z545" s="17"/>
      <c r="AA545" s="17" t="s">
        <v>899</v>
      </c>
      <c r="AB545" s="39">
        <v>45443</v>
      </c>
    </row>
    <row r="546" spans="1:28" ht="29" x14ac:dyDescent="0.35">
      <c r="A546" s="16">
        <v>890305496</v>
      </c>
      <c r="B546" s="19" t="s">
        <v>75</v>
      </c>
      <c r="C546" s="17" t="s">
        <v>11</v>
      </c>
      <c r="D546" s="17">
        <v>32890</v>
      </c>
      <c r="E546" s="17" t="s">
        <v>409</v>
      </c>
      <c r="F546" s="17" t="s">
        <v>791</v>
      </c>
      <c r="G546" s="130" t="s">
        <v>64</v>
      </c>
      <c r="H546" s="17"/>
      <c r="I546" s="31">
        <v>44447</v>
      </c>
      <c r="J546" s="29">
        <v>6040</v>
      </c>
      <c r="K546" s="29">
        <v>6040</v>
      </c>
      <c r="L546" s="40" t="s">
        <v>856</v>
      </c>
      <c r="M546" s="18" t="s">
        <v>845</v>
      </c>
      <c r="N546" s="18" t="s">
        <v>856</v>
      </c>
      <c r="O546" s="33">
        <v>6040</v>
      </c>
      <c r="P546" s="34">
        <v>0</v>
      </c>
      <c r="Q546" s="34">
        <v>6040</v>
      </c>
      <c r="R546" s="34" t="s">
        <v>882</v>
      </c>
      <c r="S546" s="34">
        <v>6040</v>
      </c>
      <c r="T546" s="34">
        <v>0</v>
      </c>
      <c r="U546" s="34">
        <v>0</v>
      </c>
      <c r="V546" s="36">
        <v>0</v>
      </c>
      <c r="W546" s="17"/>
      <c r="X546" s="36">
        <v>0</v>
      </c>
      <c r="Y546" s="17"/>
      <c r="Z546" s="17"/>
      <c r="AA546" s="17"/>
      <c r="AB546" s="39">
        <v>45443</v>
      </c>
    </row>
    <row r="547" spans="1:28" ht="29" x14ac:dyDescent="0.35">
      <c r="A547" s="16">
        <v>890305496</v>
      </c>
      <c r="B547" s="19" t="s">
        <v>75</v>
      </c>
      <c r="C547" s="17" t="s">
        <v>11</v>
      </c>
      <c r="D547" s="17">
        <v>34213</v>
      </c>
      <c r="E547" s="17" t="s">
        <v>410</v>
      </c>
      <c r="F547" s="17" t="s">
        <v>792</v>
      </c>
      <c r="G547" s="130" t="s">
        <v>64</v>
      </c>
      <c r="H547" s="17"/>
      <c r="I547" s="31">
        <v>44853</v>
      </c>
      <c r="J547" s="29">
        <v>39990</v>
      </c>
      <c r="K547" s="29">
        <v>39990</v>
      </c>
      <c r="L547" s="40" t="s">
        <v>856</v>
      </c>
      <c r="M547" s="18" t="s">
        <v>845</v>
      </c>
      <c r="N547" s="18" t="s">
        <v>856</v>
      </c>
      <c r="O547" s="33">
        <v>39990</v>
      </c>
      <c r="P547" s="34">
        <v>0</v>
      </c>
      <c r="Q547" s="34">
        <v>39990</v>
      </c>
      <c r="R547" s="34" t="s">
        <v>890</v>
      </c>
      <c r="S547" s="34">
        <v>39990</v>
      </c>
      <c r="T547" s="34">
        <v>0</v>
      </c>
      <c r="U547" s="34">
        <v>0</v>
      </c>
      <c r="V547" s="36">
        <v>0</v>
      </c>
      <c r="W547" s="17"/>
      <c r="X547" s="36">
        <v>0</v>
      </c>
      <c r="Y547" s="17"/>
      <c r="Z547" s="17"/>
      <c r="AA547" s="17"/>
      <c r="AB547" s="39">
        <v>45443</v>
      </c>
    </row>
    <row r="548" spans="1:28" ht="29" x14ac:dyDescent="0.35">
      <c r="A548" s="16">
        <v>890305496</v>
      </c>
      <c r="B548" s="19" t="s">
        <v>75</v>
      </c>
      <c r="C548" s="17" t="s">
        <v>11</v>
      </c>
      <c r="D548" s="17">
        <v>34243</v>
      </c>
      <c r="E548" s="17" t="s">
        <v>411</v>
      </c>
      <c r="F548" s="17" t="s">
        <v>793</v>
      </c>
      <c r="G548" s="130" t="s">
        <v>64</v>
      </c>
      <c r="H548" s="17"/>
      <c r="I548" s="31">
        <v>44853</v>
      </c>
      <c r="J548" s="29">
        <v>198680</v>
      </c>
      <c r="K548" s="29">
        <v>198680</v>
      </c>
      <c r="L548" s="40" t="s">
        <v>856</v>
      </c>
      <c r="M548" s="18" t="s">
        <v>845</v>
      </c>
      <c r="N548" s="18" t="s">
        <v>856</v>
      </c>
      <c r="O548" s="33">
        <v>198680</v>
      </c>
      <c r="P548" s="34">
        <v>0</v>
      </c>
      <c r="Q548" s="34">
        <v>198680</v>
      </c>
      <c r="R548" s="34" t="s">
        <v>891</v>
      </c>
      <c r="S548" s="34">
        <v>198680</v>
      </c>
      <c r="T548" s="34">
        <v>0</v>
      </c>
      <c r="U548" s="34">
        <v>0</v>
      </c>
      <c r="V548" s="36">
        <v>0</v>
      </c>
      <c r="W548" s="17"/>
      <c r="X548" s="36">
        <v>0</v>
      </c>
      <c r="Y548" s="17"/>
      <c r="Z548" s="17"/>
      <c r="AA548" s="17"/>
      <c r="AB548" s="39">
        <v>45443</v>
      </c>
    </row>
    <row r="549" spans="1:28" ht="29" x14ac:dyDescent="0.35">
      <c r="A549" s="16">
        <v>890305496</v>
      </c>
      <c r="B549" s="19" t="s">
        <v>75</v>
      </c>
      <c r="C549" s="17" t="s">
        <v>11</v>
      </c>
      <c r="D549" s="17">
        <v>34460</v>
      </c>
      <c r="E549" s="17" t="s">
        <v>412</v>
      </c>
      <c r="F549" s="17" t="s">
        <v>794</v>
      </c>
      <c r="G549" s="130" t="s">
        <v>64</v>
      </c>
      <c r="H549" s="17"/>
      <c r="I549" s="31">
        <v>44853</v>
      </c>
      <c r="J549" s="29">
        <v>451680</v>
      </c>
      <c r="K549" s="29">
        <v>451680</v>
      </c>
      <c r="L549" s="40" t="s">
        <v>855</v>
      </c>
      <c r="M549" s="18" t="s">
        <v>844</v>
      </c>
      <c r="N549" s="18" t="s">
        <v>855</v>
      </c>
      <c r="O549" s="33">
        <v>451680</v>
      </c>
      <c r="P549" s="34">
        <v>0</v>
      </c>
      <c r="Q549" s="34">
        <v>0</v>
      </c>
      <c r="R549" s="34"/>
      <c r="S549" s="34">
        <v>451680</v>
      </c>
      <c r="T549" s="34">
        <v>0</v>
      </c>
      <c r="U549" s="34">
        <v>451680</v>
      </c>
      <c r="V549" s="36">
        <v>0</v>
      </c>
      <c r="W549" s="17"/>
      <c r="X549" s="36">
        <v>451680</v>
      </c>
      <c r="Y549" s="17">
        <v>2201317741</v>
      </c>
      <c r="Z549" s="17"/>
      <c r="AA549" s="17" t="s">
        <v>900</v>
      </c>
      <c r="AB549" s="39">
        <v>45443</v>
      </c>
    </row>
    <row r="550" spans="1:28" ht="29" x14ac:dyDescent="0.35">
      <c r="A550" s="16">
        <v>890305496</v>
      </c>
      <c r="B550" s="19" t="s">
        <v>75</v>
      </c>
      <c r="C550" s="17" t="s">
        <v>11</v>
      </c>
      <c r="D550" s="17">
        <v>35822</v>
      </c>
      <c r="E550" s="17" t="s">
        <v>413</v>
      </c>
      <c r="F550" s="17" t="s">
        <v>795</v>
      </c>
      <c r="G550" s="130" t="s">
        <v>64</v>
      </c>
      <c r="H550" s="17"/>
      <c r="I550" s="31">
        <v>44853</v>
      </c>
      <c r="J550" s="29">
        <v>27930</v>
      </c>
      <c r="K550" s="29">
        <v>27930</v>
      </c>
      <c r="L550" s="40" t="s">
        <v>856</v>
      </c>
      <c r="M550" s="18" t="s">
        <v>845</v>
      </c>
      <c r="N550" s="18" t="s">
        <v>856</v>
      </c>
      <c r="O550" s="33">
        <v>27930</v>
      </c>
      <c r="P550" s="34">
        <v>0</v>
      </c>
      <c r="Q550" s="34">
        <v>27930</v>
      </c>
      <c r="R550" s="34" t="s">
        <v>892</v>
      </c>
      <c r="S550" s="34">
        <v>27930</v>
      </c>
      <c r="T550" s="34">
        <v>0</v>
      </c>
      <c r="U550" s="34">
        <v>0</v>
      </c>
      <c r="V550" s="36">
        <v>0</v>
      </c>
      <c r="W550" s="17"/>
      <c r="X550" s="36">
        <v>0</v>
      </c>
      <c r="Y550" s="17"/>
      <c r="Z550" s="17"/>
      <c r="AA550" s="17"/>
      <c r="AB550" s="39">
        <v>45443</v>
      </c>
    </row>
    <row r="551" spans="1:28" ht="29" x14ac:dyDescent="0.35">
      <c r="A551" s="16">
        <v>890305496</v>
      </c>
      <c r="B551" s="19" t="s">
        <v>75</v>
      </c>
      <c r="C551" s="17" t="s">
        <v>11</v>
      </c>
      <c r="D551" s="17">
        <v>36199</v>
      </c>
      <c r="E551" s="17" t="s">
        <v>414</v>
      </c>
      <c r="F551" s="17" t="s">
        <v>796</v>
      </c>
      <c r="G551" s="130" t="s">
        <v>64</v>
      </c>
      <c r="H551" s="17"/>
      <c r="I551" s="31">
        <v>44902</v>
      </c>
      <c r="J551" s="29">
        <v>39990</v>
      </c>
      <c r="K551" s="29">
        <v>39990</v>
      </c>
      <c r="L551" s="40" t="s">
        <v>856</v>
      </c>
      <c r="M551" s="18" t="s">
        <v>845</v>
      </c>
      <c r="N551" s="18" t="s">
        <v>856</v>
      </c>
      <c r="O551" s="33">
        <v>39990</v>
      </c>
      <c r="P551" s="34">
        <v>0</v>
      </c>
      <c r="Q551" s="34">
        <v>39990</v>
      </c>
      <c r="R551" s="34" t="s">
        <v>893</v>
      </c>
      <c r="S551" s="34">
        <v>39990</v>
      </c>
      <c r="T551" s="34">
        <v>0</v>
      </c>
      <c r="U551" s="34">
        <v>0</v>
      </c>
      <c r="V551" s="36">
        <v>0</v>
      </c>
      <c r="W551" s="17"/>
      <c r="X551" s="36">
        <v>0</v>
      </c>
      <c r="Y551" s="17"/>
      <c r="Z551" s="17"/>
      <c r="AA551" s="17"/>
      <c r="AB551" s="39">
        <v>45443</v>
      </c>
    </row>
    <row r="552" spans="1:28" ht="58" x14ac:dyDescent="0.35">
      <c r="A552" s="16">
        <v>890305496</v>
      </c>
      <c r="B552" s="19" t="s">
        <v>75</v>
      </c>
      <c r="C552" s="17" t="s">
        <v>11</v>
      </c>
      <c r="D552" s="17">
        <v>36972</v>
      </c>
      <c r="E552" s="17" t="s">
        <v>415</v>
      </c>
      <c r="F552" s="17" t="s">
        <v>797</v>
      </c>
      <c r="G552" s="130" t="s">
        <v>64</v>
      </c>
      <c r="H552" s="17"/>
      <c r="I552" s="31">
        <v>44902</v>
      </c>
      <c r="J552" s="29">
        <v>12040</v>
      </c>
      <c r="K552" s="29">
        <v>12040</v>
      </c>
      <c r="L552" s="40" t="s">
        <v>857</v>
      </c>
      <c r="M552" s="18" t="s">
        <v>844</v>
      </c>
      <c r="N552" s="18" t="s">
        <v>857</v>
      </c>
      <c r="O552" s="33">
        <v>24080</v>
      </c>
      <c r="P552" s="34">
        <v>0</v>
      </c>
      <c r="Q552" s="34">
        <v>0</v>
      </c>
      <c r="R552" s="34"/>
      <c r="S552" s="34">
        <v>24080</v>
      </c>
      <c r="T552" s="34">
        <v>12040</v>
      </c>
      <c r="U552" s="34">
        <v>12040</v>
      </c>
      <c r="V552" s="36">
        <v>0</v>
      </c>
      <c r="W552" s="17"/>
      <c r="X552" s="36">
        <v>0</v>
      </c>
      <c r="Y552" s="17"/>
      <c r="Z552" s="17"/>
      <c r="AA552" s="17"/>
      <c r="AB552" s="39">
        <v>45443</v>
      </c>
    </row>
    <row r="553" spans="1:28" ht="29" x14ac:dyDescent="0.35">
      <c r="A553" s="16">
        <v>890305496</v>
      </c>
      <c r="B553" s="19" t="s">
        <v>75</v>
      </c>
      <c r="C553" s="17" t="s">
        <v>11</v>
      </c>
      <c r="D553" s="17">
        <v>37102</v>
      </c>
      <c r="E553" s="17" t="s">
        <v>416</v>
      </c>
      <c r="F553" s="17" t="s">
        <v>798</v>
      </c>
      <c r="G553" s="130" t="s">
        <v>64</v>
      </c>
      <c r="H553" s="17"/>
      <c r="I553" s="31">
        <v>44902</v>
      </c>
      <c r="J553" s="29">
        <v>6020</v>
      </c>
      <c r="K553" s="29">
        <v>6020</v>
      </c>
      <c r="L553" s="40" t="s">
        <v>856</v>
      </c>
      <c r="M553" s="18" t="s">
        <v>845</v>
      </c>
      <c r="N553" s="18" t="s">
        <v>856</v>
      </c>
      <c r="O553" s="33">
        <v>6020</v>
      </c>
      <c r="P553" s="34">
        <v>0</v>
      </c>
      <c r="Q553" s="34">
        <v>6020</v>
      </c>
      <c r="R553" s="34" t="s">
        <v>882</v>
      </c>
      <c r="S553" s="34">
        <v>6020</v>
      </c>
      <c r="T553" s="34">
        <v>0</v>
      </c>
      <c r="U553" s="34">
        <v>0</v>
      </c>
      <c r="V553" s="36">
        <v>0</v>
      </c>
      <c r="W553" s="17"/>
      <c r="X553" s="36">
        <v>0</v>
      </c>
      <c r="Y553" s="17"/>
      <c r="Z553" s="17"/>
      <c r="AA553" s="17"/>
      <c r="AB553" s="39">
        <v>45443</v>
      </c>
    </row>
    <row r="554" spans="1:28" ht="29" x14ac:dyDescent="0.35">
      <c r="A554" s="16">
        <v>890305496</v>
      </c>
      <c r="B554" s="19" t="s">
        <v>75</v>
      </c>
      <c r="C554" s="17" t="s">
        <v>11</v>
      </c>
      <c r="D554" s="17">
        <v>38963</v>
      </c>
      <c r="E554" s="17" t="s">
        <v>417</v>
      </c>
      <c r="F554" s="17" t="s">
        <v>799</v>
      </c>
      <c r="G554" s="130" t="s">
        <v>65</v>
      </c>
      <c r="H554" s="17"/>
      <c r="I554" s="31" t="e">
        <v>#N/A</v>
      </c>
      <c r="J554" s="29">
        <v>209010</v>
      </c>
      <c r="K554" s="29">
        <v>209010</v>
      </c>
      <c r="L554" s="40" t="s">
        <v>854</v>
      </c>
      <c r="M554" s="18" t="e">
        <v>#N/A</v>
      </c>
      <c r="N554" s="18" t="s">
        <v>854</v>
      </c>
      <c r="O554" s="33">
        <v>0</v>
      </c>
      <c r="P554" s="34">
        <v>0</v>
      </c>
      <c r="Q554" s="34">
        <v>0</v>
      </c>
      <c r="R554" s="34"/>
      <c r="S554" s="34">
        <v>0</v>
      </c>
      <c r="T554" s="34">
        <v>0</v>
      </c>
      <c r="U554" s="34">
        <v>0</v>
      </c>
      <c r="V554" s="36">
        <v>0</v>
      </c>
      <c r="W554" s="17"/>
      <c r="X554" s="36">
        <v>0</v>
      </c>
      <c r="Y554" s="17"/>
      <c r="Z554" s="17"/>
      <c r="AA554" s="17"/>
      <c r="AB554" s="39">
        <v>45443</v>
      </c>
    </row>
    <row r="555" spans="1:28" ht="29" x14ac:dyDescent="0.35">
      <c r="A555" s="16">
        <v>890305496</v>
      </c>
      <c r="B555" s="19" t="s">
        <v>75</v>
      </c>
      <c r="C555" s="17" t="s">
        <v>11</v>
      </c>
      <c r="D555" s="17">
        <v>38966</v>
      </c>
      <c r="E555" s="17" t="s">
        <v>418</v>
      </c>
      <c r="F555" s="17" t="s">
        <v>800</v>
      </c>
      <c r="G555" s="130" t="s">
        <v>65</v>
      </c>
      <c r="H555" s="17"/>
      <c r="I555" s="31" t="e">
        <v>#N/A</v>
      </c>
      <c r="J555" s="29">
        <v>128100</v>
      </c>
      <c r="K555" s="29">
        <v>128100</v>
      </c>
      <c r="L555" s="40" t="s">
        <v>854</v>
      </c>
      <c r="M555" s="18" t="e">
        <v>#N/A</v>
      </c>
      <c r="N555" s="18" t="s">
        <v>854</v>
      </c>
      <c r="O555" s="33">
        <v>0</v>
      </c>
      <c r="P555" s="34">
        <v>0</v>
      </c>
      <c r="Q555" s="34">
        <v>0</v>
      </c>
      <c r="R555" s="34"/>
      <c r="S555" s="34">
        <v>0</v>
      </c>
      <c r="T555" s="34">
        <v>0</v>
      </c>
      <c r="U555" s="34">
        <v>0</v>
      </c>
      <c r="V555" s="36">
        <v>0</v>
      </c>
      <c r="W555" s="17"/>
      <c r="X555" s="36">
        <v>0</v>
      </c>
      <c r="Y555" s="17"/>
      <c r="Z555" s="17"/>
      <c r="AA555" s="17"/>
      <c r="AB555" s="39">
        <v>45443</v>
      </c>
    </row>
    <row r="556" spans="1:28" ht="29" x14ac:dyDescent="0.35">
      <c r="A556" s="16">
        <v>890305496</v>
      </c>
      <c r="B556" s="19" t="s">
        <v>75</v>
      </c>
      <c r="C556" s="17" t="s">
        <v>11</v>
      </c>
      <c r="D556" s="17">
        <v>39374</v>
      </c>
      <c r="E556" s="17" t="s">
        <v>419</v>
      </c>
      <c r="F556" s="17" t="s">
        <v>801</v>
      </c>
      <c r="G556" s="130" t="s">
        <v>65</v>
      </c>
      <c r="H556" s="17"/>
      <c r="I556" s="31" t="e">
        <v>#N/A</v>
      </c>
      <c r="J556" s="29">
        <v>99460</v>
      </c>
      <c r="K556" s="29">
        <v>99460</v>
      </c>
      <c r="L556" s="40" t="s">
        <v>854</v>
      </c>
      <c r="M556" s="18" t="e">
        <v>#N/A</v>
      </c>
      <c r="N556" s="18" t="s">
        <v>854</v>
      </c>
      <c r="O556" s="33">
        <v>0</v>
      </c>
      <c r="P556" s="34">
        <v>0</v>
      </c>
      <c r="Q556" s="34">
        <v>0</v>
      </c>
      <c r="R556" s="34"/>
      <c r="S556" s="34">
        <v>0</v>
      </c>
      <c r="T556" s="34">
        <v>0</v>
      </c>
      <c r="U556" s="34">
        <v>0</v>
      </c>
      <c r="V556" s="36">
        <v>0</v>
      </c>
      <c r="W556" s="17"/>
      <c r="X556" s="36">
        <v>0</v>
      </c>
      <c r="Y556" s="17"/>
      <c r="Z556" s="17"/>
      <c r="AA556" s="17"/>
      <c r="AB556" s="39">
        <v>45443</v>
      </c>
    </row>
    <row r="557" spans="1:28" ht="29" x14ac:dyDescent="0.35">
      <c r="A557" s="16">
        <v>890305496</v>
      </c>
      <c r="B557" s="19" t="s">
        <v>75</v>
      </c>
      <c r="C557" s="17" t="s">
        <v>11</v>
      </c>
      <c r="D557" s="17">
        <v>39564</v>
      </c>
      <c r="E557" s="17" t="s">
        <v>420</v>
      </c>
      <c r="F557" s="17" t="s">
        <v>802</v>
      </c>
      <c r="G557" s="130" t="s">
        <v>65</v>
      </c>
      <c r="H557" s="17"/>
      <c r="I557" s="31" t="e">
        <v>#N/A</v>
      </c>
      <c r="J557" s="29">
        <v>123180</v>
      </c>
      <c r="K557" s="29">
        <v>123180</v>
      </c>
      <c r="L557" s="40" t="s">
        <v>854</v>
      </c>
      <c r="M557" s="18" t="e">
        <v>#N/A</v>
      </c>
      <c r="N557" s="18" t="s">
        <v>854</v>
      </c>
      <c r="O557" s="33">
        <v>0</v>
      </c>
      <c r="P557" s="34">
        <v>0</v>
      </c>
      <c r="Q557" s="34">
        <v>0</v>
      </c>
      <c r="R557" s="34"/>
      <c r="S557" s="34">
        <v>0</v>
      </c>
      <c r="T557" s="34">
        <v>0</v>
      </c>
      <c r="U557" s="34">
        <v>0</v>
      </c>
      <c r="V557" s="36">
        <v>0</v>
      </c>
      <c r="W557" s="17"/>
      <c r="X557" s="36">
        <v>0</v>
      </c>
      <c r="Y557" s="17"/>
      <c r="Z557" s="17"/>
      <c r="AA557" s="17"/>
      <c r="AB557" s="39">
        <v>45443</v>
      </c>
    </row>
    <row r="558" spans="1:28" ht="29" x14ac:dyDescent="0.35">
      <c r="A558" s="16">
        <v>890305496</v>
      </c>
      <c r="B558" s="19" t="s">
        <v>75</v>
      </c>
      <c r="C558" s="17" t="s">
        <v>11</v>
      </c>
      <c r="D558" s="17">
        <v>39597</v>
      </c>
      <c r="E558" s="17" t="s">
        <v>421</v>
      </c>
      <c r="F558" s="17" t="s">
        <v>803</v>
      </c>
      <c r="G558" s="130" t="s">
        <v>65</v>
      </c>
      <c r="H558" s="17"/>
      <c r="I558" s="31" t="e">
        <v>#N/A</v>
      </c>
      <c r="J558" s="29">
        <v>582810</v>
      </c>
      <c r="K558" s="29">
        <v>582810</v>
      </c>
      <c r="L558" s="40" t="s">
        <v>854</v>
      </c>
      <c r="M558" s="18" t="e">
        <v>#N/A</v>
      </c>
      <c r="N558" s="18" t="s">
        <v>854</v>
      </c>
      <c r="O558" s="33">
        <v>0</v>
      </c>
      <c r="P558" s="34">
        <v>0</v>
      </c>
      <c r="Q558" s="34">
        <v>0</v>
      </c>
      <c r="R558" s="34"/>
      <c r="S558" s="34">
        <v>0</v>
      </c>
      <c r="T558" s="34">
        <v>0</v>
      </c>
      <c r="U558" s="34">
        <v>0</v>
      </c>
      <c r="V558" s="36">
        <v>0</v>
      </c>
      <c r="W558" s="17"/>
      <c r="X558" s="36">
        <v>0</v>
      </c>
      <c r="Y558" s="17"/>
      <c r="Z558" s="17"/>
      <c r="AA558" s="17"/>
      <c r="AB558" s="39">
        <v>45443</v>
      </c>
    </row>
    <row r="559" spans="1:28" ht="29" x14ac:dyDescent="0.35">
      <c r="A559" s="16">
        <v>890305496</v>
      </c>
      <c r="B559" s="19" t="s">
        <v>75</v>
      </c>
      <c r="C559" s="17" t="s">
        <v>11</v>
      </c>
      <c r="D559" s="17">
        <v>39714</v>
      </c>
      <c r="E559" s="17" t="s">
        <v>422</v>
      </c>
      <c r="F559" s="17" t="s">
        <v>804</v>
      </c>
      <c r="G559" s="130" t="s">
        <v>65</v>
      </c>
      <c r="H559" s="17"/>
      <c r="I559" s="31" t="e">
        <v>#N/A</v>
      </c>
      <c r="J559" s="29">
        <v>186970</v>
      </c>
      <c r="K559" s="29">
        <v>186970</v>
      </c>
      <c r="L559" s="40" t="s">
        <v>854</v>
      </c>
      <c r="M559" s="18" t="e">
        <v>#N/A</v>
      </c>
      <c r="N559" s="18" t="s">
        <v>854</v>
      </c>
      <c r="O559" s="33">
        <v>0</v>
      </c>
      <c r="P559" s="34">
        <v>0</v>
      </c>
      <c r="Q559" s="34">
        <v>0</v>
      </c>
      <c r="R559" s="34"/>
      <c r="S559" s="34">
        <v>0</v>
      </c>
      <c r="T559" s="34">
        <v>0</v>
      </c>
      <c r="U559" s="34">
        <v>0</v>
      </c>
      <c r="V559" s="36">
        <v>0</v>
      </c>
      <c r="W559" s="17"/>
      <c r="X559" s="36">
        <v>0</v>
      </c>
      <c r="Y559" s="17"/>
      <c r="Z559" s="17"/>
      <c r="AA559" s="17"/>
      <c r="AB559" s="39">
        <v>45443</v>
      </c>
    </row>
    <row r="560" spans="1:28" ht="29" x14ac:dyDescent="0.35">
      <c r="A560" s="16">
        <v>890305496</v>
      </c>
      <c r="B560" s="19" t="s">
        <v>75</v>
      </c>
      <c r="C560" s="17" t="s">
        <v>11</v>
      </c>
      <c r="D560" s="17">
        <v>39718</v>
      </c>
      <c r="E560" s="17" t="s">
        <v>423</v>
      </c>
      <c r="F560" s="17" t="s">
        <v>805</v>
      </c>
      <c r="G560" s="130" t="s">
        <v>65</v>
      </c>
      <c r="H560" s="17"/>
      <c r="I560" s="31" t="e">
        <v>#N/A</v>
      </c>
      <c r="J560" s="29">
        <v>105820</v>
      </c>
      <c r="K560" s="29">
        <v>105820</v>
      </c>
      <c r="L560" s="40" t="s">
        <v>854</v>
      </c>
      <c r="M560" s="18" t="e">
        <v>#N/A</v>
      </c>
      <c r="N560" s="18" t="s">
        <v>854</v>
      </c>
      <c r="O560" s="33">
        <v>0</v>
      </c>
      <c r="P560" s="34">
        <v>0</v>
      </c>
      <c r="Q560" s="34">
        <v>0</v>
      </c>
      <c r="R560" s="34"/>
      <c r="S560" s="34">
        <v>0</v>
      </c>
      <c r="T560" s="34">
        <v>0</v>
      </c>
      <c r="U560" s="34">
        <v>0</v>
      </c>
      <c r="V560" s="36">
        <v>0</v>
      </c>
      <c r="W560" s="17"/>
      <c r="X560" s="36">
        <v>0</v>
      </c>
      <c r="Y560" s="17"/>
      <c r="Z560" s="17"/>
      <c r="AA560" s="17"/>
      <c r="AB560" s="39">
        <v>45443</v>
      </c>
    </row>
    <row r="561" spans="1:28" ht="29" x14ac:dyDescent="0.35">
      <c r="A561" s="16">
        <v>890305496</v>
      </c>
      <c r="B561" s="19" t="s">
        <v>75</v>
      </c>
      <c r="C561" s="17" t="s">
        <v>11</v>
      </c>
      <c r="D561" s="17">
        <v>39727</v>
      </c>
      <c r="E561" s="17" t="s">
        <v>424</v>
      </c>
      <c r="F561" s="17" t="s">
        <v>806</v>
      </c>
      <c r="G561" s="130" t="s">
        <v>65</v>
      </c>
      <c r="H561" s="17"/>
      <c r="I561" s="31" t="e">
        <v>#N/A</v>
      </c>
      <c r="J561" s="29">
        <v>109530</v>
      </c>
      <c r="K561" s="29">
        <v>109530</v>
      </c>
      <c r="L561" s="40" t="s">
        <v>854</v>
      </c>
      <c r="M561" s="18" t="e">
        <v>#N/A</v>
      </c>
      <c r="N561" s="18" t="s">
        <v>854</v>
      </c>
      <c r="O561" s="33">
        <v>0</v>
      </c>
      <c r="P561" s="34">
        <v>0</v>
      </c>
      <c r="Q561" s="34">
        <v>0</v>
      </c>
      <c r="R561" s="34"/>
      <c r="S561" s="34">
        <v>0</v>
      </c>
      <c r="T561" s="34">
        <v>0</v>
      </c>
      <c r="U561" s="34">
        <v>0</v>
      </c>
      <c r="V561" s="36">
        <v>0</v>
      </c>
      <c r="W561" s="17"/>
      <c r="X561" s="36">
        <v>0</v>
      </c>
      <c r="Y561" s="17"/>
      <c r="Z561" s="17"/>
      <c r="AA561" s="17"/>
      <c r="AB561" s="39">
        <v>45443</v>
      </c>
    </row>
    <row r="562" spans="1:28" ht="29" x14ac:dyDescent="0.35">
      <c r="A562" s="16">
        <v>890305496</v>
      </c>
      <c r="B562" s="19" t="s">
        <v>75</v>
      </c>
      <c r="C562" s="17" t="s">
        <v>11</v>
      </c>
      <c r="D562" s="17">
        <v>39817</v>
      </c>
      <c r="E562" s="17" t="s">
        <v>425</v>
      </c>
      <c r="F562" s="17" t="s">
        <v>807</v>
      </c>
      <c r="G562" s="130" t="s">
        <v>65</v>
      </c>
      <c r="H562" s="17"/>
      <c r="I562" s="31" t="e">
        <v>#N/A</v>
      </c>
      <c r="J562" s="29">
        <v>477440</v>
      </c>
      <c r="K562" s="29">
        <v>477440</v>
      </c>
      <c r="L562" s="40" t="s">
        <v>854</v>
      </c>
      <c r="M562" s="18" t="e">
        <v>#N/A</v>
      </c>
      <c r="N562" s="18" t="s">
        <v>854</v>
      </c>
      <c r="O562" s="33">
        <v>0</v>
      </c>
      <c r="P562" s="34">
        <v>0</v>
      </c>
      <c r="Q562" s="34">
        <v>0</v>
      </c>
      <c r="R562" s="34"/>
      <c r="S562" s="34">
        <v>0</v>
      </c>
      <c r="T562" s="34">
        <v>0</v>
      </c>
      <c r="U562" s="34">
        <v>0</v>
      </c>
      <c r="V562" s="36">
        <v>0</v>
      </c>
      <c r="W562" s="17"/>
      <c r="X562" s="36">
        <v>0</v>
      </c>
      <c r="Y562" s="17"/>
      <c r="Z562" s="17"/>
      <c r="AA562" s="17"/>
      <c r="AB562" s="39">
        <v>45443</v>
      </c>
    </row>
    <row r="563" spans="1:28" ht="29" x14ac:dyDescent="0.35">
      <c r="A563" s="16">
        <v>890305496</v>
      </c>
      <c r="B563" s="19" t="s">
        <v>75</v>
      </c>
      <c r="C563" s="17" t="s">
        <v>11</v>
      </c>
      <c r="D563" s="17">
        <v>39818</v>
      </c>
      <c r="E563" s="17" t="s">
        <v>426</v>
      </c>
      <c r="F563" s="17" t="s">
        <v>808</v>
      </c>
      <c r="G563" s="130" t="s">
        <v>65</v>
      </c>
      <c r="H563" s="17"/>
      <c r="I563" s="31" t="e">
        <v>#N/A</v>
      </c>
      <c r="J563" s="29">
        <v>6040</v>
      </c>
      <c r="K563" s="29">
        <v>6040</v>
      </c>
      <c r="L563" s="40" t="s">
        <v>854</v>
      </c>
      <c r="M563" s="18" t="e">
        <v>#N/A</v>
      </c>
      <c r="N563" s="18" t="s">
        <v>854</v>
      </c>
      <c r="O563" s="33">
        <v>0</v>
      </c>
      <c r="P563" s="34">
        <v>0</v>
      </c>
      <c r="Q563" s="34">
        <v>0</v>
      </c>
      <c r="R563" s="34"/>
      <c r="S563" s="34">
        <v>0</v>
      </c>
      <c r="T563" s="34">
        <v>0</v>
      </c>
      <c r="U563" s="34">
        <v>0</v>
      </c>
      <c r="V563" s="36">
        <v>0</v>
      </c>
      <c r="W563" s="17"/>
      <c r="X563" s="36">
        <v>0</v>
      </c>
      <c r="Y563" s="17"/>
      <c r="Z563" s="17"/>
      <c r="AA563" s="17"/>
      <c r="AB563" s="39">
        <v>45443</v>
      </c>
    </row>
    <row r="564" spans="1:28" ht="29" x14ac:dyDescent="0.35">
      <c r="A564" s="16">
        <v>890305496</v>
      </c>
      <c r="B564" s="19" t="s">
        <v>75</v>
      </c>
      <c r="C564" s="17" t="s">
        <v>11</v>
      </c>
      <c r="D564" s="17">
        <v>39819</v>
      </c>
      <c r="E564" s="17" t="s">
        <v>427</v>
      </c>
      <c r="F564" s="17" t="s">
        <v>809</v>
      </c>
      <c r="G564" s="130" t="s">
        <v>65</v>
      </c>
      <c r="H564" s="17"/>
      <c r="I564" s="31" t="e">
        <v>#N/A</v>
      </c>
      <c r="J564" s="29">
        <v>39990</v>
      </c>
      <c r="K564" s="29">
        <v>39990</v>
      </c>
      <c r="L564" s="40" t="s">
        <v>854</v>
      </c>
      <c r="M564" s="18" t="e">
        <v>#N/A</v>
      </c>
      <c r="N564" s="18" t="s">
        <v>854</v>
      </c>
      <c r="O564" s="33">
        <v>0</v>
      </c>
      <c r="P564" s="34">
        <v>0</v>
      </c>
      <c r="Q564" s="34">
        <v>0</v>
      </c>
      <c r="R564" s="34"/>
      <c r="S564" s="34">
        <v>0</v>
      </c>
      <c r="T564" s="34">
        <v>0</v>
      </c>
      <c r="U564" s="34">
        <v>0</v>
      </c>
      <c r="V564" s="36">
        <v>0</v>
      </c>
      <c r="W564" s="17"/>
      <c r="X564" s="36">
        <v>0</v>
      </c>
      <c r="Y564" s="17"/>
      <c r="Z564" s="17"/>
      <c r="AA564" s="17"/>
      <c r="AB564" s="39">
        <v>45443</v>
      </c>
    </row>
    <row r="565" spans="1:28" ht="29" x14ac:dyDescent="0.35">
      <c r="A565" s="16">
        <v>890305496</v>
      </c>
      <c r="B565" s="19" t="s">
        <v>75</v>
      </c>
      <c r="C565" s="17" t="s">
        <v>11</v>
      </c>
      <c r="D565" s="17">
        <v>39965</v>
      </c>
      <c r="E565" s="17" t="s">
        <v>428</v>
      </c>
      <c r="F565" s="17" t="s">
        <v>810</v>
      </c>
      <c r="G565" s="130" t="s">
        <v>65</v>
      </c>
      <c r="H565" s="17"/>
      <c r="I565" s="31" t="e">
        <v>#N/A</v>
      </c>
      <c r="J565" s="29">
        <v>177240</v>
      </c>
      <c r="K565" s="29">
        <v>177240</v>
      </c>
      <c r="L565" s="40" t="s">
        <v>854</v>
      </c>
      <c r="M565" s="18" t="e">
        <v>#N/A</v>
      </c>
      <c r="N565" s="18" t="s">
        <v>854</v>
      </c>
      <c r="O565" s="33">
        <v>0</v>
      </c>
      <c r="P565" s="34">
        <v>0</v>
      </c>
      <c r="Q565" s="34">
        <v>0</v>
      </c>
      <c r="R565" s="34"/>
      <c r="S565" s="34">
        <v>0</v>
      </c>
      <c r="T565" s="34">
        <v>0</v>
      </c>
      <c r="U565" s="34">
        <v>0</v>
      </c>
      <c r="V565" s="36">
        <v>0</v>
      </c>
      <c r="W565" s="17"/>
      <c r="X565" s="36">
        <v>0</v>
      </c>
      <c r="Y565" s="17"/>
      <c r="Z565" s="17"/>
      <c r="AA565" s="17"/>
      <c r="AB565" s="39">
        <v>45443</v>
      </c>
    </row>
    <row r="566" spans="1:28" ht="29" x14ac:dyDescent="0.35">
      <c r="A566" s="16">
        <v>890305496</v>
      </c>
      <c r="B566" s="19" t="s">
        <v>75</v>
      </c>
      <c r="C566" s="17" t="s">
        <v>11</v>
      </c>
      <c r="D566" s="17">
        <v>40154</v>
      </c>
      <c r="E566" s="17" t="s">
        <v>429</v>
      </c>
      <c r="F566" s="17" t="s">
        <v>811</v>
      </c>
      <c r="G566" s="130" t="s">
        <v>65</v>
      </c>
      <c r="H566" s="17"/>
      <c r="I566" s="31" t="e">
        <v>#N/A</v>
      </c>
      <c r="J566" s="29">
        <v>7000</v>
      </c>
      <c r="K566" s="29">
        <v>7000</v>
      </c>
      <c r="L566" s="40" t="s">
        <v>854</v>
      </c>
      <c r="M566" s="18" t="e">
        <v>#N/A</v>
      </c>
      <c r="N566" s="18" t="s">
        <v>854</v>
      </c>
      <c r="O566" s="33">
        <v>0</v>
      </c>
      <c r="P566" s="34">
        <v>0</v>
      </c>
      <c r="Q566" s="34">
        <v>0</v>
      </c>
      <c r="R566" s="34"/>
      <c r="S566" s="34">
        <v>0</v>
      </c>
      <c r="T566" s="34">
        <v>0</v>
      </c>
      <c r="U566" s="34">
        <v>0</v>
      </c>
      <c r="V566" s="36">
        <v>0</v>
      </c>
      <c r="W566" s="17"/>
      <c r="X566" s="36">
        <v>0</v>
      </c>
      <c r="Y566" s="17"/>
      <c r="Z566" s="17"/>
      <c r="AA566" s="17"/>
      <c r="AB566" s="39">
        <v>45443</v>
      </c>
    </row>
    <row r="567" spans="1:28" ht="29" x14ac:dyDescent="0.35">
      <c r="A567" s="16">
        <v>890305496</v>
      </c>
      <c r="B567" s="19" t="s">
        <v>75</v>
      </c>
      <c r="C567" s="17" t="s">
        <v>11</v>
      </c>
      <c r="D567" s="17">
        <v>40195</v>
      </c>
      <c r="E567" s="17" t="s">
        <v>430</v>
      </c>
      <c r="F567" s="17" t="s">
        <v>812</v>
      </c>
      <c r="G567" s="130" t="s">
        <v>65</v>
      </c>
      <c r="H567" s="17"/>
      <c r="I567" s="31" t="e">
        <v>#N/A</v>
      </c>
      <c r="J567" s="29">
        <v>14000</v>
      </c>
      <c r="K567" s="29">
        <v>14000</v>
      </c>
      <c r="L567" s="40" t="s">
        <v>854</v>
      </c>
      <c r="M567" s="18" t="e">
        <v>#N/A</v>
      </c>
      <c r="N567" s="18" t="s">
        <v>854</v>
      </c>
      <c r="O567" s="33">
        <v>0</v>
      </c>
      <c r="P567" s="34">
        <v>0</v>
      </c>
      <c r="Q567" s="34">
        <v>0</v>
      </c>
      <c r="R567" s="34"/>
      <c r="S567" s="34">
        <v>0</v>
      </c>
      <c r="T567" s="34">
        <v>0</v>
      </c>
      <c r="U567" s="34">
        <v>0</v>
      </c>
      <c r="V567" s="36">
        <v>0</v>
      </c>
      <c r="W567" s="17"/>
      <c r="X567" s="36">
        <v>0</v>
      </c>
      <c r="Y567" s="17"/>
      <c r="Z567" s="17"/>
      <c r="AA567" s="17"/>
      <c r="AB567" s="39">
        <v>45443</v>
      </c>
    </row>
    <row r="568" spans="1:28" ht="29" x14ac:dyDescent="0.35">
      <c r="A568" s="16">
        <v>890305496</v>
      </c>
      <c r="B568" s="19" t="s">
        <v>75</v>
      </c>
      <c r="C568" s="17" t="s">
        <v>11</v>
      </c>
      <c r="D568" s="17">
        <v>40429</v>
      </c>
      <c r="E568" s="17" t="s">
        <v>431</v>
      </c>
      <c r="F568" s="17" t="s">
        <v>813</v>
      </c>
      <c r="G568" s="130" t="s">
        <v>65</v>
      </c>
      <c r="H568" s="17"/>
      <c r="I568" s="31" t="e">
        <v>#N/A</v>
      </c>
      <c r="J568" s="29">
        <v>78970</v>
      </c>
      <c r="K568" s="29">
        <v>78970</v>
      </c>
      <c r="L568" s="40" t="s">
        <v>854</v>
      </c>
      <c r="M568" s="18" t="e">
        <v>#N/A</v>
      </c>
      <c r="N568" s="18" t="s">
        <v>854</v>
      </c>
      <c r="O568" s="33">
        <v>0</v>
      </c>
      <c r="P568" s="34">
        <v>0</v>
      </c>
      <c r="Q568" s="34">
        <v>0</v>
      </c>
      <c r="R568" s="34"/>
      <c r="S568" s="34">
        <v>0</v>
      </c>
      <c r="T568" s="34">
        <v>0</v>
      </c>
      <c r="U568" s="34">
        <v>0</v>
      </c>
      <c r="V568" s="36">
        <v>0</v>
      </c>
      <c r="W568" s="17"/>
      <c r="X568" s="36">
        <v>0</v>
      </c>
      <c r="Y568" s="17"/>
      <c r="Z568" s="17"/>
      <c r="AA568" s="17"/>
      <c r="AB568" s="39">
        <v>45443</v>
      </c>
    </row>
    <row r="569" spans="1:28" x14ac:dyDescent="0.35">
      <c r="A569" s="16">
        <v>890305496</v>
      </c>
      <c r="B569" s="19" t="s">
        <v>75</v>
      </c>
      <c r="C569" s="17" t="s">
        <v>11</v>
      </c>
      <c r="D569" s="17">
        <v>50803</v>
      </c>
      <c r="E569" s="17" t="s">
        <v>432</v>
      </c>
      <c r="F569" s="17" t="s">
        <v>814</v>
      </c>
      <c r="G569" s="130" t="s">
        <v>68</v>
      </c>
      <c r="H569" s="39">
        <v>45183</v>
      </c>
      <c r="I569" s="31">
        <v>45183</v>
      </c>
      <c r="J569" s="29">
        <v>101990</v>
      </c>
      <c r="K569" s="29">
        <v>101990</v>
      </c>
      <c r="L569" s="40" t="s">
        <v>856</v>
      </c>
      <c r="M569" s="18" t="s">
        <v>845</v>
      </c>
      <c r="N569" s="18" t="e">
        <v>#N/A</v>
      </c>
      <c r="O569" s="33">
        <v>0</v>
      </c>
      <c r="P569" s="34">
        <v>0</v>
      </c>
      <c r="Q569" s="34">
        <v>0</v>
      </c>
      <c r="R569" s="34"/>
      <c r="S569" s="34">
        <v>0</v>
      </c>
      <c r="T569" s="34">
        <v>0</v>
      </c>
      <c r="U569" s="34">
        <v>0</v>
      </c>
      <c r="V569" s="36">
        <v>0</v>
      </c>
      <c r="W569" s="17"/>
      <c r="X569" s="36">
        <v>0</v>
      </c>
      <c r="Y569" s="17"/>
      <c r="Z569" s="17"/>
      <c r="AA569" s="17"/>
      <c r="AB569" s="39">
        <v>45443</v>
      </c>
    </row>
    <row r="570" spans="1:28" x14ac:dyDescent="0.35">
      <c r="A570" s="16">
        <v>890305496</v>
      </c>
      <c r="B570" s="19" t="s">
        <v>75</v>
      </c>
      <c r="C570" s="17" t="s">
        <v>11</v>
      </c>
      <c r="D570" s="17">
        <v>43866</v>
      </c>
      <c r="E570" s="17" t="s">
        <v>433</v>
      </c>
      <c r="F570" s="17" t="s">
        <v>815</v>
      </c>
      <c r="G570" s="130" t="s">
        <v>69</v>
      </c>
      <c r="H570" s="17"/>
      <c r="I570" s="31">
        <v>45059</v>
      </c>
      <c r="J570" s="29">
        <v>201600</v>
      </c>
      <c r="K570" s="29">
        <v>201600</v>
      </c>
      <c r="L570" s="40" t="s">
        <v>856</v>
      </c>
      <c r="M570" s="18" t="s">
        <v>845</v>
      </c>
      <c r="N570" s="18" t="e">
        <v>#N/A</v>
      </c>
      <c r="O570" s="33">
        <v>201600</v>
      </c>
      <c r="P570" s="34">
        <v>0</v>
      </c>
      <c r="Q570" s="34">
        <v>201600</v>
      </c>
      <c r="R570" s="34" t="s">
        <v>894</v>
      </c>
      <c r="S570" s="34">
        <v>201600</v>
      </c>
      <c r="T570" s="34">
        <v>0</v>
      </c>
      <c r="U570" s="34">
        <v>0</v>
      </c>
      <c r="V570" s="36">
        <v>0</v>
      </c>
      <c r="W570" s="17"/>
      <c r="X570" s="36">
        <v>0</v>
      </c>
      <c r="Y570" s="17"/>
      <c r="Z570" s="17"/>
      <c r="AA570" s="17"/>
      <c r="AB570" s="39">
        <v>45443</v>
      </c>
    </row>
    <row r="571" spans="1:28" x14ac:dyDescent="0.35">
      <c r="A571" s="16">
        <v>890305496</v>
      </c>
      <c r="B571" s="19" t="s">
        <v>75</v>
      </c>
      <c r="C571" s="17" t="s">
        <v>11</v>
      </c>
      <c r="D571" s="17">
        <v>43881</v>
      </c>
      <c r="E571" s="17" t="s">
        <v>434</v>
      </c>
      <c r="F571" s="17" t="s">
        <v>816</v>
      </c>
      <c r="G571" s="130" t="s">
        <v>69</v>
      </c>
      <c r="H571" s="17"/>
      <c r="I571" s="31">
        <v>45059</v>
      </c>
      <c r="J571" s="29">
        <v>20500</v>
      </c>
      <c r="K571" s="29">
        <v>20500</v>
      </c>
      <c r="L571" s="40" t="s">
        <v>856</v>
      </c>
      <c r="M571" s="18" t="s">
        <v>845</v>
      </c>
      <c r="N571" s="18" t="e">
        <v>#N/A</v>
      </c>
      <c r="O571" s="33">
        <v>20500</v>
      </c>
      <c r="P571" s="34">
        <v>0</v>
      </c>
      <c r="Q571" s="34">
        <v>20500</v>
      </c>
      <c r="R571" s="34" t="s">
        <v>895</v>
      </c>
      <c r="S571" s="34">
        <v>20500</v>
      </c>
      <c r="T571" s="34">
        <v>0</v>
      </c>
      <c r="U571" s="34">
        <v>0</v>
      </c>
      <c r="V571" s="36">
        <v>0</v>
      </c>
      <c r="W571" s="17"/>
      <c r="X571" s="36">
        <v>0</v>
      </c>
      <c r="Y571" s="17"/>
      <c r="Z571" s="17"/>
      <c r="AA571" s="17"/>
      <c r="AB571" s="39">
        <v>45443</v>
      </c>
    </row>
    <row r="572" spans="1:28" x14ac:dyDescent="0.35">
      <c r="A572" s="16">
        <v>890305496</v>
      </c>
      <c r="B572" s="19" t="s">
        <v>75</v>
      </c>
      <c r="C572" s="17" t="s">
        <v>11</v>
      </c>
      <c r="D572" s="17">
        <v>48074</v>
      </c>
      <c r="E572" s="17" t="s">
        <v>435</v>
      </c>
      <c r="F572" s="17" t="s">
        <v>817</v>
      </c>
      <c r="G572" s="130" t="s">
        <v>69</v>
      </c>
      <c r="H572" s="17"/>
      <c r="I572" s="31">
        <v>45124.633701238425</v>
      </c>
      <c r="J572" s="29">
        <v>94820</v>
      </c>
      <c r="K572" s="29">
        <v>94820</v>
      </c>
      <c r="L572" s="40" t="s">
        <v>859</v>
      </c>
      <c r="M572" s="18" t="s">
        <v>844</v>
      </c>
      <c r="N572" s="18" t="e">
        <v>#N/A</v>
      </c>
      <c r="O572" s="33">
        <v>94820</v>
      </c>
      <c r="P572" s="34">
        <v>0</v>
      </c>
      <c r="Q572" s="34">
        <v>0</v>
      </c>
      <c r="R572" s="34"/>
      <c r="S572" s="34">
        <v>94820</v>
      </c>
      <c r="T572" s="34">
        <v>0</v>
      </c>
      <c r="U572" s="34">
        <v>94820</v>
      </c>
      <c r="V572" s="36">
        <v>94820</v>
      </c>
      <c r="W572" s="17">
        <v>1222452895</v>
      </c>
      <c r="X572" s="36">
        <v>0</v>
      </c>
      <c r="Y572" s="17"/>
      <c r="Z572" s="17"/>
      <c r="AA572" s="17"/>
      <c r="AB572" s="39">
        <v>45443</v>
      </c>
    </row>
    <row r="573" spans="1:28" x14ac:dyDescent="0.35">
      <c r="A573" s="16">
        <v>890305496</v>
      </c>
      <c r="B573" s="19" t="s">
        <v>75</v>
      </c>
      <c r="C573" s="17" t="s">
        <v>11</v>
      </c>
      <c r="D573" s="17">
        <v>50022</v>
      </c>
      <c r="E573" s="17" t="s">
        <v>436</v>
      </c>
      <c r="F573" s="17" t="s">
        <v>818</v>
      </c>
      <c r="G573" s="130" t="s">
        <v>69</v>
      </c>
      <c r="H573" s="39">
        <v>45147</v>
      </c>
      <c r="I573" s="31">
        <v>45147</v>
      </c>
      <c r="J573" s="29">
        <v>814360</v>
      </c>
      <c r="K573" s="29">
        <v>814360</v>
      </c>
      <c r="L573" s="40" t="s">
        <v>856</v>
      </c>
      <c r="M573" s="18" t="s">
        <v>845</v>
      </c>
      <c r="N573" s="18" t="e">
        <v>#N/A</v>
      </c>
      <c r="O573" s="33">
        <v>0</v>
      </c>
      <c r="P573" s="34">
        <v>0</v>
      </c>
      <c r="Q573" s="34">
        <v>0</v>
      </c>
      <c r="R573" s="34"/>
      <c r="S573" s="34">
        <v>0</v>
      </c>
      <c r="T573" s="34">
        <v>0</v>
      </c>
      <c r="U573" s="34">
        <v>0</v>
      </c>
      <c r="V573" s="36">
        <v>0</v>
      </c>
      <c r="W573" s="17"/>
      <c r="X573" s="36">
        <v>0</v>
      </c>
      <c r="Y573" s="17"/>
      <c r="Z573" s="17"/>
      <c r="AA573" s="17"/>
      <c r="AB573" s="39">
        <v>45443</v>
      </c>
    </row>
    <row r="574" spans="1:28" x14ac:dyDescent="0.35">
      <c r="A574" s="16">
        <v>890305496</v>
      </c>
      <c r="B574" s="19" t="s">
        <v>75</v>
      </c>
      <c r="C574" s="17" t="s">
        <v>11</v>
      </c>
      <c r="D574" s="17">
        <v>53510</v>
      </c>
      <c r="E574" s="17" t="s">
        <v>437</v>
      </c>
      <c r="F574" s="17" t="s">
        <v>819</v>
      </c>
      <c r="G574" s="130" t="s">
        <v>70</v>
      </c>
      <c r="H574" s="39">
        <v>45240</v>
      </c>
      <c r="I574" s="31">
        <v>45240</v>
      </c>
      <c r="J574" s="29">
        <v>194960</v>
      </c>
      <c r="K574" s="29">
        <v>194960</v>
      </c>
      <c r="L574" s="40" t="s">
        <v>856</v>
      </c>
      <c r="M574" s="18" t="s">
        <v>845</v>
      </c>
      <c r="N574" s="18" t="e">
        <v>#N/A</v>
      </c>
      <c r="O574" s="33">
        <v>0</v>
      </c>
      <c r="P574" s="34">
        <v>0</v>
      </c>
      <c r="Q574" s="34">
        <v>0</v>
      </c>
      <c r="R574" s="34"/>
      <c r="S574" s="34">
        <v>0</v>
      </c>
      <c r="T574" s="34">
        <v>0</v>
      </c>
      <c r="U574" s="34">
        <v>0</v>
      </c>
      <c r="V574" s="36">
        <v>0</v>
      </c>
      <c r="W574" s="17"/>
      <c r="X574" s="36">
        <v>0</v>
      </c>
      <c r="Y574" s="17"/>
      <c r="Z574" s="17"/>
      <c r="AA574" s="17"/>
      <c r="AB574" s="39">
        <v>45443</v>
      </c>
    </row>
    <row r="575" spans="1:28" x14ac:dyDescent="0.35">
      <c r="A575" s="16">
        <v>890305496</v>
      </c>
      <c r="B575" s="19" t="s">
        <v>75</v>
      </c>
      <c r="C575" s="17" t="s">
        <v>11</v>
      </c>
      <c r="D575" s="17">
        <v>54004</v>
      </c>
      <c r="E575" s="17" t="s">
        <v>438</v>
      </c>
      <c r="F575" s="17" t="s">
        <v>820</v>
      </c>
      <c r="G575" s="130" t="s">
        <v>70</v>
      </c>
      <c r="H575" s="39">
        <v>45240</v>
      </c>
      <c r="I575" s="31">
        <v>45240</v>
      </c>
      <c r="J575" s="29">
        <v>41800</v>
      </c>
      <c r="K575" s="29">
        <v>41800</v>
      </c>
      <c r="L575" s="40" t="s">
        <v>856</v>
      </c>
      <c r="M575" s="18" t="s">
        <v>845</v>
      </c>
      <c r="N575" s="18" t="e">
        <v>#N/A</v>
      </c>
      <c r="O575" s="33">
        <v>0</v>
      </c>
      <c r="P575" s="34">
        <v>0</v>
      </c>
      <c r="Q575" s="34">
        <v>0</v>
      </c>
      <c r="R575" s="34"/>
      <c r="S575" s="34">
        <v>0</v>
      </c>
      <c r="T575" s="34">
        <v>0</v>
      </c>
      <c r="U575" s="34">
        <v>0</v>
      </c>
      <c r="V575" s="36">
        <v>0</v>
      </c>
      <c r="W575" s="17"/>
      <c r="X575" s="36">
        <v>0</v>
      </c>
      <c r="Y575" s="17"/>
      <c r="Z575" s="17"/>
      <c r="AA575" s="17"/>
      <c r="AB575" s="39">
        <v>45443</v>
      </c>
    </row>
    <row r="576" spans="1:28" x14ac:dyDescent="0.35">
      <c r="A576" s="16">
        <v>890305496</v>
      </c>
      <c r="B576" s="19" t="s">
        <v>75</v>
      </c>
      <c r="C576" s="17" t="s">
        <v>11</v>
      </c>
      <c r="D576" s="17">
        <v>54342</v>
      </c>
      <c r="E576" s="17" t="s">
        <v>439</v>
      </c>
      <c r="F576" s="17" t="s">
        <v>821</v>
      </c>
      <c r="G576" s="130" t="s">
        <v>70</v>
      </c>
      <c r="H576" s="39">
        <v>45240</v>
      </c>
      <c r="I576" s="31">
        <v>45240</v>
      </c>
      <c r="J576" s="29">
        <v>19400</v>
      </c>
      <c r="K576" s="29">
        <v>19400</v>
      </c>
      <c r="L576" s="40" t="s">
        <v>856</v>
      </c>
      <c r="M576" s="18" t="s">
        <v>845</v>
      </c>
      <c r="N576" s="18" t="e">
        <v>#N/A</v>
      </c>
      <c r="O576" s="33">
        <v>0</v>
      </c>
      <c r="P576" s="34">
        <v>0</v>
      </c>
      <c r="Q576" s="34">
        <v>0</v>
      </c>
      <c r="R576" s="34"/>
      <c r="S576" s="34">
        <v>0</v>
      </c>
      <c r="T576" s="34">
        <v>0</v>
      </c>
      <c r="U576" s="34">
        <v>0</v>
      </c>
      <c r="V576" s="36">
        <v>0</v>
      </c>
      <c r="W576" s="17"/>
      <c r="X576" s="36">
        <v>0</v>
      </c>
      <c r="Y576" s="17"/>
      <c r="Z576" s="17"/>
      <c r="AA576" s="17"/>
      <c r="AB576" s="39">
        <v>45443</v>
      </c>
    </row>
    <row r="577" spans="1:28" x14ac:dyDescent="0.35">
      <c r="A577" s="16">
        <v>890305496</v>
      </c>
      <c r="B577" s="19" t="s">
        <v>75</v>
      </c>
      <c r="C577" s="17" t="s">
        <v>11</v>
      </c>
      <c r="D577" s="17">
        <v>54343</v>
      </c>
      <c r="E577" s="17" t="s">
        <v>440</v>
      </c>
      <c r="F577" s="17" t="s">
        <v>822</v>
      </c>
      <c r="G577" s="130" t="s">
        <v>70</v>
      </c>
      <c r="H577" s="39">
        <v>45240</v>
      </c>
      <c r="I577" s="31">
        <v>45240</v>
      </c>
      <c r="J577" s="29">
        <v>63500</v>
      </c>
      <c r="K577" s="29">
        <v>63500</v>
      </c>
      <c r="L577" s="40" t="s">
        <v>856</v>
      </c>
      <c r="M577" s="18" t="s">
        <v>845</v>
      </c>
      <c r="N577" s="18" t="e">
        <v>#N/A</v>
      </c>
      <c r="O577" s="33">
        <v>0</v>
      </c>
      <c r="P577" s="34">
        <v>0</v>
      </c>
      <c r="Q577" s="34">
        <v>0</v>
      </c>
      <c r="R577" s="34"/>
      <c r="S577" s="34">
        <v>0</v>
      </c>
      <c r="T577" s="34">
        <v>0</v>
      </c>
      <c r="U577" s="34">
        <v>0</v>
      </c>
      <c r="V577" s="36">
        <v>0</v>
      </c>
      <c r="W577" s="17"/>
      <c r="X577" s="36">
        <v>0</v>
      </c>
      <c r="Y577" s="17"/>
      <c r="Z577" s="17"/>
      <c r="AA577" s="17"/>
      <c r="AB577" s="39">
        <v>45443</v>
      </c>
    </row>
    <row r="578" spans="1:28" x14ac:dyDescent="0.35">
      <c r="A578" s="16">
        <v>890305496</v>
      </c>
      <c r="B578" s="19" t="s">
        <v>75</v>
      </c>
      <c r="C578" s="17" t="s">
        <v>11</v>
      </c>
      <c r="D578" s="17">
        <v>54634</v>
      </c>
      <c r="E578" s="17" t="s">
        <v>441</v>
      </c>
      <c r="F578" s="17" t="s">
        <v>823</v>
      </c>
      <c r="G578" s="130" t="s">
        <v>70</v>
      </c>
      <c r="H578" s="39">
        <v>45240</v>
      </c>
      <c r="I578" s="31">
        <v>45240</v>
      </c>
      <c r="J578" s="29">
        <v>46400</v>
      </c>
      <c r="K578" s="29">
        <v>46400</v>
      </c>
      <c r="L578" s="40" t="s">
        <v>856</v>
      </c>
      <c r="M578" s="18" t="s">
        <v>845</v>
      </c>
      <c r="N578" s="18" t="e">
        <v>#N/A</v>
      </c>
      <c r="O578" s="33">
        <v>0</v>
      </c>
      <c r="P578" s="34">
        <v>0</v>
      </c>
      <c r="Q578" s="34">
        <v>0</v>
      </c>
      <c r="R578" s="34"/>
      <c r="S578" s="34">
        <v>0</v>
      </c>
      <c r="T578" s="34">
        <v>0</v>
      </c>
      <c r="U578" s="34">
        <v>0</v>
      </c>
      <c r="V578" s="36">
        <v>0</v>
      </c>
      <c r="W578" s="17"/>
      <c r="X578" s="36">
        <v>0</v>
      </c>
      <c r="Y578" s="17"/>
      <c r="Z578" s="17"/>
      <c r="AA578" s="17"/>
      <c r="AB578" s="39">
        <v>45443</v>
      </c>
    </row>
    <row r="579" spans="1:28" x14ac:dyDescent="0.35">
      <c r="A579" s="16">
        <v>890305496</v>
      </c>
      <c r="B579" s="19" t="s">
        <v>75</v>
      </c>
      <c r="C579" s="17" t="s">
        <v>11</v>
      </c>
      <c r="D579" s="17">
        <v>56940</v>
      </c>
      <c r="E579" s="17" t="s">
        <v>442</v>
      </c>
      <c r="F579" s="17" t="s">
        <v>824</v>
      </c>
      <c r="G579" s="130" t="s">
        <v>71</v>
      </c>
      <c r="H579" s="17"/>
      <c r="I579" s="31">
        <v>45301.577947071761</v>
      </c>
      <c r="J579" s="29">
        <v>32100</v>
      </c>
      <c r="K579" s="29">
        <v>32100</v>
      </c>
      <c r="L579" s="40" t="s">
        <v>859</v>
      </c>
      <c r="M579" s="18" t="s">
        <v>844</v>
      </c>
      <c r="N579" s="18" t="e">
        <v>#N/A</v>
      </c>
      <c r="O579" s="33">
        <v>32100</v>
      </c>
      <c r="P579" s="34">
        <v>0</v>
      </c>
      <c r="Q579" s="34">
        <v>0</v>
      </c>
      <c r="R579" s="34"/>
      <c r="S579" s="34">
        <v>32100</v>
      </c>
      <c r="T579" s="34">
        <v>0</v>
      </c>
      <c r="U579" s="34">
        <v>32100</v>
      </c>
      <c r="V579" s="36">
        <v>0</v>
      </c>
      <c r="W579" s="17"/>
      <c r="X579" s="36">
        <v>0</v>
      </c>
      <c r="Y579" s="17"/>
      <c r="Z579" s="17"/>
      <c r="AA579" s="17"/>
      <c r="AB579" s="39">
        <v>45443</v>
      </c>
    </row>
    <row r="580" spans="1:28" x14ac:dyDescent="0.35">
      <c r="A580" s="16">
        <v>890305496</v>
      </c>
      <c r="B580" s="19" t="s">
        <v>75</v>
      </c>
      <c r="C580" s="17" t="s">
        <v>11</v>
      </c>
      <c r="D580" s="17">
        <v>57282</v>
      </c>
      <c r="E580" s="17" t="s">
        <v>443</v>
      </c>
      <c r="F580" s="17" t="s">
        <v>825</v>
      </c>
      <c r="G580" s="130" t="s">
        <v>71</v>
      </c>
      <c r="H580" s="17"/>
      <c r="I580" s="31">
        <v>45301.615741006943</v>
      </c>
      <c r="J580" s="29">
        <v>7000</v>
      </c>
      <c r="K580" s="29">
        <v>7000</v>
      </c>
      <c r="L580" s="40" t="s">
        <v>859</v>
      </c>
      <c r="M580" s="18" t="s">
        <v>844</v>
      </c>
      <c r="N580" s="18" t="e">
        <v>#N/A</v>
      </c>
      <c r="O580" s="33">
        <v>7000</v>
      </c>
      <c r="P580" s="34">
        <v>0</v>
      </c>
      <c r="Q580" s="34">
        <v>0</v>
      </c>
      <c r="R580" s="34"/>
      <c r="S580" s="34">
        <v>7000</v>
      </c>
      <c r="T580" s="34">
        <v>0</v>
      </c>
      <c r="U580" s="34">
        <v>7000</v>
      </c>
      <c r="V580" s="36">
        <v>0</v>
      </c>
      <c r="W580" s="17"/>
      <c r="X580" s="36">
        <v>0</v>
      </c>
      <c r="Y580" s="17"/>
      <c r="Z580" s="17"/>
      <c r="AA580" s="17"/>
      <c r="AB580" s="39">
        <v>45443</v>
      </c>
    </row>
    <row r="581" spans="1:28" x14ac:dyDescent="0.35">
      <c r="A581" s="16">
        <v>890305496</v>
      </c>
      <c r="B581" s="19" t="s">
        <v>75</v>
      </c>
      <c r="C581" s="17" t="s">
        <v>11</v>
      </c>
      <c r="D581" s="17">
        <v>57301</v>
      </c>
      <c r="E581" s="17" t="s">
        <v>444</v>
      </c>
      <c r="F581" s="17" t="s">
        <v>826</v>
      </c>
      <c r="G581" s="130" t="s">
        <v>71</v>
      </c>
      <c r="H581" s="17"/>
      <c r="I581" s="31">
        <v>45301.621124965277</v>
      </c>
      <c r="J581" s="29">
        <v>108450</v>
      </c>
      <c r="K581" s="29">
        <v>108450</v>
      </c>
      <c r="L581" s="40" t="s">
        <v>859</v>
      </c>
      <c r="M581" s="18" t="s">
        <v>844</v>
      </c>
      <c r="N581" s="18" t="e">
        <v>#N/A</v>
      </c>
      <c r="O581" s="33">
        <v>108450</v>
      </c>
      <c r="P581" s="34">
        <v>0</v>
      </c>
      <c r="Q581" s="34">
        <v>0</v>
      </c>
      <c r="R581" s="34"/>
      <c r="S581" s="34">
        <v>108450</v>
      </c>
      <c r="T581" s="34">
        <v>0</v>
      </c>
      <c r="U581" s="34">
        <v>108450</v>
      </c>
      <c r="V581" s="36">
        <v>0</v>
      </c>
      <c r="W581" s="17"/>
      <c r="X581" s="36">
        <v>0</v>
      </c>
      <c r="Y581" s="17"/>
      <c r="Z581" s="17"/>
      <c r="AA581" s="17"/>
      <c r="AB581" s="39">
        <v>45443</v>
      </c>
    </row>
    <row r="582" spans="1:28" x14ac:dyDescent="0.35">
      <c r="A582" s="16">
        <v>890305496</v>
      </c>
      <c r="B582" s="19" t="s">
        <v>75</v>
      </c>
      <c r="C582" s="17" t="s">
        <v>11</v>
      </c>
      <c r="D582" s="17">
        <v>57605</v>
      </c>
      <c r="E582" s="17" t="s">
        <v>445</v>
      </c>
      <c r="F582" s="17" t="s">
        <v>827</v>
      </c>
      <c r="G582" s="130" t="s">
        <v>71</v>
      </c>
      <c r="H582" s="17"/>
      <c r="I582" s="31">
        <v>45301.640442245371</v>
      </c>
      <c r="J582" s="29">
        <v>99250</v>
      </c>
      <c r="K582" s="29">
        <v>99250</v>
      </c>
      <c r="L582" s="40" t="s">
        <v>859</v>
      </c>
      <c r="M582" s="18" t="s">
        <v>844</v>
      </c>
      <c r="N582" s="18" t="e">
        <v>#N/A</v>
      </c>
      <c r="O582" s="33">
        <v>99250</v>
      </c>
      <c r="P582" s="34">
        <v>0</v>
      </c>
      <c r="Q582" s="34">
        <v>0</v>
      </c>
      <c r="R582" s="34"/>
      <c r="S582" s="34">
        <v>99250</v>
      </c>
      <c r="T582" s="34">
        <v>0</v>
      </c>
      <c r="U582" s="34">
        <v>99250</v>
      </c>
      <c r="V582" s="36">
        <v>0</v>
      </c>
      <c r="W582" s="17"/>
      <c r="X582" s="36">
        <v>0</v>
      </c>
      <c r="Y582" s="17"/>
      <c r="Z582" s="17"/>
      <c r="AA582" s="17"/>
      <c r="AB582" s="39">
        <v>45443</v>
      </c>
    </row>
    <row r="583" spans="1:28" x14ac:dyDescent="0.35">
      <c r="A583" s="16">
        <v>890305496</v>
      </c>
      <c r="B583" s="19" t="s">
        <v>75</v>
      </c>
      <c r="C583" s="17" t="s">
        <v>11</v>
      </c>
      <c r="D583" s="17">
        <v>58194</v>
      </c>
      <c r="E583" s="17" t="s">
        <v>446</v>
      </c>
      <c r="F583" s="17" t="s">
        <v>828</v>
      </c>
      <c r="G583" s="130" t="s">
        <v>71</v>
      </c>
      <c r="H583" s="17"/>
      <c r="I583" s="31">
        <v>45301.646872800928</v>
      </c>
      <c r="J583" s="29">
        <v>108250</v>
      </c>
      <c r="K583" s="29">
        <v>108250</v>
      </c>
      <c r="L583" s="40" t="s">
        <v>859</v>
      </c>
      <c r="M583" s="18" t="s">
        <v>844</v>
      </c>
      <c r="N583" s="18" t="e">
        <v>#N/A</v>
      </c>
      <c r="O583" s="33">
        <v>108250</v>
      </c>
      <c r="P583" s="34">
        <v>0</v>
      </c>
      <c r="Q583" s="34">
        <v>0</v>
      </c>
      <c r="R583" s="34"/>
      <c r="S583" s="34">
        <v>108250</v>
      </c>
      <c r="T583" s="34">
        <v>0</v>
      </c>
      <c r="U583" s="34">
        <v>108250</v>
      </c>
      <c r="V583" s="36">
        <v>0</v>
      </c>
      <c r="W583" s="17"/>
      <c r="X583" s="36">
        <v>0</v>
      </c>
      <c r="Y583" s="17"/>
      <c r="Z583" s="17"/>
      <c r="AA583" s="17"/>
      <c r="AB583" s="39">
        <v>45443</v>
      </c>
    </row>
    <row r="584" spans="1:28" x14ac:dyDescent="0.35">
      <c r="A584" s="16">
        <v>890305496</v>
      </c>
      <c r="B584" s="19" t="s">
        <v>75</v>
      </c>
      <c r="C584" s="17" t="s">
        <v>11</v>
      </c>
      <c r="D584" s="17">
        <v>58243</v>
      </c>
      <c r="E584" s="17" t="s">
        <v>447</v>
      </c>
      <c r="F584" s="17" t="s">
        <v>829</v>
      </c>
      <c r="G584" s="130" t="s">
        <v>71</v>
      </c>
      <c r="H584" s="17"/>
      <c r="I584" s="31">
        <v>45352.291666666664</v>
      </c>
      <c r="J584" s="29">
        <v>85400</v>
      </c>
      <c r="K584" s="29">
        <v>85400</v>
      </c>
      <c r="L584" s="40" t="s">
        <v>859</v>
      </c>
      <c r="M584" s="18" t="s">
        <v>844</v>
      </c>
      <c r="N584" s="18" t="e">
        <v>#N/A</v>
      </c>
      <c r="O584" s="33">
        <v>85400</v>
      </c>
      <c r="P584" s="34">
        <v>0</v>
      </c>
      <c r="Q584" s="34">
        <v>0</v>
      </c>
      <c r="R584" s="34"/>
      <c r="S584" s="34">
        <v>85400</v>
      </c>
      <c r="T584" s="34">
        <v>0</v>
      </c>
      <c r="U584" s="34">
        <v>85400</v>
      </c>
      <c r="V584" s="36">
        <v>0</v>
      </c>
      <c r="W584" s="17"/>
      <c r="X584" s="36">
        <v>0</v>
      </c>
      <c r="Y584" s="17"/>
      <c r="Z584" s="17"/>
      <c r="AA584" s="17"/>
      <c r="AB584" s="39">
        <v>45443</v>
      </c>
    </row>
    <row r="585" spans="1:28" x14ac:dyDescent="0.35">
      <c r="A585" s="16">
        <v>890305496</v>
      </c>
      <c r="B585" s="19" t="s">
        <v>75</v>
      </c>
      <c r="C585" s="17" t="s">
        <v>11</v>
      </c>
      <c r="D585" s="17">
        <v>58533</v>
      </c>
      <c r="E585" s="17" t="s">
        <v>448</v>
      </c>
      <c r="F585" s="17" t="s">
        <v>830</v>
      </c>
      <c r="G585" s="130" t="s">
        <v>71</v>
      </c>
      <c r="H585" s="17"/>
      <c r="I585" s="31">
        <v>45352.291666666664</v>
      </c>
      <c r="J585" s="29">
        <v>114250</v>
      </c>
      <c r="K585" s="29">
        <v>114250</v>
      </c>
      <c r="L585" s="40" t="s">
        <v>859</v>
      </c>
      <c r="M585" s="18" t="s">
        <v>844</v>
      </c>
      <c r="N585" s="18" t="e">
        <v>#N/A</v>
      </c>
      <c r="O585" s="33">
        <v>114250</v>
      </c>
      <c r="P585" s="34">
        <v>0</v>
      </c>
      <c r="Q585" s="34">
        <v>0</v>
      </c>
      <c r="R585" s="34"/>
      <c r="S585" s="34">
        <v>114250</v>
      </c>
      <c r="T585" s="34">
        <v>0</v>
      </c>
      <c r="U585" s="34">
        <v>114250</v>
      </c>
      <c r="V585" s="36">
        <v>0</v>
      </c>
      <c r="W585" s="17"/>
      <c r="X585" s="36">
        <v>0</v>
      </c>
      <c r="Y585" s="17"/>
      <c r="Z585" s="17"/>
      <c r="AA585" s="17"/>
      <c r="AB585" s="39">
        <v>45443</v>
      </c>
    </row>
    <row r="586" spans="1:28" x14ac:dyDescent="0.35">
      <c r="A586" s="16">
        <v>890305496</v>
      </c>
      <c r="B586" s="19" t="s">
        <v>75</v>
      </c>
      <c r="C586" s="17" t="s">
        <v>11</v>
      </c>
      <c r="D586" s="17">
        <v>59777</v>
      </c>
      <c r="E586" s="17" t="s">
        <v>449</v>
      </c>
      <c r="F586" s="17" t="s">
        <v>831</v>
      </c>
      <c r="G586" s="130" t="s">
        <v>71</v>
      </c>
      <c r="H586" s="17"/>
      <c r="I586" s="31">
        <v>45352.291666666664</v>
      </c>
      <c r="J586" s="29">
        <v>87090</v>
      </c>
      <c r="K586" s="29">
        <v>87090</v>
      </c>
      <c r="L586" s="40" t="s">
        <v>859</v>
      </c>
      <c r="M586" s="18" t="s">
        <v>844</v>
      </c>
      <c r="N586" s="18" t="e">
        <v>#N/A</v>
      </c>
      <c r="O586" s="33">
        <v>87090</v>
      </c>
      <c r="P586" s="34">
        <v>0</v>
      </c>
      <c r="Q586" s="34">
        <v>0</v>
      </c>
      <c r="R586" s="34"/>
      <c r="S586" s="34">
        <v>87090</v>
      </c>
      <c r="T586" s="34">
        <v>0</v>
      </c>
      <c r="U586" s="34">
        <v>87090</v>
      </c>
      <c r="V586" s="36">
        <v>0</v>
      </c>
      <c r="W586" s="17"/>
      <c r="X586" s="36">
        <v>0</v>
      </c>
      <c r="Y586" s="17"/>
      <c r="Z586" s="17"/>
      <c r="AA586" s="17"/>
      <c r="AB586" s="39">
        <v>45443</v>
      </c>
    </row>
    <row r="587" spans="1:28" x14ac:dyDescent="0.35">
      <c r="A587" s="16">
        <v>890305496</v>
      </c>
      <c r="B587" s="19" t="s">
        <v>75</v>
      </c>
      <c r="C587" s="17" t="s">
        <v>11</v>
      </c>
      <c r="D587" s="17">
        <v>59818</v>
      </c>
      <c r="E587" s="17" t="s">
        <v>450</v>
      </c>
      <c r="F587" s="17" t="s">
        <v>832</v>
      </c>
      <c r="G587" s="130" t="s">
        <v>71</v>
      </c>
      <c r="H587" s="17"/>
      <c r="I587" s="31">
        <v>45352.291666666664</v>
      </c>
      <c r="J587" s="29">
        <v>141850</v>
      </c>
      <c r="K587" s="29">
        <v>141850</v>
      </c>
      <c r="L587" s="40" t="s">
        <v>859</v>
      </c>
      <c r="M587" s="18" t="s">
        <v>844</v>
      </c>
      <c r="N587" s="18" t="e">
        <v>#N/A</v>
      </c>
      <c r="O587" s="33">
        <v>141850</v>
      </c>
      <c r="P587" s="34">
        <v>0</v>
      </c>
      <c r="Q587" s="34">
        <v>0</v>
      </c>
      <c r="R587" s="34"/>
      <c r="S587" s="34">
        <v>141850</v>
      </c>
      <c r="T587" s="34">
        <v>0</v>
      </c>
      <c r="U587" s="34">
        <v>141850</v>
      </c>
      <c r="V587" s="36">
        <v>0</v>
      </c>
      <c r="W587" s="17"/>
      <c r="X587" s="36">
        <v>0</v>
      </c>
      <c r="Y587" s="17"/>
      <c r="Z587" s="17"/>
      <c r="AA587" s="17"/>
      <c r="AB587" s="39">
        <v>45443</v>
      </c>
    </row>
    <row r="588" spans="1:28" x14ac:dyDescent="0.35">
      <c r="A588" s="16">
        <v>890305496</v>
      </c>
      <c r="B588" s="19" t="s">
        <v>75</v>
      </c>
      <c r="C588" s="17" t="s">
        <v>11</v>
      </c>
      <c r="D588" s="17">
        <v>59841</v>
      </c>
      <c r="E588" s="17" t="s">
        <v>451</v>
      </c>
      <c r="F588" s="17" t="s">
        <v>833</v>
      </c>
      <c r="G588" s="130" t="s">
        <v>71</v>
      </c>
      <c r="H588" s="17"/>
      <c r="I588" s="31">
        <v>45352.291666666664</v>
      </c>
      <c r="J588" s="29">
        <v>676380</v>
      </c>
      <c r="K588" s="29">
        <v>676380</v>
      </c>
      <c r="L588" s="40" t="s">
        <v>859</v>
      </c>
      <c r="M588" s="18" t="s">
        <v>844</v>
      </c>
      <c r="N588" s="18" t="e">
        <v>#N/A</v>
      </c>
      <c r="O588" s="33">
        <v>676380</v>
      </c>
      <c r="P588" s="34">
        <v>0</v>
      </c>
      <c r="Q588" s="34">
        <v>0</v>
      </c>
      <c r="R588" s="34"/>
      <c r="S588" s="34">
        <v>676380</v>
      </c>
      <c r="T588" s="34">
        <v>0</v>
      </c>
      <c r="U588" s="34">
        <v>676380</v>
      </c>
      <c r="V588" s="36">
        <v>0</v>
      </c>
      <c r="W588" s="17"/>
      <c r="X588" s="36">
        <v>0</v>
      </c>
      <c r="Y588" s="17"/>
      <c r="Z588" s="17"/>
      <c r="AA588" s="17"/>
      <c r="AB588" s="39">
        <v>45443</v>
      </c>
    </row>
    <row r="589" spans="1:28" x14ac:dyDescent="0.35">
      <c r="A589" s="16">
        <v>890305496</v>
      </c>
      <c r="B589" s="19" t="s">
        <v>75</v>
      </c>
      <c r="C589" s="17" t="s">
        <v>11</v>
      </c>
      <c r="D589" s="17">
        <v>59869</v>
      </c>
      <c r="E589" s="17" t="s">
        <v>452</v>
      </c>
      <c r="F589" s="17" t="s">
        <v>834</v>
      </c>
      <c r="G589" s="130" t="s">
        <v>71</v>
      </c>
      <c r="H589" s="39">
        <v>45352</v>
      </c>
      <c r="I589" s="31">
        <v>45320</v>
      </c>
      <c r="J589" s="29">
        <v>23400</v>
      </c>
      <c r="K589" s="29">
        <v>23400</v>
      </c>
      <c r="L589" s="40" t="s">
        <v>856</v>
      </c>
      <c r="M589" s="18" t="s">
        <v>845</v>
      </c>
      <c r="N589" s="18" t="e">
        <v>#N/A</v>
      </c>
      <c r="O589" s="33">
        <v>0</v>
      </c>
      <c r="P589" s="34">
        <v>0</v>
      </c>
      <c r="Q589" s="34">
        <v>0</v>
      </c>
      <c r="R589" s="34"/>
      <c r="S589" s="34">
        <v>0</v>
      </c>
      <c r="T589" s="34">
        <v>0</v>
      </c>
      <c r="U589" s="34">
        <v>0</v>
      </c>
      <c r="V589" s="36">
        <v>0</v>
      </c>
      <c r="W589" s="17"/>
      <c r="X589" s="36">
        <v>0</v>
      </c>
      <c r="Y589" s="17"/>
      <c r="Z589" s="17"/>
      <c r="AA589" s="17"/>
      <c r="AB589" s="39">
        <v>45443</v>
      </c>
    </row>
    <row r="590" spans="1:28" x14ac:dyDescent="0.35">
      <c r="A590" s="16">
        <v>890305496</v>
      </c>
      <c r="B590" s="19" t="s">
        <v>75</v>
      </c>
      <c r="C590" s="17" t="s">
        <v>11</v>
      </c>
      <c r="D590" s="17">
        <v>59892</v>
      </c>
      <c r="E590" s="17" t="s">
        <v>453</v>
      </c>
      <c r="F590" s="17" t="s">
        <v>835</v>
      </c>
      <c r="G590" s="130" t="s">
        <v>71</v>
      </c>
      <c r="H590" s="17"/>
      <c r="I590" s="31">
        <v>45352.291666666664</v>
      </c>
      <c r="J590" s="29">
        <v>52000</v>
      </c>
      <c r="K590" s="29">
        <v>52000</v>
      </c>
      <c r="L590" s="40" t="s">
        <v>859</v>
      </c>
      <c r="M590" s="18" t="s">
        <v>844</v>
      </c>
      <c r="N590" s="18" t="e">
        <v>#N/A</v>
      </c>
      <c r="O590" s="33">
        <v>52000</v>
      </c>
      <c r="P590" s="34">
        <v>0</v>
      </c>
      <c r="Q590" s="34">
        <v>0</v>
      </c>
      <c r="R590" s="34"/>
      <c r="S590" s="34">
        <v>52000</v>
      </c>
      <c r="T590" s="34">
        <v>0</v>
      </c>
      <c r="U590" s="34">
        <v>52000</v>
      </c>
      <c r="V590" s="36">
        <v>0</v>
      </c>
      <c r="W590" s="17"/>
      <c r="X590" s="36">
        <v>0</v>
      </c>
      <c r="Y590" s="17"/>
      <c r="Z590" s="17"/>
      <c r="AA590" s="17"/>
      <c r="AB590" s="39">
        <v>45443</v>
      </c>
    </row>
    <row r="591" spans="1:28" x14ac:dyDescent="0.35">
      <c r="A591" s="16">
        <v>890305496</v>
      </c>
      <c r="B591" s="19" t="s">
        <v>75</v>
      </c>
      <c r="C591" s="17" t="s">
        <v>11</v>
      </c>
      <c r="D591" s="17">
        <v>60609</v>
      </c>
      <c r="E591" s="17" t="s">
        <v>454</v>
      </c>
      <c r="F591" s="17" t="s">
        <v>836</v>
      </c>
      <c r="G591" s="130" t="s">
        <v>71</v>
      </c>
      <c r="H591" s="17"/>
      <c r="I591" s="31">
        <v>45362.622337881941</v>
      </c>
      <c r="J591" s="29">
        <v>108950</v>
      </c>
      <c r="K591" s="29">
        <v>108950</v>
      </c>
      <c r="L591" s="40" t="s">
        <v>855</v>
      </c>
      <c r="M591" s="18" t="s">
        <v>844</v>
      </c>
      <c r="N591" s="18" t="e">
        <v>#N/A</v>
      </c>
      <c r="O591" s="33">
        <v>108950</v>
      </c>
      <c r="P591" s="34">
        <v>0</v>
      </c>
      <c r="Q591" s="34">
        <v>0</v>
      </c>
      <c r="R591" s="34"/>
      <c r="S591" s="34">
        <v>108950</v>
      </c>
      <c r="T591" s="34">
        <v>0</v>
      </c>
      <c r="U591" s="34">
        <v>108950</v>
      </c>
      <c r="V591" s="36">
        <v>0</v>
      </c>
      <c r="W591" s="17"/>
      <c r="X591" s="36">
        <v>108950</v>
      </c>
      <c r="Y591" s="17">
        <v>4800063646</v>
      </c>
      <c r="Z591" s="17"/>
      <c r="AA591" s="17" t="s">
        <v>867</v>
      </c>
      <c r="AB591" s="39">
        <v>45443</v>
      </c>
    </row>
    <row r="592" spans="1:28" x14ac:dyDescent="0.35">
      <c r="A592" s="16">
        <v>890305496</v>
      </c>
      <c r="B592" s="19" t="s">
        <v>75</v>
      </c>
      <c r="C592" s="17" t="s">
        <v>11</v>
      </c>
      <c r="D592" s="17">
        <v>60626</v>
      </c>
      <c r="E592" s="17" t="s">
        <v>455</v>
      </c>
      <c r="F592" s="17" t="s">
        <v>837</v>
      </c>
      <c r="G592" s="130" t="s">
        <v>71</v>
      </c>
      <c r="H592" s="17"/>
      <c r="I592" s="31">
        <v>45362.624754398152</v>
      </c>
      <c r="J592" s="29">
        <v>219120</v>
      </c>
      <c r="K592" s="29">
        <v>219120</v>
      </c>
      <c r="L592" s="40" t="s">
        <v>855</v>
      </c>
      <c r="M592" s="18" t="s">
        <v>844</v>
      </c>
      <c r="N592" s="18" t="e">
        <v>#N/A</v>
      </c>
      <c r="O592" s="33">
        <v>219120</v>
      </c>
      <c r="P592" s="34">
        <v>0</v>
      </c>
      <c r="Q592" s="34">
        <v>0</v>
      </c>
      <c r="R592" s="34"/>
      <c r="S592" s="34">
        <v>219120</v>
      </c>
      <c r="T592" s="34">
        <v>0</v>
      </c>
      <c r="U592" s="34">
        <v>219120</v>
      </c>
      <c r="V592" s="36">
        <v>0</v>
      </c>
      <c r="W592" s="17"/>
      <c r="X592" s="36">
        <v>219120</v>
      </c>
      <c r="Y592" s="17">
        <v>4800063646</v>
      </c>
      <c r="Z592" s="17"/>
      <c r="AA592" s="17" t="s">
        <v>867</v>
      </c>
      <c r="AB592" s="39">
        <v>45443</v>
      </c>
    </row>
    <row r="593" spans="1:28" x14ac:dyDescent="0.35">
      <c r="A593" s="16">
        <v>890305496</v>
      </c>
      <c r="B593" s="19" t="s">
        <v>75</v>
      </c>
      <c r="C593" s="17" t="s">
        <v>11</v>
      </c>
      <c r="D593" s="17">
        <v>61019</v>
      </c>
      <c r="E593" s="17" t="s">
        <v>456</v>
      </c>
      <c r="F593" s="17" t="s">
        <v>838</v>
      </c>
      <c r="G593" s="130" t="s">
        <v>71</v>
      </c>
      <c r="H593" s="17"/>
      <c r="I593" s="31">
        <v>45362.626165740738</v>
      </c>
      <c r="J593" s="29">
        <v>178660</v>
      </c>
      <c r="K593" s="29">
        <v>178660</v>
      </c>
      <c r="L593" s="40" t="s">
        <v>855</v>
      </c>
      <c r="M593" s="18" t="s">
        <v>844</v>
      </c>
      <c r="N593" s="18" t="e">
        <v>#N/A</v>
      </c>
      <c r="O593" s="33">
        <v>178660</v>
      </c>
      <c r="P593" s="34">
        <v>0</v>
      </c>
      <c r="Q593" s="34">
        <v>0</v>
      </c>
      <c r="R593" s="34"/>
      <c r="S593" s="34">
        <v>178660</v>
      </c>
      <c r="T593" s="34">
        <v>0</v>
      </c>
      <c r="U593" s="34">
        <v>178660</v>
      </c>
      <c r="V593" s="36">
        <v>0</v>
      </c>
      <c r="W593" s="17"/>
      <c r="X593" s="36">
        <v>178660</v>
      </c>
      <c r="Y593" s="17">
        <v>4800063646</v>
      </c>
      <c r="Z593" s="17"/>
      <c r="AA593" s="17" t="s">
        <v>867</v>
      </c>
      <c r="AB593" s="39">
        <v>45443</v>
      </c>
    </row>
    <row r="594" spans="1:28" x14ac:dyDescent="0.35">
      <c r="A594" s="16">
        <v>890305496</v>
      </c>
      <c r="B594" s="19" t="s">
        <v>75</v>
      </c>
      <c r="C594" s="17" t="s">
        <v>11</v>
      </c>
      <c r="D594" s="17">
        <v>61222</v>
      </c>
      <c r="E594" s="17" t="s">
        <v>457</v>
      </c>
      <c r="F594" s="17" t="s">
        <v>839</v>
      </c>
      <c r="G594" s="130" t="s">
        <v>71</v>
      </c>
      <c r="H594" s="17"/>
      <c r="I594" s="31">
        <v>45362.630903553239</v>
      </c>
      <c r="J594" s="29">
        <v>143610</v>
      </c>
      <c r="K594" s="29">
        <v>143610</v>
      </c>
      <c r="L594" s="40" t="s">
        <v>855</v>
      </c>
      <c r="M594" s="18" t="s">
        <v>844</v>
      </c>
      <c r="N594" s="18" t="e">
        <v>#N/A</v>
      </c>
      <c r="O594" s="33">
        <v>143610</v>
      </c>
      <c r="P594" s="34">
        <v>0</v>
      </c>
      <c r="Q594" s="34">
        <v>0</v>
      </c>
      <c r="R594" s="34"/>
      <c r="S594" s="34">
        <v>143610</v>
      </c>
      <c r="T594" s="34">
        <v>0</v>
      </c>
      <c r="U594" s="34">
        <v>143610</v>
      </c>
      <c r="V594" s="36">
        <v>0</v>
      </c>
      <c r="W594" s="17"/>
      <c r="X594" s="36">
        <v>143610</v>
      </c>
      <c r="Y594" s="17">
        <v>4800063646</v>
      </c>
      <c r="Z594" s="17"/>
      <c r="AA594" s="17" t="s">
        <v>867</v>
      </c>
      <c r="AB594" s="39">
        <v>45443</v>
      </c>
    </row>
    <row r="595" spans="1:28" x14ac:dyDescent="0.35">
      <c r="A595" s="16">
        <v>890305496</v>
      </c>
      <c r="B595" s="19" t="s">
        <v>75</v>
      </c>
      <c r="C595" s="17" t="s">
        <v>11</v>
      </c>
      <c r="D595" s="17">
        <v>61333</v>
      </c>
      <c r="E595" s="17" t="s">
        <v>458</v>
      </c>
      <c r="F595" s="17" t="s">
        <v>840</v>
      </c>
      <c r="G595" s="130" t="s">
        <v>71</v>
      </c>
      <c r="H595" s="17"/>
      <c r="I595" s="31">
        <v>45362.643278009258</v>
      </c>
      <c r="J595" s="29">
        <v>656070</v>
      </c>
      <c r="K595" s="29">
        <v>656070</v>
      </c>
      <c r="L595" s="40" t="s">
        <v>855</v>
      </c>
      <c r="M595" s="18" t="s">
        <v>844</v>
      </c>
      <c r="N595" s="18" t="e">
        <v>#N/A</v>
      </c>
      <c r="O595" s="33">
        <v>656070</v>
      </c>
      <c r="P595" s="34">
        <v>0</v>
      </c>
      <c r="Q595" s="34">
        <v>0</v>
      </c>
      <c r="R595" s="34"/>
      <c r="S595" s="34">
        <v>656070</v>
      </c>
      <c r="T595" s="34">
        <v>0</v>
      </c>
      <c r="U595" s="34">
        <v>656070</v>
      </c>
      <c r="V595" s="36">
        <v>0</v>
      </c>
      <c r="W595" s="17"/>
      <c r="X595" s="36">
        <v>656070</v>
      </c>
      <c r="Y595" s="17">
        <v>4800063646</v>
      </c>
      <c r="Z595" s="17"/>
      <c r="AA595" s="17" t="s">
        <v>867</v>
      </c>
      <c r="AB595" s="39">
        <v>45443</v>
      </c>
    </row>
    <row r="596" spans="1:28" x14ac:dyDescent="0.35">
      <c r="A596" s="16">
        <v>890305496</v>
      </c>
      <c r="B596" s="19" t="s">
        <v>75</v>
      </c>
      <c r="C596" s="17" t="s">
        <v>11</v>
      </c>
      <c r="D596" s="17">
        <v>61426</v>
      </c>
      <c r="E596" s="17" t="s">
        <v>459</v>
      </c>
      <c r="F596" s="17" t="s">
        <v>841</v>
      </c>
      <c r="G596" s="130" t="s">
        <v>71</v>
      </c>
      <c r="H596" s="17"/>
      <c r="I596" s="31">
        <v>45362.647206909722</v>
      </c>
      <c r="J596" s="29">
        <v>181320</v>
      </c>
      <c r="K596" s="29">
        <v>181320</v>
      </c>
      <c r="L596" s="40" t="s">
        <v>855</v>
      </c>
      <c r="M596" s="18" t="s">
        <v>844</v>
      </c>
      <c r="N596" s="18" t="e">
        <v>#N/A</v>
      </c>
      <c r="O596" s="33">
        <v>181320</v>
      </c>
      <c r="P596" s="34">
        <v>0</v>
      </c>
      <c r="Q596" s="34">
        <v>0</v>
      </c>
      <c r="R596" s="34"/>
      <c r="S596" s="34">
        <v>181320</v>
      </c>
      <c r="T596" s="34">
        <v>0</v>
      </c>
      <c r="U596" s="34">
        <v>181320</v>
      </c>
      <c r="V596" s="36">
        <v>0</v>
      </c>
      <c r="W596" s="17"/>
      <c r="X596" s="36">
        <v>181320</v>
      </c>
      <c r="Y596" s="17">
        <v>4800063646</v>
      </c>
      <c r="Z596" s="17"/>
      <c r="AA596" s="17" t="s">
        <v>867</v>
      </c>
      <c r="AB596" s="39">
        <v>45443</v>
      </c>
    </row>
  </sheetData>
  <conditionalFormatting sqref="D3:F596">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6"/>
  <sheetViews>
    <sheetView showGridLines="0" tabSelected="1" topLeftCell="A4" zoomScale="80" zoomScaleNormal="80" workbookViewId="0">
      <selection activeCell="F29" sqref="F29"/>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1356</v>
      </c>
      <c r="E2" s="54"/>
      <c r="F2" s="54"/>
      <c r="G2" s="54"/>
      <c r="H2" s="54"/>
      <c r="I2" s="55"/>
      <c r="J2" s="56" t="s">
        <v>1357</v>
      </c>
    </row>
    <row r="3" spans="2:10" ht="4.5" customHeight="1" thickBot="1" x14ac:dyDescent="0.3">
      <c r="B3" s="57"/>
      <c r="C3" s="58"/>
      <c r="D3" s="59"/>
      <c r="E3" s="60"/>
      <c r="F3" s="60"/>
      <c r="G3" s="60"/>
      <c r="H3" s="60"/>
      <c r="I3" s="61"/>
      <c r="J3" s="62"/>
    </row>
    <row r="4" spans="2:10" ht="13" x14ac:dyDescent="0.25">
      <c r="B4" s="57"/>
      <c r="C4" s="58"/>
      <c r="D4" s="53" t="s">
        <v>1358</v>
      </c>
      <c r="E4" s="54"/>
      <c r="F4" s="54"/>
      <c r="G4" s="54"/>
      <c r="H4" s="54"/>
      <c r="I4" s="55"/>
      <c r="J4" s="56" t="s">
        <v>1359</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1394</v>
      </c>
      <c r="E9" s="72"/>
      <c r="H9" s="73"/>
      <c r="J9" s="70"/>
    </row>
    <row r="10" spans="2:10" ht="8.25" customHeight="1" x14ac:dyDescent="0.25">
      <c r="B10" s="69"/>
      <c r="J10" s="70"/>
    </row>
    <row r="11" spans="2:10" ht="13" x14ac:dyDescent="0.3">
      <c r="B11" s="69"/>
      <c r="C11" s="71" t="s">
        <v>1379</v>
      </c>
      <c r="J11" s="70"/>
    </row>
    <row r="12" spans="2:10" ht="13" x14ac:dyDescent="0.3">
      <c r="B12" s="69"/>
      <c r="C12" s="71" t="s">
        <v>1380</v>
      </c>
      <c r="J12" s="70"/>
    </row>
    <row r="13" spans="2:10" x14ac:dyDescent="0.25">
      <c r="B13" s="69"/>
      <c r="J13" s="70"/>
    </row>
    <row r="14" spans="2:10" x14ac:dyDescent="0.25">
      <c r="B14" s="69"/>
      <c r="C14" s="50" t="s">
        <v>1396</v>
      </c>
      <c r="G14" s="74"/>
      <c r="H14" s="74"/>
      <c r="I14" s="74"/>
      <c r="J14" s="70"/>
    </row>
    <row r="15" spans="2:10" ht="9" customHeight="1" x14ac:dyDescent="0.25">
      <c r="B15" s="69"/>
      <c r="C15" s="75"/>
      <c r="G15" s="74"/>
      <c r="H15" s="74"/>
      <c r="I15" s="74"/>
      <c r="J15" s="70"/>
    </row>
    <row r="16" spans="2:10" ht="13" x14ac:dyDescent="0.3">
      <c r="B16" s="69"/>
      <c r="C16" s="50" t="s">
        <v>1395</v>
      </c>
      <c r="D16" s="72"/>
      <c r="G16" s="74"/>
      <c r="H16" s="76" t="s">
        <v>1360</v>
      </c>
      <c r="I16" s="76" t="s">
        <v>1361</v>
      </c>
      <c r="J16" s="70"/>
    </row>
    <row r="17" spans="2:14" ht="13" x14ac:dyDescent="0.3">
      <c r="B17" s="69"/>
      <c r="C17" s="71" t="s">
        <v>1362</v>
      </c>
      <c r="D17" s="71"/>
      <c r="E17" s="71"/>
      <c r="F17" s="71"/>
      <c r="G17" s="74"/>
      <c r="H17" s="77">
        <v>594</v>
      </c>
      <c r="I17" s="78">
        <v>61052924</v>
      </c>
      <c r="J17" s="70"/>
    </row>
    <row r="18" spans="2:14" x14ac:dyDescent="0.25">
      <c r="B18" s="69"/>
      <c r="C18" s="50" t="s">
        <v>1363</v>
      </c>
      <c r="G18" s="74"/>
      <c r="H18" s="80">
        <v>153</v>
      </c>
      <c r="I18" s="81">
        <v>15772709</v>
      </c>
      <c r="J18" s="70"/>
    </row>
    <row r="19" spans="2:14" x14ac:dyDescent="0.25">
      <c r="B19" s="69"/>
      <c r="C19" s="50" t="s">
        <v>858</v>
      </c>
      <c r="G19" s="74"/>
      <c r="H19" s="80">
        <v>1</v>
      </c>
      <c r="I19" s="81">
        <v>99400</v>
      </c>
      <c r="J19" s="70"/>
    </row>
    <row r="20" spans="2:14" x14ac:dyDescent="0.25">
      <c r="B20" s="69"/>
      <c r="C20" s="50" t="s">
        <v>1364</v>
      </c>
      <c r="G20" s="74"/>
      <c r="H20" s="80">
        <v>91</v>
      </c>
      <c r="I20" s="81">
        <v>5703180</v>
      </c>
      <c r="J20" s="70"/>
    </row>
    <row r="21" spans="2:14" x14ac:dyDescent="0.25">
      <c r="B21" s="69"/>
      <c r="C21" s="50" t="s">
        <v>1365</v>
      </c>
      <c r="H21" s="82">
        <v>198</v>
      </c>
      <c r="I21" s="83">
        <v>15715025</v>
      </c>
      <c r="J21" s="70"/>
    </row>
    <row r="22" spans="2:14" x14ac:dyDescent="0.25">
      <c r="B22" s="69"/>
      <c r="C22" s="50" t="s">
        <v>1333</v>
      </c>
      <c r="H22" s="82">
        <v>2</v>
      </c>
      <c r="I22" s="83">
        <v>70490</v>
      </c>
      <c r="J22" s="70"/>
      <c r="N22" s="84"/>
    </row>
    <row r="23" spans="2:14" x14ac:dyDescent="0.25">
      <c r="B23" s="69"/>
      <c r="C23" s="50" t="s">
        <v>857</v>
      </c>
      <c r="H23" s="82">
        <v>19</v>
      </c>
      <c r="I23" s="83">
        <v>1055680</v>
      </c>
      <c r="J23" s="70"/>
      <c r="N23" s="84"/>
    </row>
    <row r="24" spans="2:14" ht="13" thickBot="1" x14ac:dyDescent="0.3">
      <c r="B24" s="69"/>
      <c r="C24" s="50" t="s">
        <v>1367</v>
      </c>
      <c r="H24" s="85">
        <v>2</v>
      </c>
      <c r="I24" s="86">
        <v>28180</v>
      </c>
      <c r="J24" s="70"/>
    </row>
    <row r="25" spans="2:14" ht="13" x14ac:dyDescent="0.3">
      <c r="B25" s="69"/>
      <c r="C25" s="71" t="s">
        <v>1368</v>
      </c>
      <c r="D25" s="71"/>
      <c r="E25" s="71"/>
      <c r="F25" s="71"/>
      <c r="H25" s="87">
        <f>H18+H20+H21+H22+H24+H23+H19</f>
        <v>466</v>
      </c>
      <c r="I25" s="88">
        <f>I18+I20+I21+I22+I24+I23+I19</f>
        <v>38444664</v>
      </c>
      <c r="J25" s="70"/>
    </row>
    <row r="26" spans="2:14" x14ac:dyDescent="0.25">
      <c r="B26" s="69"/>
      <c r="C26" s="50" t="s">
        <v>1369</v>
      </c>
      <c r="H26" s="82">
        <v>128</v>
      </c>
      <c r="I26" s="83">
        <v>22608260</v>
      </c>
      <c r="J26" s="70"/>
      <c r="N26" s="84"/>
    </row>
    <row r="27" spans="2:14" ht="13" thickBot="1" x14ac:dyDescent="0.3">
      <c r="B27" s="69"/>
      <c r="C27" s="50" t="s">
        <v>1370</v>
      </c>
      <c r="H27" s="85">
        <v>0</v>
      </c>
      <c r="I27" s="86">
        <v>0</v>
      </c>
      <c r="J27" s="70"/>
    </row>
    <row r="28" spans="2:14" ht="13" x14ac:dyDescent="0.3">
      <c r="B28" s="69"/>
      <c r="C28" s="71" t="s">
        <v>1371</v>
      </c>
      <c r="D28" s="71"/>
      <c r="E28" s="71"/>
      <c r="F28" s="71"/>
      <c r="H28" s="87">
        <f>H26+H27</f>
        <v>128</v>
      </c>
      <c r="I28" s="88">
        <f>I26+I27</f>
        <v>22608260</v>
      </c>
      <c r="J28" s="70"/>
    </row>
    <row r="29" spans="2:14" ht="13.5" thickBot="1" x14ac:dyDescent="0.35">
      <c r="B29" s="69"/>
      <c r="C29" s="74" t="s">
        <v>1372</v>
      </c>
      <c r="D29" s="89"/>
      <c r="E29" s="89"/>
      <c r="F29" s="89"/>
      <c r="G29" s="74"/>
      <c r="H29" s="90">
        <v>0</v>
      </c>
      <c r="I29" s="91">
        <v>0</v>
      </c>
      <c r="J29" s="92"/>
    </row>
    <row r="30" spans="2:14" ht="13" x14ac:dyDescent="0.3">
      <c r="B30" s="69"/>
      <c r="C30" s="89" t="s">
        <v>1373</v>
      </c>
      <c r="D30" s="89"/>
      <c r="E30" s="89"/>
      <c r="F30" s="89"/>
      <c r="G30" s="74"/>
      <c r="H30" s="93">
        <f>H29</f>
        <v>0</v>
      </c>
      <c r="I30" s="81">
        <f>I29</f>
        <v>0</v>
      </c>
      <c r="J30" s="92"/>
    </row>
    <row r="31" spans="2:14" ht="13" x14ac:dyDescent="0.3">
      <c r="B31" s="69"/>
      <c r="C31" s="89"/>
      <c r="D31" s="89"/>
      <c r="E31" s="89"/>
      <c r="F31" s="89"/>
      <c r="G31" s="74"/>
      <c r="H31" s="80"/>
      <c r="I31" s="78"/>
      <c r="J31" s="92"/>
    </row>
    <row r="32" spans="2:14" ht="13.5" thickBot="1" x14ac:dyDescent="0.35">
      <c r="B32" s="69"/>
      <c r="C32" s="89" t="s">
        <v>1374</v>
      </c>
      <c r="D32" s="89"/>
      <c r="E32" s="74"/>
      <c r="F32" s="74"/>
      <c r="G32" s="74"/>
      <c r="H32" s="94"/>
      <c r="I32" s="95"/>
      <c r="J32" s="92"/>
    </row>
    <row r="33" spans="2:10" ht="13.5" thickTop="1" x14ac:dyDescent="0.3">
      <c r="B33" s="69"/>
      <c r="C33" s="89"/>
      <c r="D33" s="89"/>
      <c r="E33" s="74"/>
      <c r="F33" s="74"/>
      <c r="G33" s="74"/>
      <c r="H33" s="81">
        <f>H25+H28+H30</f>
        <v>594</v>
      </c>
      <c r="I33" s="81">
        <f>I25+I28+I30</f>
        <v>61052924</v>
      </c>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9.75" customHeight="1" x14ac:dyDescent="0.25">
      <c r="B37" s="69"/>
      <c r="C37" s="74"/>
      <c r="D37" s="74"/>
      <c r="E37" s="74"/>
      <c r="F37" s="74"/>
      <c r="G37" s="96"/>
      <c r="H37" s="97"/>
      <c r="I37" s="98"/>
      <c r="J37" s="92"/>
    </row>
    <row r="38" spans="2:10" ht="9.75" customHeight="1" x14ac:dyDescent="0.25">
      <c r="B38" s="69"/>
      <c r="C38" s="74"/>
      <c r="D38" s="74"/>
      <c r="E38" s="74"/>
      <c r="F38" s="74"/>
      <c r="G38" s="96"/>
      <c r="H38" s="97"/>
      <c r="I38" s="98"/>
      <c r="J38" s="92"/>
    </row>
    <row r="39" spans="2:10" ht="13.5" thickBot="1" x14ac:dyDescent="0.35">
      <c r="B39" s="69"/>
      <c r="C39" s="99"/>
      <c r="D39" s="100"/>
      <c r="E39" s="74"/>
      <c r="F39" s="74"/>
      <c r="G39" s="74"/>
      <c r="H39" s="101"/>
      <c r="I39" s="102"/>
      <c r="J39" s="92"/>
    </row>
    <row r="40" spans="2:10" ht="13" x14ac:dyDescent="0.3">
      <c r="B40" s="69"/>
      <c r="C40" s="89" t="s">
        <v>1398</v>
      </c>
      <c r="D40" s="96"/>
      <c r="E40" s="74"/>
      <c r="F40" s="74"/>
      <c r="G40" s="74"/>
      <c r="H40" s="103" t="s">
        <v>1375</v>
      </c>
      <c r="I40" s="96"/>
      <c r="J40" s="92"/>
    </row>
    <row r="41" spans="2:10" ht="13" x14ac:dyDescent="0.3">
      <c r="B41" s="69"/>
      <c r="C41" s="89" t="s">
        <v>1399</v>
      </c>
      <c r="D41" s="74"/>
      <c r="E41" s="74"/>
      <c r="F41" s="74"/>
      <c r="G41" s="74"/>
      <c r="H41" s="89" t="s">
        <v>1376</v>
      </c>
      <c r="I41" s="96"/>
      <c r="J41" s="92"/>
    </row>
    <row r="42" spans="2:10" ht="13" x14ac:dyDescent="0.3">
      <c r="B42" s="69"/>
      <c r="C42" s="74"/>
      <c r="D42" s="74"/>
      <c r="E42" s="74"/>
      <c r="F42" s="74"/>
      <c r="G42" s="74"/>
      <c r="H42" s="89" t="s">
        <v>1377</v>
      </c>
      <c r="I42" s="96"/>
      <c r="J42" s="92"/>
    </row>
    <row r="43" spans="2:10" ht="13" x14ac:dyDescent="0.3">
      <c r="B43" s="69"/>
      <c r="C43" s="74"/>
      <c r="D43" s="74"/>
      <c r="E43" s="74"/>
      <c r="F43" s="74"/>
      <c r="G43" s="89"/>
      <c r="H43" s="96"/>
      <c r="I43" s="96"/>
      <c r="J43" s="92"/>
    </row>
    <row r="44" spans="2:10" x14ac:dyDescent="0.25">
      <c r="B44" s="69"/>
      <c r="C44" s="132" t="s">
        <v>1378</v>
      </c>
      <c r="D44" s="132"/>
      <c r="E44" s="132"/>
      <c r="F44" s="132"/>
      <c r="G44" s="132"/>
      <c r="H44" s="132"/>
      <c r="I44" s="132"/>
      <c r="J44" s="92"/>
    </row>
    <row r="45" spans="2:10" x14ac:dyDescent="0.25">
      <c r="B45" s="69"/>
      <c r="C45" s="132"/>
      <c r="D45" s="132"/>
      <c r="E45" s="132"/>
      <c r="F45" s="132"/>
      <c r="G45" s="132"/>
      <c r="H45" s="132"/>
      <c r="I45" s="132"/>
      <c r="J45" s="92"/>
    </row>
    <row r="46" spans="2:10" ht="7.5" customHeight="1" thickBot="1" x14ac:dyDescent="0.3">
      <c r="B46" s="104"/>
      <c r="C46" s="105"/>
      <c r="D46" s="105"/>
      <c r="E46" s="105"/>
      <c r="F46" s="105"/>
      <c r="G46" s="106"/>
      <c r="H46" s="106"/>
      <c r="I46" s="106"/>
      <c r="J46" s="107"/>
    </row>
  </sheetData>
  <mergeCells count="1">
    <mergeCell ref="C44:I4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topLeftCell="A7" zoomScale="80" zoomScaleNormal="80" workbookViewId="0">
      <selection activeCell="D25" sqref="D25"/>
    </sheetView>
  </sheetViews>
  <sheetFormatPr baseColWidth="10" defaultRowHeight="14.5" x14ac:dyDescent="0.35"/>
  <cols>
    <col min="8" max="8" width="11.54296875" bestFit="1" customWidth="1"/>
    <col min="9" max="9" width="25.81640625" customWidth="1"/>
  </cols>
  <sheetData>
    <row r="1" spans="1:9" ht="15" thickBot="1" x14ac:dyDescent="0.4">
      <c r="A1" s="133"/>
      <c r="B1" s="134"/>
      <c r="C1" s="137" t="s">
        <v>1381</v>
      </c>
      <c r="D1" s="138"/>
      <c r="E1" s="138"/>
      <c r="F1" s="138"/>
      <c r="G1" s="138"/>
      <c r="H1" s="139"/>
      <c r="I1" s="109" t="s">
        <v>1357</v>
      </c>
    </row>
    <row r="2" spans="1:9" ht="53.5" customHeight="1" thickBot="1" x14ac:dyDescent="0.4">
      <c r="A2" s="135"/>
      <c r="B2" s="136"/>
      <c r="C2" s="140" t="s">
        <v>1382</v>
      </c>
      <c r="D2" s="141"/>
      <c r="E2" s="141"/>
      <c r="F2" s="141"/>
      <c r="G2" s="141"/>
      <c r="H2" s="142"/>
      <c r="I2" s="110" t="s">
        <v>1383</v>
      </c>
    </row>
    <row r="3" spans="1:9" x14ac:dyDescent="0.35">
      <c r="A3" s="111"/>
      <c r="B3" s="74"/>
      <c r="C3" s="74"/>
      <c r="D3" s="74"/>
      <c r="E3" s="74"/>
      <c r="F3" s="74"/>
      <c r="G3" s="74"/>
      <c r="H3" s="74"/>
      <c r="I3" s="92"/>
    </row>
    <row r="4" spans="1:9" x14ac:dyDescent="0.35">
      <c r="A4" s="111"/>
      <c r="B4" s="74"/>
      <c r="C4" s="74"/>
      <c r="D4" s="74"/>
      <c r="E4" s="74"/>
      <c r="F4" s="74"/>
      <c r="G4" s="74"/>
      <c r="H4" s="74"/>
      <c r="I4" s="92"/>
    </row>
    <row r="5" spans="1:9" x14ac:dyDescent="0.35">
      <c r="A5" s="111"/>
      <c r="B5" s="71" t="s">
        <v>1394</v>
      </c>
      <c r="C5" s="112"/>
      <c r="D5" s="113"/>
      <c r="E5" s="74"/>
      <c r="F5" s="74"/>
      <c r="G5" s="74"/>
      <c r="H5" s="74"/>
      <c r="I5" s="92"/>
    </row>
    <row r="6" spans="1:9" x14ac:dyDescent="0.35">
      <c r="A6" s="111"/>
      <c r="B6" s="50"/>
      <c r="C6" s="74"/>
      <c r="D6" s="74"/>
      <c r="E6" s="74"/>
      <c r="F6" s="74"/>
      <c r="G6" s="74"/>
      <c r="H6" s="74"/>
      <c r="I6" s="92"/>
    </row>
    <row r="7" spans="1:9" x14ac:dyDescent="0.35">
      <c r="A7" s="111"/>
      <c r="B7" s="71" t="s">
        <v>1379</v>
      </c>
      <c r="C7" s="74"/>
      <c r="D7" s="74"/>
      <c r="E7" s="74"/>
      <c r="F7" s="74"/>
      <c r="G7" s="74"/>
      <c r="H7" s="74"/>
      <c r="I7" s="92"/>
    </row>
    <row r="8" spans="1:9" x14ac:dyDescent="0.35">
      <c r="A8" s="111"/>
      <c r="B8" s="71" t="s">
        <v>1380</v>
      </c>
      <c r="C8" s="74"/>
      <c r="D8" s="74"/>
      <c r="E8" s="74"/>
      <c r="F8" s="74"/>
      <c r="G8" s="74"/>
      <c r="H8" s="74"/>
      <c r="I8" s="92"/>
    </row>
    <row r="9" spans="1:9" x14ac:dyDescent="0.35">
      <c r="A9" s="111"/>
      <c r="B9" s="74"/>
      <c r="C9" s="74"/>
      <c r="D9" s="74"/>
      <c r="E9" s="74"/>
      <c r="F9" s="74"/>
      <c r="G9" s="74"/>
      <c r="H9" s="74"/>
      <c r="I9" s="92"/>
    </row>
    <row r="10" spans="1:9" x14ac:dyDescent="0.35">
      <c r="A10" s="111"/>
      <c r="B10" s="74" t="s">
        <v>1384</v>
      </c>
      <c r="C10" s="74"/>
      <c r="D10" s="74"/>
      <c r="E10" s="74"/>
      <c r="F10" s="74"/>
      <c r="G10" s="74"/>
      <c r="H10" s="74"/>
      <c r="I10" s="92"/>
    </row>
    <row r="11" spans="1:9" x14ac:dyDescent="0.35">
      <c r="A11" s="111"/>
      <c r="B11" s="114"/>
      <c r="C11" s="74"/>
      <c r="D11" s="74"/>
      <c r="E11" s="74"/>
      <c r="F11" s="74"/>
      <c r="G11" s="74"/>
      <c r="H11" s="74"/>
      <c r="I11" s="92"/>
    </row>
    <row r="12" spans="1:9" x14ac:dyDescent="0.35">
      <c r="A12" s="111"/>
      <c r="B12" s="50" t="s">
        <v>1395</v>
      </c>
      <c r="C12" s="113"/>
      <c r="D12" s="74"/>
      <c r="E12" s="74"/>
      <c r="F12" s="74"/>
      <c r="G12" s="76" t="s">
        <v>1385</v>
      </c>
      <c r="H12" s="76" t="s">
        <v>1386</v>
      </c>
      <c r="I12" s="92"/>
    </row>
    <row r="13" spans="1:9" x14ac:dyDescent="0.35">
      <c r="A13" s="111"/>
      <c r="B13" s="89" t="s">
        <v>1362</v>
      </c>
      <c r="C13" s="89"/>
      <c r="D13" s="89"/>
      <c r="E13" s="89"/>
      <c r="F13" s="74"/>
      <c r="G13" s="115">
        <f>G21</f>
        <v>466</v>
      </c>
      <c r="H13" s="116">
        <f>H21</f>
        <v>38444664</v>
      </c>
      <c r="I13" s="92"/>
    </row>
    <row r="14" spans="1:9" x14ac:dyDescent="0.35">
      <c r="A14" s="111"/>
      <c r="B14" s="74" t="s">
        <v>1363</v>
      </c>
      <c r="C14" s="74"/>
      <c r="D14" s="74"/>
      <c r="E14" s="74"/>
      <c r="F14" s="74"/>
      <c r="G14" s="117">
        <v>153</v>
      </c>
      <c r="H14" s="118">
        <v>15772709</v>
      </c>
      <c r="I14" s="92"/>
    </row>
    <row r="15" spans="1:9" x14ac:dyDescent="0.35">
      <c r="A15" s="111"/>
      <c r="B15" s="50" t="s">
        <v>858</v>
      </c>
      <c r="C15" s="74"/>
      <c r="D15" s="74"/>
      <c r="E15" s="74"/>
      <c r="F15" s="74"/>
      <c r="G15" s="117">
        <v>1</v>
      </c>
      <c r="H15" s="118">
        <v>99400</v>
      </c>
      <c r="I15" s="92"/>
    </row>
    <row r="16" spans="1:9" x14ac:dyDescent="0.35">
      <c r="A16" s="111"/>
      <c r="B16" s="74" t="s">
        <v>1364</v>
      </c>
      <c r="C16" s="74"/>
      <c r="D16" s="74"/>
      <c r="E16" s="74"/>
      <c r="F16" s="74"/>
      <c r="G16" s="117">
        <v>91</v>
      </c>
      <c r="H16" s="118">
        <v>5703180</v>
      </c>
      <c r="I16" s="92"/>
    </row>
    <row r="17" spans="1:9" x14ac:dyDescent="0.35">
      <c r="A17" s="111"/>
      <c r="B17" s="74" t="s">
        <v>1365</v>
      </c>
      <c r="C17" s="74"/>
      <c r="D17" s="74"/>
      <c r="E17" s="74"/>
      <c r="F17" s="74"/>
      <c r="G17" s="117">
        <v>198</v>
      </c>
      <c r="H17" s="118">
        <v>15715025</v>
      </c>
      <c r="I17" s="92"/>
    </row>
    <row r="18" spans="1:9" x14ac:dyDescent="0.35">
      <c r="A18" s="111"/>
      <c r="B18" s="74" t="s">
        <v>1366</v>
      </c>
      <c r="C18" s="74"/>
      <c r="D18" s="74"/>
      <c r="E18" s="74"/>
      <c r="F18" s="74"/>
      <c r="G18" s="117">
        <v>2</v>
      </c>
      <c r="H18" s="118">
        <v>70490</v>
      </c>
      <c r="I18" s="92"/>
    </row>
    <row r="19" spans="1:9" x14ac:dyDescent="0.35">
      <c r="A19" s="111"/>
      <c r="B19" s="50" t="s">
        <v>857</v>
      </c>
      <c r="C19" s="74"/>
      <c r="D19" s="74"/>
      <c r="E19" s="74"/>
      <c r="F19" s="74"/>
      <c r="G19" s="117">
        <v>19</v>
      </c>
      <c r="H19" s="118">
        <v>1055680</v>
      </c>
      <c r="I19" s="92"/>
    </row>
    <row r="20" spans="1:9" x14ac:dyDescent="0.35">
      <c r="A20" s="111"/>
      <c r="B20" s="74" t="s">
        <v>1387</v>
      </c>
      <c r="C20" s="74"/>
      <c r="D20" s="74"/>
      <c r="E20" s="74"/>
      <c r="F20" s="74"/>
      <c r="G20" s="119">
        <v>2</v>
      </c>
      <c r="H20" s="120">
        <v>28180</v>
      </c>
      <c r="I20" s="92"/>
    </row>
    <row r="21" spans="1:9" x14ac:dyDescent="0.35">
      <c r="A21" s="111"/>
      <c r="B21" s="89" t="s">
        <v>1388</v>
      </c>
      <c r="C21" s="89"/>
      <c r="D21" s="89"/>
      <c r="E21" s="89"/>
      <c r="F21" s="74"/>
      <c r="G21" s="117">
        <f>SUM(G14:G20)</f>
        <v>466</v>
      </c>
      <c r="H21" s="116">
        <f>(H14+H16+H17+H18+H20+H19+H15)</f>
        <v>38444664</v>
      </c>
      <c r="I21" s="92"/>
    </row>
    <row r="22" spans="1:9" ht="15" thickBot="1" x14ac:dyDescent="0.4">
      <c r="A22" s="111"/>
      <c r="B22" s="89"/>
      <c r="C22" s="89"/>
      <c r="D22" s="74"/>
      <c r="E22" s="74"/>
      <c r="F22" s="74"/>
      <c r="G22" s="121"/>
      <c r="H22" s="122"/>
      <c r="I22" s="92"/>
    </row>
    <row r="23" spans="1:9" ht="15" thickTop="1" x14ac:dyDescent="0.35">
      <c r="A23" s="111"/>
      <c r="B23" s="89"/>
      <c r="C23" s="89"/>
      <c r="D23" s="74"/>
      <c r="E23" s="74"/>
      <c r="F23" s="74"/>
      <c r="G23" s="96"/>
      <c r="H23" s="123"/>
      <c r="I23" s="92"/>
    </row>
    <row r="24" spans="1:9" x14ac:dyDescent="0.35">
      <c r="A24" s="111"/>
      <c r="B24" s="74"/>
      <c r="C24" s="74"/>
      <c r="D24" s="74"/>
      <c r="E24" s="74"/>
      <c r="F24" s="96"/>
      <c r="G24" s="96"/>
      <c r="H24" s="96"/>
      <c r="I24" s="92"/>
    </row>
    <row r="25" spans="1:9" ht="15" thickBot="1" x14ac:dyDescent="0.4">
      <c r="A25" s="111"/>
      <c r="B25" s="100"/>
      <c r="C25" s="100"/>
      <c r="D25" s="74"/>
      <c r="E25" s="74"/>
      <c r="F25" s="100"/>
      <c r="G25" s="100"/>
      <c r="H25" s="96"/>
      <c r="I25" s="92"/>
    </row>
    <row r="26" spans="1:9" x14ac:dyDescent="0.35">
      <c r="A26" s="111"/>
      <c r="B26" s="96" t="s">
        <v>1389</v>
      </c>
      <c r="C26" s="96"/>
      <c r="D26" s="74"/>
      <c r="E26" s="74"/>
      <c r="F26" s="96"/>
      <c r="G26" s="96"/>
      <c r="H26" s="96"/>
      <c r="I26" s="92"/>
    </row>
    <row r="27" spans="1:9" x14ac:dyDescent="0.35">
      <c r="A27" s="111"/>
      <c r="B27" s="96" t="s">
        <v>1398</v>
      </c>
      <c r="C27" s="96"/>
      <c r="D27" s="74"/>
      <c r="E27" s="74"/>
      <c r="F27" s="96" t="s">
        <v>1390</v>
      </c>
      <c r="G27" s="96"/>
      <c r="H27" s="96"/>
      <c r="I27" s="92"/>
    </row>
    <row r="28" spans="1:9" x14ac:dyDescent="0.35">
      <c r="A28" s="111"/>
      <c r="B28" s="96" t="s">
        <v>1399</v>
      </c>
      <c r="C28" s="96"/>
      <c r="D28" s="74"/>
      <c r="E28" s="74"/>
      <c r="F28" s="96" t="s">
        <v>1391</v>
      </c>
      <c r="G28" s="96"/>
      <c r="H28" s="96"/>
      <c r="I28" s="92"/>
    </row>
    <row r="29" spans="1:9" x14ac:dyDescent="0.35">
      <c r="A29" s="111"/>
      <c r="B29" s="96"/>
      <c r="C29" s="96"/>
      <c r="D29" s="74"/>
      <c r="E29" s="74"/>
      <c r="F29" s="96"/>
      <c r="G29" s="96"/>
      <c r="H29" s="96"/>
      <c r="I29" s="92"/>
    </row>
    <row r="30" spans="1:9" ht="18.5" customHeight="1" x14ac:dyDescent="0.35">
      <c r="A30" s="111"/>
      <c r="B30" s="143" t="s">
        <v>1392</v>
      </c>
      <c r="C30" s="143"/>
      <c r="D30" s="143"/>
      <c r="E30" s="143"/>
      <c r="F30" s="143"/>
      <c r="G30" s="143"/>
      <c r="H30" s="143"/>
      <c r="I30" s="92"/>
    </row>
    <row r="31" spans="1:9" ht="15" thickBot="1" x14ac:dyDescent="0.4">
      <c r="A31" s="124"/>
      <c r="B31" s="125"/>
      <c r="C31" s="125"/>
      <c r="D31" s="125"/>
      <c r="E31" s="125"/>
      <c r="F31" s="100"/>
      <c r="G31" s="100"/>
      <c r="H31" s="100"/>
      <c r="I31" s="126"/>
    </row>
  </sheetData>
  <mergeCells count="4">
    <mergeCell ref="A1:B2"/>
    <mergeCell ref="C1:H1"/>
    <mergeCell ref="C2:H2"/>
    <mergeCell ref="B30:H30"/>
  </mergeCells>
  <pageMargins left="0.70866141732283472" right="0.70866141732283472" top="0.74803149606299213" bottom="0.74803149606299213" header="0.31496062992125984" footer="0.31496062992125984"/>
  <pageSetup paperSize="9"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 jose rufino</dc:creator>
  <cp:lastModifiedBy>Paola Andrea Jimenez Prado</cp:lastModifiedBy>
  <cp:lastPrinted>2024-06-17T16:01:32Z</cp:lastPrinted>
  <dcterms:created xsi:type="dcterms:W3CDTF">2024-05-27T16:16:08Z</dcterms:created>
  <dcterms:modified xsi:type="dcterms:W3CDTF">2024-06-25T20:04:42Z</dcterms:modified>
</cp:coreProperties>
</file>