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90807591 SERVICIOS ESPECIALES DE SALUD SES-HUC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 l="1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<sst xmlns="http://schemas.openxmlformats.org/spreadsheetml/2006/main" count="97" uniqueCount="75">
  <si>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</si>
  <si>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</si>
  <si>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</si>
  <si>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</si>
  <si>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</si>
  <si>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</si>
  <si>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</si>
  <si>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</si>
  <si>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</si>
  <si>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</si>
  <si>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</si>
  <si>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</si>
  <si>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</si>
  <si>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</si>
  <si>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890807591-5</t>
  </si>
  <si>
    <t>SERVICIOS ESPECIALES DE SALUD SES-HUC</t>
  </si>
  <si>
    <t>FE</t>
  </si>
  <si>
    <t>0000381396</t>
  </si>
  <si>
    <t>MANIZALES</t>
  </si>
  <si>
    <t>Alf+Fac</t>
  </si>
  <si>
    <t>381396</t>
  </si>
  <si>
    <t>FE381396</t>
  </si>
  <si>
    <t>Llave</t>
  </si>
  <si>
    <t>890807591_FE381396</t>
  </si>
  <si>
    <t xml:space="preserve">Fecha de radicacion EPS </t>
  </si>
  <si>
    <t>Estado de Factura EPS Mayo 29</t>
  </si>
  <si>
    <t>Boxalud</t>
  </si>
  <si>
    <t>FACTURA DEVUELTA</t>
  </si>
  <si>
    <t>Devuelta</t>
  </si>
  <si>
    <t>Valor devolucion</t>
  </si>
  <si>
    <t>Observacion objeccion</t>
  </si>
  <si>
    <t>Fecha de corte</t>
  </si>
  <si>
    <t>se realiza devolucion al validar los datos  de la factura no cuenta con la autorizacion de la internacion y los procedimientos realizados , solicitarla al area encargada capautorizaciones@epsdelagente.com.co, para darle tramite ala factura.sujeta a pertinencia
prsenta objeciones en se realiza objecion al validar los datos dela factura monitoria fetal  vp$150,000 se ojeta la diferencia $92800
hemograma vp$32100 diferencia$10900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</si>
  <si>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</si>
  <si>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</si>
  <si>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</si>
  <si>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</si>
  <si>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</si>
  <si>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</si>
  <si>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</si>
  <si>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</si>
  <si>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</si>
  <si>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</si>
  <si>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</si>
  <si>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</si>
  <si>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</si>
  <si>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</si>
  <si>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</si>
  <si>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</si>
  <si>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</si>
  <si>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</si>
  <si>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</si>
  <si>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</si>
  <si>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</si>
  <si>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</si>
  <si>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</si>
  <si>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SERVICIOS ESPECIALES DE SALUD SES-HUC</t>
  </si>
  <si>
    <t>NIT: 890807591</t>
  </si>
  <si>
    <t>Santiago de Cali, Mayo 29 del 2024</t>
  </si>
  <si>
    <t>Erika Yuliana Aguirre</t>
  </si>
  <si>
    <t>Radicación de cuentas medicas</t>
  </si>
  <si>
    <t>A continuacion me permito remitir nuestra respuesta al estado de cartera presentado en la fecha: 27/05/2024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</si>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</sst>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0" fillId="0" borderId="1" xfId="0" applyNumberFormat="1" applyBorder="1"/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Font="1" applyBorder="1"/>
    <xf numFmtId="49" fontId="0" fillId="0" borderId="1" xfId="0" applyNumberFormat="1" applyFont="1" applyBorder="1"/>
    <xf numFmtId="14" fontId="0" fillId="0" borderId="1" xfId="0" applyNumberFormat="1" applyFont="1" applyBorder="1"/>
    <xf numFmtId="0" fontId="0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4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3" xfId="4" applyNumberFormat="1" applyFont="1" applyBorder="1" applyAlignment="1">
      <alignment horizontal="center"/>
    </xf>
    <xf numFmtId="169" fontId="10" fillId="0" borderId="13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2" xfId="3" applyFont="1" applyBorder="1" applyAlignment="1">
      <alignment horizontal="center"/>
    </xf>
    <xf numFmtId="0" fontId="7" fillId="0" borderId="3" xfId="3" applyFont="1" applyBorder="1" applyAlignment="1">
      <alignment horizontal="center"/>
    </xf>
    <xf numFmtId="0" fontId="10" fillId="0" borderId="2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3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4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6" sqref="B6"/>
    </sheetView>
  </sheetViews>
  <sheetFormatPr baseColWidth="10" defaultRowHeight="14.5" x14ac:dyDescent="0.35"/>
  <cols>
    <col min="1" max="1" width="12.54296875" bestFit="1" customWidth="1"/>
    <col min="2" max="2" width="9.54296875" customWidth="1"/>
    <col min="3" max="3" width="9" customWidth="1"/>
    <col min="4" max="4" width="11.26953125" customWidth="1"/>
    <col min="5" max="5" width="10.1796875" customWidth="1"/>
    <col min="6" max="6" width="14.7265625" customWidth="1"/>
    <col min="7" max="7" width="11.453125" customWidth="1"/>
    <col min="8" max="8" width="12.5429687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2.5" x14ac:dyDescent="0.35">
      <c r="A2" s="1" t="s">
        <v>14</v>
      </c>
      <c r="B2" s="1" t="s">
        <v>15</v>
      </c>
      <c r="C2" s="1" t="s">
        <v>16</v>
      </c>
      <c r="D2" s="6" t="s">
        <v>17</v>
      </c>
      <c r="E2" s="7">
        <v>45204</v>
      </c>
      <c r="F2" s="7">
        <v>45307</v>
      </c>
      <c r="G2" s="8">
        <v>2697883</v>
      </c>
      <c r="H2" s="8">
        <v>2697883</v>
      </c>
      <c r="I2" s="5" t="s">
        <v>12</v>
      </c>
      <c r="J2" s="4" t="s">
        <v>18</v>
      </c>
      <c r="K2" s="5" t="s">
        <v>13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E12" sqref="E12"/>
    </sheetView>
  </sheetViews>
  <sheetFormatPr baseColWidth="10" defaultRowHeight="14.5" x14ac:dyDescent="0.35"/>
  <cols>
    <col min="1" max="1" width="12.54296875" style="12" bestFit="1" customWidth="1"/>
    <col min="2" max="2" width="36.81640625" style="12" bestFit="1" customWidth="1"/>
    <col min="3" max="3" width="9" style="12" customWidth="1"/>
    <col min="4" max="5" width="11.26953125" style="12" customWidth="1"/>
    <col min="6" max="6" width="19.453125" style="12" bestFit="1" customWidth="1"/>
    <col min="7" max="7" width="10.1796875" style="12" customWidth="1"/>
    <col min="8" max="9" width="14.7265625" style="12" customWidth="1"/>
    <col min="10" max="10" width="11.453125" style="12" customWidth="1"/>
    <col min="11" max="11" width="12.54296875" style="17" customWidth="1"/>
    <col min="12" max="12" width="23.26953125" style="12" customWidth="1"/>
    <col min="13" max="13" width="11.453125" style="12" customWidth="1"/>
    <col min="14" max="14" width="15.1796875" style="12" customWidth="1"/>
    <col min="15" max="15" width="13.6328125" style="12" customWidth="1"/>
    <col min="16" max="16384" width="10.90625" style="12"/>
  </cols>
  <sheetData>
    <row r="1" spans="1:16" x14ac:dyDescent="0.35">
      <c r="K1" s="19">
        <f>SUBTOTAL(9,K3)</f>
        <v>2697883</v>
      </c>
    </row>
    <row r="2" spans="1:16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2" t="s">
        <v>22</v>
      </c>
      <c r="G2" s="2" t="s">
        <v>2</v>
      </c>
      <c r="H2" s="2" t="s">
        <v>3</v>
      </c>
      <c r="I2" s="13" t="s">
        <v>24</v>
      </c>
      <c r="J2" s="2" t="s">
        <v>4</v>
      </c>
      <c r="K2" s="18" t="s">
        <v>5</v>
      </c>
      <c r="L2" s="14" t="s">
        <v>25</v>
      </c>
      <c r="M2" s="2" t="s">
        <v>26</v>
      </c>
      <c r="N2" s="16" t="s">
        <v>29</v>
      </c>
      <c r="O2" s="16" t="s">
        <v>30</v>
      </c>
      <c r="P2" s="2" t="s">
        <v>31</v>
      </c>
    </row>
    <row r="3" spans="1:16" x14ac:dyDescent="0.35">
      <c r="A3" s="9">
        <v>890807591</v>
      </c>
      <c r="B3" s="9" t="s">
        <v>15</v>
      </c>
      <c r="C3" s="9" t="s">
        <v>16</v>
      </c>
      <c r="D3" s="10" t="s">
        <v>20</v>
      </c>
      <c r="E3" s="10" t="s">
        <v>21</v>
      </c>
      <c r="F3" s="10" t="s">
        <v>23</v>
      </c>
      <c r="G3" s="11">
        <v>45204</v>
      </c>
      <c r="H3" s="11">
        <v>45307</v>
      </c>
      <c r="I3" s="11">
        <v>45323</v>
      </c>
      <c r="J3" s="8">
        <v>2697883</v>
      </c>
      <c r="K3" s="8">
        <v>2697883</v>
      </c>
      <c r="L3" s="9" t="s">
        <v>27</v>
      </c>
      <c r="M3" s="15" t="s">
        <v>28</v>
      </c>
      <c r="N3" s="8">
        <v>2697883</v>
      </c>
      <c r="O3" s="15" t="s">
        <v>32</v>
      </c>
      <c r="P3" s="11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0" sqref="H20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33</v>
      </c>
      <c r="E2" s="24"/>
      <c r="F2" s="24"/>
      <c r="G2" s="24"/>
      <c r="H2" s="24"/>
      <c r="I2" s="25"/>
      <c r="J2" s="26" t="s">
        <v>34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35</v>
      </c>
      <c r="E4" s="24"/>
      <c r="F4" s="24"/>
      <c r="G4" s="24"/>
      <c r="H4" s="24"/>
      <c r="I4" s="25"/>
      <c r="J4" s="26" t="s">
        <v>36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58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56</v>
      </c>
      <c r="J11" s="40"/>
    </row>
    <row r="12" spans="2:10" ht="13" x14ac:dyDescent="0.3">
      <c r="B12" s="39"/>
      <c r="C12" s="41" t="s">
        <v>57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61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62</v>
      </c>
      <c r="D16" s="42"/>
      <c r="G16" s="44"/>
      <c r="H16" s="46" t="s">
        <v>37</v>
      </c>
      <c r="I16" s="46" t="s">
        <v>38</v>
      </c>
      <c r="J16" s="40"/>
    </row>
    <row r="17" spans="2:14" ht="13" x14ac:dyDescent="0.3">
      <c r="B17" s="39"/>
      <c r="C17" s="41" t="s">
        <v>39</v>
      </c>
      <c r="D17" s="41"/>
      <c r="E17" s="41"/>
      <c r="F17" s="41"/>
      <c r="G17" s="44"/>
      <c r="H17" s="47">
        <v>1</v>
      </c>
      <c r="I17" s="48">
        <v>2697883</v>
      </c>
      <c r="J17" s="40"/>
    </row>
    <row r="18" spans="2:14" x14ac:dyDescent="0.25">
      <c r="B18" s="39"/>
      <c r="C18" s="20" t="s">
        <v>40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41</v>
      </c>
      <c r="G19" s="44"/>
      <c r="H19" s="50">
        <v>1</v>
      </c>
      <c r="I19" s="51">
        <v>2697883</v>
      </c>
      <c r="J19" s="40"/>
    </row>
    <row r="20" spans="2:14" x14ac:dyDescent="0.25">
      <c r="B20" s="39"/>
      <c r="C20" s="20" t="s">
        <v>42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43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44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45</v>
      </c>
      <c r="D23" s="41"/>
      <c r="E23" s="41"/>
      <c r="F23" s="41"/>
      <c r="H23" s="57">
        <f>H18+H19+H20+H21+H22</f>
        <v>1</v>
      </c>
      <c r="I23" s="58">
        <f>I18+I19+I20+I21+I22</f>
        <v>2697883</v>
      </c>
      <c r="J23" s="40"/>
    </row>
    <row r="24" spans="2:14" x14ac:dyDescent="0.25">
      <c r="B24" s="39"/>
      <c r="C24" s="20" t="s">
        <v>46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47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48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49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50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51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</v>
      </c>
      <c r="I31" s="51">
        <f>I23+I26+I28</f>
        <v>2697883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59</v>
      </c>
      <c r="D38" s="66"/>
      <c r="E38" s="44"/>
      <c r="F38" s="44"/>
      <c r="G38" s="44"/>
      <c r="H38" s="73" t="s">
        <v>52</v>
      </c>
      <c r="I38" s="66"/>
      <c r="J38" s="62"/>
    </row>
    <row r="39" spans="2:10" ht="13" x14ac:dyDescent="0.3">
      <c r="B39" s="39"/>
      <c r="C39" s="59" t="s">
        <v>60</v>
      </c>
      <c r="D39" s="44"/>
      <c r="E39" s="44"/>
      <c r="F39" s="44"/>
      <c r="G39" s="44"/>
      <c r="H39" s="59" t="s">
        <v>53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54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55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63</v>
      </c>
      <c r="D1" s="82"/>
      <c r="E1" s="82"/>
      <c r="F1" s="82"/>
      <c r="G1" s="82"/>
      <c r="H1" s="83"/>
      <c r="I1" s="84" t="s">
        <v>34</v>
      </c>
    </row>
    <row r="2" spans="1:9" ht="53.5" customHeight="1" thickBot="1" x14ac:dyDescent="0.4">
      <c r="A2" s="85"/>
      <c r="B2" s="86"/>
      <c r="C2" s="87" t="s">
        <v>64</v>
      </c>
      <c r="D2" s="88"/>
      <c r="E2" s="88"/>
      <c r="F2" s="88"/>
      <c r="G2" s="88"/>
      <c r="H2" s="89"/>
      <c r="I2" s="90" t="s">
        <v>65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58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56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57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66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62</v>
      </c>
      <c r="C12" s="93"/>
      <c r="D12" s="44"/>
      <c r="E12" s="44"/>
      <c r="F12" s="44"/>
      <c r="G12" s="46" t="s">
        <v>67</v>
      </c>
      <c r="H12" s="46" t="s">
        <v>68</v>
      </c>
      <c r="I12" s="62"/>
    </row>
    <row r="13" spans="1:9" x14ac:dyDescent="0.35">
      <c r="A13" s="91"/>
      <c r="B13" s="59" t="s">
        <v>39</v>
      </c>
      <c r="C13" s="59"/>
      <c r="D13" s="59"/>
      <c r="E13" s="59"/>
      <c r="F13" s="44"/>
      <c r="G13" s="95">
        <f>G19</f>
        <v>1</v>
      </c>
      <c r="H13" s="96">
        <f>H19</f>
        <v>2697883</v>
      </c>
      <c r="I13" s="62"/>
    </row>
    <row r="14" spans="1:9" x14ac:dyDescent="0.35">
      <c r="A14" s="91"/>
      <c r="B14" s="44" t="s">
        <v>40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41</v>
      </c>
      <c r="C15" s="44"/>
      <c r="D15" s="44"/>
      <c r="E15" s="44"/>
      <c r="F15" s="44"/>
      <c r="G15" s="97">
        <v>1</v>
      </c>
      <c r="H15" s="98">
        <v>2697883</v>
      </c>
      <c r="I15" s="62"/>
    </row>
    <row r="16" spans="1:9" x14ac:dyDescent="0.35">
      <c r="A16" s="91"/>
      <c r="B16" s="44" t="s">
        <v>42</v>
      </c>
      <c r="C16" s="44"/>
      <c r="D16" s="44"/>
      <c r="E16" s="44"/>
      <c r="F16" s="44"/>
      <c r="G16" s="97">
        <v>0</v>
      </c>
      <c r="H16" s="98">
        <v>0</v>
      </c>
      <c r="I16" s="62"/>
    </row>
    <row r="17" spans="1:9" x14ac:dyDescent="0.35">
      <c r="A17" s="91"/>
      <c r="B17" s="44" t="s">
        <v>43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69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70</v>
      </c>
      <c r="C19" s="59"/>
      <c r="D19" s="59"/>
      <c r="E19" s="59"/>
      <c r="F19" s="44"/>
      <c r="G19" s="97">
        <f>SUM(G14:G18)</f>
        <v>1</v>
      </c>
      <c r="H19" s="96">
        <f>(H14+H15+H16+H17+H18)</f>
        <v>2697883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59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60</v>
      </c>
      <c r="C25" s="66"/>
      <c r="D25" s="44"/>
      <c r="E25" s="44"/>
      <c r="F25" s="66" t="s">
        <v>71</v>
      </c>
      <c r="G25" s="66"/>
      <c r="H25" s="66"/>
      <c r="I25" s="62"/>
    </row>
    <row r="26" spans="1:9" x14ac:dyDescent="0.35">
      <c r="A26" s="91"/>
      <c r="B26" s="66" t="s">
        <v>72</v>
      </c>
      <c r="C26" s="66"/>
      <c r="D26" s="44"/>
      <c r="E26" s="44"/>
      <c r="F26" s="66" t="s">
        <v>73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74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2024-05-29T20:39:45Z</cp:lastPrinted>
  <dcterms:created xsi:type="dcterms:W3CDTF">2022-06-01T14:39:12Z</dcterms:created>
  <dcterms:modified xsi:type="dcterms:W3CDTF">2024-05-29T21:02:48Z</dcterms:modified>
</cp:coreProperties>
</file>