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1180134 HOSPITAL DEPARTAMENTAL DE PITALITO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FACTURA'!$A$2:$R$7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P1" i="2" l="1"/>
  <c r="O1" i="2"/>
  <c r="N1" i="2"/>
  <c r="M1" i="2"/>
  <c r="J1" i="2"/>
</calcChain>
</file>

<file path=xl/sharedStrings.xml><?xml version="1.0" encoding="utf-8"?>
<sst xmlns="http://schemas.openxmlformats.org/spreadsheetml/2006/main" count="85" uniqueCount="65">
  <si>
    <t>Numero Radicado</t>
  </si>
  <si>
    <t>Numero Factura</t>
  </si>
  <si>
    <t>Fecha Documento</t>
  </si>
  <si>
    <t>Fecha Radicado</t>
  </si>
  <si>
    <t>Valor Inicial</t>
  </si>
  <si>
    <t>Saldo</t>
  </si>
  <si>
    <t>HSPE678122</t>
  </si>
  <si>
    <t>HSPE719096</t>
  </si>
  <si>
    <t>HSPE711535</t>
  </si>
  <si>
    <t>HSPE719491</t>
  </si>
  <si>
    <t>HSPE729908</t>
  </si>
  <si>
    <t>TOTAL</t>
  </si>
  <si>
    <t>Saldo IPS</t>
  </si>
  <si>
    <t>Fecha Radicado IPS</t>
  </si>
  <si>
    <t>Fecha Documento IPS</t>
  </si>
  <si>
    <t>NIT</t>
  </si>
  <si>
    <t>PRESTADOR</t>
  </si>
  <si>
    <t>HOSPITAL DEPARTAMENTAL DE PITALITO</t>
  </si>
  <si>
    <t>Llave</t>
  </si>
  <si>
    <t>891180134_HSPE678122</t>
  </si>
  <si>
    <t>891180134_HSPE719096</t>
  </si>
  <si>
    <t>891180134_HSPE711535</t>
  </si>
  <si>
    <t>891180134_HSPE719491</t>
  </si>
  <si>
    <t>891180134_HSPE729908</t>
  </si>
  <si>
    <t xml:space="preserve">Fecha de radicacion EPS </t>
  </si>
  <si>
    <t>Estado de factura EPS Abril 10</t>
  </si>
  <si>
    <t>Boxaluud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</si>
  <si>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</si>
  <si>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</si>
  <si>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</si>
  <si>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</si>
  <si>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</si>
  <si>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</si>
  <si>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</si>
  <si>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</si>
  <si>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</si>
  <si>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</si>
  <si>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</si>
  <si>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</si>
  <si>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</si>
  <si>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</si>
  <si>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</si>
  <si>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</si>
  <si>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</si>
  <si>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</si>
  <si>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</si>
  <si>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</si>
  <si>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</si>
  <si>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</si>
  <si>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</si>
  <si>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</si>
  <si>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</si>
  <si>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</si>
  <si>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</si>
  <si>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</si>
  <si>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</si>
  <si>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</si>
  <si>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</si>
  <si>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DEPARTAMENTAL DE PITALITO</t>
  </si>
  <si>
    <t>NIT: 891180134</t>
  </si>
  <si>
    <t>Santiago de Cali, Abril 10 del  2024</t>
  </si>
  <si>
    <t>Con Corte al dia: 31/03/2024</t>
  </si>
  <si>
    <t>HECTOR MARIO ARTUNDUAGA CLEVES</t>
  </si>
  <si>
    <t>Coordinador Proceso Cartera </t>
  </si>
  <si>
    <t>A continuacion me permito remitir nuestra respuesta al estado de cartera presentado en la fecha: 04/04/2024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</si>
</sst>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0" fillId="0" borderId="2" xfId="1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0" fillId="0" borderId="2" xfId="0" applyFont="1" applyBorder="1"/>
    <xf numFmtId="0" fontId="0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0" fillId="3" borderId="2" xfId="0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3" fillId="0" borderId="0" xfId="0" applyFont="1"/>
    <xf numFmtId="164" fontId="3" fillId="0" borderId="0" xfId="1" applyNumberFormat="1" applyFont="1"/>
    <xf numFmtId="164" fontId="4" fillId="5" borderId="2" xfId="1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0" fillId="0" borderId="2" xfId="1" applyNumberFormat="1" applyFont="1" applyBorder="1"/>
    <xf numFmtId="164" fontId="4" fillId="7" borderId="2" xfId="1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11" sqref="B11"/>
    </sheetView>
  </sheetViews>
  <sheetFormatPr baseColWidth="10" defaultRowHeight="14.5" x14ac:dyDescent="0.35"/>
  <cols>
    <col min="6" max="6" width="11.1796875" bestFit="1" customWidth="1"/>
  </cols>
  <sheetData>
    <row r="1" spans="1:6" ht="29" x14ac:dyDescent="0.35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</row>
    <row r="2" spans="1:6" x14ac:dyDescent="0.35">
      <c r="A2" s="1">
        <v>43020</v>
      </c>
      <c r="B2" s="1" t="s">
        <v>6</v>
      </c>
      <c r="C2" s="2">
        <v>45247</v>
      </c>
      <c r="D2" s="2">
        <v>45269</v>
      </c>
      <c r="E2" s="3">
        <v>155300</v>
      </c>
      <c r="F2" s="3">
        <v>155300</v>
      </c>
    </row>
    <row r="3" spans="1:6" x14ac:dyDescent="0.35">
      <c r="A3" s="1">
        <v>43482</v>
      </c>
      <c r="B3" s="1" t="s">
        <v>7</v>
      </c>
      <c r="C3" s="2">
        <v>45320</v>
      </c>
      <c r="D3" s="2">
        <v>45329</v>
      </c>
      <c r="E3" s="3">
        <v>5514000</v>
      </c>
      <c r="F3" s="3">
        <v>5514000</v>
      </c>
    </row>
    <row r="4" spans="1:6" x14ac:dyDescent="0.35">
      <c r="A4" s="1">
        <v>43482</v>
      </c>
      <c r="B4" s="1" t="s">
        <v>8</v>
      </c>
      <c r="C4" s="2">
        <v>45308</v>
      </c>
      <c r="D4" s="2">
        <v>45329</v>
      </c>
      <c r="E4" s="3">
        <v>549050</v>
      </c>
      <c r="F4" s="3">
        <v>549050</v>
      </c>
    </row>
    <row r="5" spans="1:6" x14ac:dyDescent="0.35">
      <c r="A5" s="1">
        <v>43776</v>
      </c>
      <c r="B5" s="1" t="s">
        <v>9</v>
      </c>
      <c r="C5" s="2">
        <v>45321</v>
      </c>
      <c r="D5" s="2">
        <v>45366</v>
      </c>
      <c r="E5" s="3">
        <v>5414472</v>
      </c>
      <c r="F5" s="3">
        <v>5414472</v>
      </c>
    </row>
    <row r="6" spans="1:6" x14ac:dyDescent="0.35">
      <c r="A6" s="1">
        <v>43776</v>
      </c>
      <c r="B6" s="1" t="s">
        <v>10</v>
      </c>
      <c r="C6" s="2">
        <v>45336</v>
      </c>
      <c r="D6" s="2">
        <v>45366</v>
      </c>
      <c r="E6" s="3">
        <v>1075100</v>
      </c>
      <c r="F6" s="3">
        <v>1075100</v>
      </c>
    </row>
    <row r="7" spans="1:6" x14ac:dyDescent="0.35">
      <c r="A7" s="7" t="s">
        <v>11</v>
      </c>
      <c r="B7" s="7"/>
      <c r="C7" s="7"/>
      <c r="D7" s="7"/>
      <c r="E7" s="7"/>
      <c r="F7" s="6">
        <v>12707922</v>
      </c>
    </row>
  </sheetData>
  <mergeCells count="1">
    <mergeCell ref="A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showGridLines="0" topLeftCell="C1" zoomScale="80" zoomScaleNormal="80" workbookViewId="0">
      <selection activeCell="B3" sqref="B3"/>
    </sheetView>
  </sheetViews>
  <sheetFormatPr baseColWidth="10" defaultRowHeight="14.5" x14ac:dyDescent="0.35"/>
  <cols>
    <col min="1" max="1" width="10.90625" style="15"/>
    <col min="2" max="2" width="35.81640625" style="15" bestFit="1" customWidth="1"/>
    <col min="3" max="4" width="10.90625" style="15"/>
    <col min="5" max="5" width="21.81640625" style="15" bestFit="1" customWidth="1"/>
    <col min="6" max="9" width="10.90625" style="15"/>
    <col min="10" max="10" width="14.1796875" style="19" bestFit="1" customWidth="1"/>
    <col min="11" max="11" width="45.1796875" style="15" bestFit="1" customWidth="1"/>
    <col min="12" max="12" width="10.90625" style="15"/>
    <col min="13" max="15" width="14.26953125" style="19" bestFit="1" customWidth="1"/>
    <col min="16" max="16" width="13.26953125" style="19" bestFit="1" customWidth="1"/>
    <col min="17" max="17" width="13.6328125" style="15" bestFit="1" customWidth="1"/>
    <col min="18" max="16384" width="10.90625" style="15"/>
  </cols>
  <sheetData>
    <row r="1" spans="1:18" s="20" customFormat="1" x14ac:dyDescent="0.35">
      <c r="J1" s="21">
        <f>SUBTOTAL(9,J3:J7)</f>
        <v>12707922</v>
      </c>
      <c r="M1" s="21">
        <f t="shared" ref="M1:P1" si="0">SUBTOTAL(9,M3:M7)</f>
        <v>12707922</v>
      </c>
      <c r="N1" s="21">
        <f t="shared" si="0"/>
        <v>12707922</v>
      </c>
      <c r="O1" s="21">
        <f t="shared" si="0"/>
        <v>12707922</v>
      </c>
      <c r="P1" s="21">
        <f t="shared" si="0"/>
        <v>7293450</v>
      </c>
    </row>
    <row r="2" spans="1:18" s="11" customFormat="1" ht="43.5" x14ac:dyDescent="0.35">
      <c r="A2" s="8" t="s">
        <v>15</v>
      </c>
      <c r="B2" s="8" t="s">
        <v>16</v>
      </c>
      <c r="C2" s="8" t="s">
        <v>0</v>
      </c>
      <c r="D2" s="8" t="s">
        <v>1</v>
      </c>
      <c r="E2" s="18" t="s">
        <v>18</v>
      </c>
      <c r="F2" s="8" t="s">
        <v>14</v>
      </c>
      <c r="G2" s="8" t="s">
        <v>13</v>
      </c>
      <c r="H2" s="23" t="s">
        <v>24</v>
      </c>
      <c r="I2" s="9" t="s">
        <v>4</v>
      </c>
      <c r="J2" s="22" t="s">
        <v>12</v>
      </c>
      <c r="K2" s="24" t="s">
        <v>25</v>
      </c>
      <c r="L2" s="8" t="s">
        <v>26</v>
      </c>
      <c r="M2" s="25" t="s">
        <v>28</v>
      </c>
      <c r="N2" s="25" t="s">
        <v>29</v>
      </c>
      <c r="O2" s="25" t="s">
        <v>30</v>
      </c>
      <c r="P2" s="27" t="s">
        <v>31</v>
      </c>
      <c r="Q2" s="24" t="s">
        <v>32</v>
      </c>
      <c r="R2" s="8" t="s">
        <v>33</v>
      </c>
    </row>
    <row r="3" spans="1:18" x14ac:dyDescent="0.35">
      <c r="A3" s="16">
        <v>891180134</v>
      </c>
      <c r="B3" s="17" t="s">
        <v>17</v>
      </c>
      <c r="C3" s="13">
        <v>43020</v>
      </c>
      <c r="D3" s="13" t="s">
        <v>6</v>
      </c>
      <c r="E3" s="13" t="s">
        <v>19</v>
      </c>
      <c r="F3" s="14">
        <v>45247</v>
      </c>
      <c r="G3" s="14">
        <v>45269</v>
      </c>
      <c r="H3" s="14">
        <v>45293</v>
      </c>
      <c r="I3" s="10">
        <v>155300</v>
      </c>
      <c r="J3" s="10">
        <v>155300</v>
      </c>
      <c r="K3" s="12" t="s">
        <v>34</v>
      </c>
      <c r="L3" s="12" t="s">
        <v>27</v>
      </c>
      <c r="M3" s="26">
        <v>155300</v>
      </c>
      <c r="N3" s="26">
        <v>155300</v>
      </c>
      <c r="O3" s="26">
        <v>155300</v>
      </c>
      <c r="P3" s="26">
        <v>155300</v>
      </c>
      <c r="Q3" s="12">
        <v>1222382287</v>
      </c>
      <c r="R3" s="28">
        <v>45382</v>
      </c>
    </row>
    <row r="4" spans="1:18" x14ac:dyDescent="0.35">
      <c r="A4" s="16">
        <v>891180134</v>
      </c>
      <c r="B4" s="17" t="s">
        <v>17</v>
      </c>
      <c r="C4" s="13">
        <v>43482</v>
      </c>
      <c r="D4" s="13" t="s">
        <v>7</v>
      </c>
      <c r="E4" s="13" t="s">
        <v>20</v>
      </c>
      <c r="F4" s="14">
        <v>45320</v>
      </c>
      <c r="G4" s="14">
        <v>45329</v>
      </c>
      <c r="H4" s="14">
        <v>45366</v>
      </c>
      <c r="I4" s="10">
        <v>5514000</v>
      </c>
      <c r="J4" s="10">
        <v>5514000</v>
      </c>
      <c r="K4" s="12" t="s">
        <v>34</v>
      </c>
      <c r="L4" s="12" t="s">
        <v>27</v>
      </c>
      <c r="M4" s="26">
        <v>5514000</v>
      </c>
      <c r="N4" s="26">
        <v>5514000</v>
      </c>
      <c r="O4" s="26">
        <v>5514000</v>
      </c>
      <c r="P4" s="26">
        <v>5514000</v>
      </c>
      <c r="Q4" s="12">
        <v>1222426581</v>
      </c>
      <c r="R4" s="28">
        <v>45382</v>
      </c>
    </row>
    <row r="5" spans="1:18" x14ac:dyDescent="0.35">
      <c r="A5" s="16">
        <v>891180134</v>
      </c>
      <c r="B5" s="17" t="s">
        <v>17</v>
      </c>
      <c r="C5" s="13">
        <v>43482</v>
      </c>
      <c r="D5" s="13" t="s">
        <v>8</v>
      </c>
      <c r="E5" s="13" t="s">
        <v>21</v>
      </c>
      <c r="F5" s="14">
        <v>45308</v>
      </c>
      <c r="G5" s="14">
        <v>45329</v>
      </c>
      <c r="H5" s="14">
        <v>45366</v>
      </c>
      <c r="I5" s="10">
        <v>549050</v>
      </c>
      <c r="J5" s="10">
        <v>549050</v>
      </c>
      <c r="K5" s="12" t="s">
        <v>34</v>
      </c>
      <c r="L5" s="12" t="s">
        <v>27</v>
      </c>
      <c r="M5" s="26">
        <v>549050</v>
      </c>
      <c r="N5" s="26">
        <v>549050</v>
      </c>
      <c r="O5" s="26">
        <v>549050</v>
      </c>
      <c r="P5" s="26">
        <v>549050</v>
      </c>
      <c r="Q5" s="12">
        <v>1222424460</v>
      </c>
      <c r="R5" s="28">
        <v>45382</v>
      </c>
    </row>
    <row r="6" spans="1:18" x14ac:dyDescent="0.35">
      <c r="A6" s="16">
        <v>891180134</v>
      </c>
      <c r="B6" s="17" t="s">
        <v>17</v>
      </c>
      <c r="C6" s="13">
        <v>43776</v>
      </c>
      <c r="D6" s="13" t="s">
        <v>9</v>
      </c>
      <c r="E6" s="13" t="s">
        <v>22</v>
      </c>
      <c r="F6" s="14">
        <v>45321</v>
      </c>
      <c r="G6" s="14">
        <v>45366</v>
      </c>
      <c r="H6" s="14">
        <v>45366</v>
      </c>
      <c r="I6" s="10">
        <v>5414472</v>
      </c>
      <c r="J6" s="10">
        <v>5414472</v>
      </c>
      <c r="K6" s="12" t="s">
        <v>34</v>
      </c>
      <c r="L6" s="12" t="s">
        <v>27</v>
      </c>
      <c r="M6" s="26">
        <v>5414472</v>
      </c>
      <c r="N6" s="26">
        <v>5414472</v>
      </c>
      <c r="O6" s="26">
        <v>5414472</v>
      </c>
      <c r="P6" s="26">
        <v>0</v>
      </c>
      <c r="Q6" s="12"/>
      <c r="R6" s="28">
        <v>45382</v>
      </c>
    </row>
    <row r="7" spans="1:18" x14ac:dyDescent="0.35">
      <c r="A7" s="16">
        <v>891180134</v>
      </c>
      <c r="B7" s="17" t="s">
        <v>17</v>
      </c>
      <c r="C7" s="13">
        <v>43776</v>
      </c>
      <c r="D7" s="13" t="s">
        <v>10</v>
      </c>
      <c r="E7" s="13" t="s">
        <v>23</v>
      </c>
      <c r="F7" s="14">
        <v>45336</v>
      </c>
      <c r="G7" s="14">
        <v>45366</v>
      </c>
      <c r="H7" s="14">
        <v>45366</v>
      </c>
      <c r="I7" s="10">
        <v>1075100</v>
      </c>
      <c r="J7" s="10">
        <v>1075100</v>
      </c>
      <c r="K7" s="12" t="s">
        <v>34</v>
      </c>
      <c r="L7" s="12" t="s">
        <v>27</v>
      </c>
      <c r="M7" s="26">
        <v>1075100</v>
      </c>
      <c r="N7" s="26">
        <v>1075100</v>
      </c>
      <c r="O7" s="26">
        <v>1075100</v>
      </c>
      <c r="P7" s="26">
        <v>1075100</v>
      </c>
      <c r="Q7" s="12">
        <v>1222425659</v>
      </c>
      <c r="R7" s="28">
        <v>45382</v>
      </c>
    </row>
  </sheetData>
  <protectedRanges>
    <protectedRange algorithmName="SHA-512" hashValue="9+ah9tJAD1d4FIK7boMSAp9ZhkqWOsKcliwsS35JSOsk0Aea+c/2yFVjBeVDsv7trYxT+iUP9dPVCIbjcjaMoQ==" saltValue="Z7GArlXd1BdcXotzmJqK/w==" spinCount="100000" sqref="A3:B7" name="Rango1_4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9" zoomScale="80" zoomScaleNormal="80" workbookViewId="0">
      <selection activeCell="M29" sqref="M29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35</v>
      </c>
      <c r="E2" s="33"/>
      <c r="F2" s="33"/>
      <c r="G2" s="33"/>
      <c r="H2" s="33"/>
      <c r="I2" s="34"/>
      <c r="J2" s="35" t="s">
        <v>36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37</v>
      </c>
      <c r="E4" s="33"/>
      <c r="F4" s="33"/>
      <c r="G4" s="33"/>
      <c r="H4" s="33"/>
      <c r="I4" s="34"/>
      <c r="J4" s="35" t="s">
        <v>38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60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58</v>
      </c>
      <c r="J11" s="49"/>
    </row>
    <row r="12" spans="2:10" ht="13" x14ac:dyDescent="0.3">
      <c r="B12" s="48"/>
      <c r="C12" s="50" t="s">
        <v>59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64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61</v>
      </c>
      <c r="D16" s="51"/>
      <c r="G16" s="53"/>
      <c r="H16" s="55" t="s">
        <v>39</v>
      </c>
      <c r="I16" s="55" t="s">
        <v>40</v>
      </c>
      <c r="J16" s="49"/>
    </row>
    <row r="17" spans="2:14" ht="13" x14ac:dyDescent="0.3">
      <c r="B17" s="48"/>
      <c r="C17" s="50" t="s">
        <v>41</v>
      </c>
      <c r="D17" s="50"/>
      <c r="E17" s="50"/>
      <c r="F17" s="50"/>
      <c r="G17" s="53"/>
      <c r="H17" s="56">
        <v>5</v>
      </c>
      <c r="I17" s="57">
        <v>12707922</v>
      </c>
      <c r="J17" s="49"/>
    </row>
    <row r="18" spans="2:14" x14ac:dyDescent="0.25">
      <c r="B18" s="48"/>
      <c r="C18" s="29" t="s">
        <v>42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43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44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45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46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47</v>
      </c>
      <c r="D23" s="50"/>
      <c r="E23" s="50"/>
      <c r="F23" s="50"/>
      <c r="H23" s="66">
        <f>H18+H19+H20+H21+H22</f>
        <v>0</v>
      </c>
      <c r="I23" s="67">
        <f>I18+I19+I20+I21+I22</f>
        <v>0</v>
      </c>
      <c r="J23" s="49"/>
    </row>
    <row r="24" spans="2:14" x14ac:dyDescent="0.25">
      <c r="B24" s="48"/>
      <c r="C24" s="29" t="s">
        <v>48</v>
      </c>
      <c r="H24" s="61">
        <v>5</v>
      </c>
      <c r="I24" s="62">
        <v>12707922</v>
      </c>
      <c r="J24" s="49"/>
    </row>
    <row r="25" spans="2:14" ht="13" thickBot="1" x14ac:dyDescent="0.3">
      <c r="B25" s="48"/>
      <c r="C25" s="29" t="s">
        <v>49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50</v>
      </c>
      <c r="D26" s="50"/>
      <c r="E26" s="50"/>
      <c r="F26" s="50"/>
      <c r="H26" s="66">
        <f>H24+H25</f>
        <v>5</v>
      </c>
      <c r="I26" s="67">
        <f>I24+I25</f>
        <v>12707922</v>
      </c>
      <c r="J26" s="49"/>
    </row>
    <row r="27" spans="2:14" ht="13.5" thickBot="1" x14ac:dyDescent="0.35">
      <c r="B27" s="48"/>
      <c r="C27" s="53" t="s">
        <v>51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52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53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5</v>
      </c>
      <c r="I31" s="60">
        <f>I23+I26+I28</f>
        <v>12707922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62</v>
      </c>
      <c r="D38" s="75"/>
      <c r="E38" s="53"/>
      <c r="F38" s="53"/>
      <c r="G38" s="53"/>
      <c r="H38" s="82" t="s">
        <v>54</v>
      </c>
      <c r="I38" s="75"/>
      <c r="J38" s="71"/>
    </row>
    <row r="39" spans="2:10" ht="13" x14ac:dyDescent="0.3">
      <c r="B39" s="48"/>
      <c r="C39" s="68" t="s">
        <v>63</v>
      </c>
      <c r="D39" s="53"/>
      <c r="E39" s="53"/>
      <c r="F39" s="53"/>
      <c r="G39" s="53"/>
      <c r="H39" s="68" t="s">
        <v>55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56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57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General</dc:creator>
  <cp:lastModifiedBy>Paola Andrea Jimenez Prado</cp:lastModifiedBy>
  <cp:lastPrinted>2024-04-10T22:36:04Z</cp:lastPrinted>
  <dcterms:created xsi:type="dcterms:W3CDTF">2024-04-02T12:38:46Z</dcterms:created>
  <dcterms:modified xsi:type="dcterms:W3CDTF">2024-04-10T23:13:22Z</dcterms:modified>
</cp:coreProperties>
</file>