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GRUPO VALLE SALUD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5" r:id="rId2"/>
    <sheet name="FOR-CSA-018" sheetId="3" r:id="rId3"/>
  </sheets>
  <definedNames>
    <definedName name="_xlnm._FilterDatabase" localSheetId="1" hidden="1">'ESTADO DE CADA FACTURA'!$A$2:$V$38</definedName>
    <definedName name="_xlnm._FilterDatabase" localSheetId="0" hidden="1">'INFO IPS'!$A$1:$L$38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" i="5" l="1"/>
  <c r="Q1" i="5"/>
  <c r="P1" i="5" l="1"/>
  <c r="M1" i="5"/>
  <c r="O1" i="5"/>
  <c r="L1" i="5"/>
  <c r="H1" i="5"/>
  <c r="I1" i="5"/>
  <c r="I29" i="3"/>
  <c r="H29" i="3"/>
  <c r="I27" i="3"/>
  <c r="H27" i="3"/>
  <c r="I24" i="3"/>
  <c r="H24" i="3"/>
  <c r="H31" i="3" l="1"/>
  <c r="I31" i="3"/>
  <c r="I38" i="1"/>
  <c r="H3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<sst xmlns="http://schemas.openxmlformats.org/spreadsheetml/2006/main" count="332" uniqueCount="125">
  <si>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</si>
  <si>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</si>
  <si>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</si>
  <si>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</si>
  <si>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</si>
  <si>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</si>
  <si>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</si>
  <si>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</si>
  <si>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</si>
  <si>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</si>
  <si>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</si>
  <si>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UNIDAD MEDICA TRAUMA DE VALLE</t>
  </si>
  <si>
    <t>EVENTO</t>
  </si>
  <si>
    <t>CALI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</si>
  <si>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</si>
  <si>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</si>
  <si>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</si>
  <si>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</si>
  <si>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04/08/2023</t>
  </si>
  <si>
    <t>Con Corte al dia :31/07/2023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</si>
  <si>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</si>
  <si>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</si>
  <si>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</si>
  <si>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</si>
  <si>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</si>
  <si>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</si>
  <si>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</si>
  <si>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</si>
  <si>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</si>
  <si>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</si>
  <si>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</si>
  <si>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</si>
  <si>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</si>
  <si>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</si>
  <si>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</si>
  <si>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</si>
  <si>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</si>
  <si>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NIT Prestador</t>
  </si>
  <si>
    <t>Nombre Prestador</t>
  </si>
  <si>
    <t>Fecha Radicacion</t>
  </si>
  <si>
    <t>Valor TotalBruto</t>
  </si>
  <si>
    <t>Valor Devolucion</t>
  </si>
  <si>
    <t>Valor Radicado</t>
  </si>
  <si>
    <t>Valor Glosa Aceptada</t>
  </si>
  <si>
    <t>Valor Pagar</t>
  </si>
  <si>
    <t>UNIDAD MEDICA DE TRAUMA DEL VALLE S.A.S</t>
  </si>
  <si>
    <t>ALFA+FAC</t>
  </si>
  <si>
    <t>LLAVE</t>
  </si>
  <si>
    <t>901149757_101327</t>
  </si>
  <si>
    <t>901149757_101432</t>
  </si>
  <si>
    <t>901149757_1016923</t>
  </si>
  <si>
    <t>901149757_1016986</t>
  </si>
  <si>
    <t>901149757_1017366</t>
  </si>
  <si>
    <t>901149757_101816</t>
  </si>
  <si>
    <t>901149757_1022138</t>
  </si>
  <si>
    <t>901149757_1027618</t>
  </si>
  <si>
    <t>901149757_1027782</t>
  </si>
  <si>
    <t>901149757_1027783</t>
  </si>
  <si>
    <t>901149757_1027784</t>
  </si>
  <si>
    <t>901149757_104393</t>
  </si>
  <si>
    <t>901149757_10787</t>
  </si>
  <si>
    <t>901149757_108645</t>
  </si>
  <si>
    <t>901149757_10889</t>
  </si>
  <si>
    <t>901149757_1013055</t>
  </si>
  <si>
    <t>901149757_101313</t>
  </si>
  <si>
    <t>901149757_101370</t>
  </si>
  <si>
    <t>901149757_101424</t>
  </si>
  <si>
    <t>901149757_1014254</t>
  </si>
  <si>
    <t>901149757_1016985</t>
  </si>
  <si>
    <t>901149757_1016987</t>
  </si>
  <si>
    <t>901149757_1022838</t>
  </si>
  <si>
    <t>901149757_105524</t>
  </si>
  <si>
    <t>901149757_10895</t>
  </si>
  <si>
    <t>901149757_108980</t>
  </si>
  <si>
    <t>Saldo IPS</t>
  </si>
  <si>
    <t>Fecha Factura IPS</t>
  </si>
  <si>
    <t>FACTURA DEVUELTA</t>
  </si>
  <si>
    <t>FACTURA PENDIENTE EN PROGRAMACION DE PAGO</t>
  </si>
  <si>
    <t>Por pagar SAP</t>
  </si>
  <si>
    <t>P. Abiertas Doc</t>
  </si>
  <si>
    <t>Valor Cancelado SAP</t>
  </si>
  <si>
    <t>Doc Compensación</t>
  </si>
  <si>
    <t>Fecha Compensación</t>
  </si>
  <si>
    <t>Fecha de Corte</t>
  </si>
  <si>
    <t>29.01.2021</t>
  </si>
  <si>
    <t>18.03.2021</t>
  </si>
  <si>
    <t>24.05.2022</t>
  </si>
  <si>
    <t>26.04.2022</t>
  </si>
  <si>
    <t>FACTURA CANCELADA</t>
  </si>
  <si>
    <t>Señores : UNIDAD MEDICA DE TRAUMA DEL VALLE S.A.S</t>
  </si>
  <si>
    <t>NIT: 901149757</t>
  </si>
  <si>
    <t>Jorge Garcia Duran</t>
  </si>
  <si>
    <t>Unidad Medica de Trauma del Valle</t>
  </si>
  <si>
    <t xml:space="preserve">Coordinador de auditoria y glosas </t>
  </si>
  <si>
    <t>FACTURA CERRADA POR EXTEMPORANEIDAD</t>
  </si>
  <si>
    <t>Fecha Radicado EPS</t>
  </si>
  <si>
    <t>901149757_12169</t>
  </si>
  <si>
    <t>901149757_13823</t>
  </si>
  <si>
    <t>901149757_18735</t>
  </si>
  <si>
    <t>901149757_8995</t>
  </si>
  <si>
    <t>901149757_6382</t>
  </si>
  <si>
    <t>901149757_6863</t>
  </si>
  <si>
    <t>901149757_17744</t>
  </si>
  <si>
    <t>901149757_17776</t>
  </si>
  <si>
    <t>901149757_17808</t>
  </si>
  <si>
    <t>901149757_18431</t>
  </si>
  <si>
    <t>SANTIAGO DE CALI , SEPTIEMBRE 18 DE 2023</t>
  </si>
  <si>
    <t>ESTADO EPS SEPTIEMBRE 19</t>
  </si>
  <si>
    <t>Boxalud</t>
  </si>
  <si>
    <t>Devuelta</t>
  </si>
  <si>
    <t>Finalizada</t>
  </si>
  <si>
    <t>Objeción</t>
  </si>
  <si>
    <t>SE DEVUELVE FACTURA ACCIDENTE SOAT ENVIAR CERTIFICACION TOPE SUPERADO DE LA PREVISROA PARA PODER DAR TRAMITE PAGO POR EP S .GESTIONAR LA AUTOIZACION PARA EL SERVICIO FACTURADO.MILEN A</t>
  </si>
  <si>
    <t>COVID SE DEVUELV FACTURA REVISAR FACTURAN TOMA Y SOPORTAN ANTIGENOS. REVISAR Y MONTAR A LA WEB SERVICE PARA PODER REALIZ AR LA VALIDACION SI SALE APTA O NO PARA PAGO.FACTURAN CODIGO A32013.MILENA</t>
  </si>
  <si>
    <t>COVID SE DEVUELV FACTURA REVISAR FACTURAN TOMA Y SOPORTAN ANTIGENOS. REVISAR Y MONTAR A LA WEB SERVICE PARA PODER REALIZ AR LA VALIDACION SI SALE APTA O NO PARA PAGO.FACTURAN CODIGO A32028.MILENA</t>
  </si>
  <si>
    <t>COVID SE DEVUELVE FACTURA COVID FACTURAN CODIGO A32013 EL CUAL PERTENECE A LA TOMA POR VALOR DE $60.000 se procede a rea izar la Devolucion Codigo no Autorizado validar tarifa.Milen validar en conjunto con el prestador ips y eps.</t>
  </si>
  <si>
    <t>AUT: SE DEVEULVE FACTURA CON SOPORTES COMPLETOSNO ANEXAN AUTORIZACION DE LOS SERVICIOS NAP DE 15 DIGITOS SOLICITARLA AL AREA ENCARGADA. YUFREY</t>
  </si>
  <si>
    <t>AUT SE DEVUELVE FACTURA ACCIDENTE SOAT NO HAY AUTORIZACION PARA LOS SERVICIOS FACTURADOS. SE VALIDA AUD MEDICA SIN OBJEI ON. DEBEN DE GESTIONAR Y ENVIAR LA CERTIFICACION TOPE SOAT D E LA ASEGURADORA LA PREVISORA NO ENVIAN SOPORTE NI COPIA DE POLIZA.GESTIONAR AUT PARA PODER DAR TRAMITE DE PAGO, ENVIAR TOPE SOAT PARA SABER SI YA SUPERO Y PODER DAR TRAMITE POR EP S.MILENA</t>
  </si>
  <si>
    <t>AUT SE DEVUELVE FACTURA ACCIDENTE SOAT ADRES. NO TIENE AUTORIACION PARA EL SERVICIO 2023-02-02 AL 2023-02-11 GESTIONAR C N EL AREA ENCARGADA DE AUTORIZACIONES PARA PODER DAR TRAMITE  DE PAGO.MILENA</t>
  </si>
  <si>
    <t>AUT: SE DEVEULVE FACTURA CON SOPORTES COMPLETOSFACTURA AMBULATORIA.CORREO ENVIADO NO CORRESPONDE NO ANEXAN NAP DE 15 DIGITOS. SOLICIATRLA LA AUTORIZACION ALA  CAPAUTORIZACIONES@EPSDELAGENTE.COM.CO PARA DARLE TRAMITE</t>
  </si>
  <si>
    <t>AUT: SE DEVEULVE FACTURA CON SOPORTES COMPLETOSCORREO ENVIADO, NO CORRESPONDE. NO ANEXAN NAP DE 15 DIGITOS, SOLICITARLA AL CORREOCAPAUTORIZ ACIONES@EPSDELAGENTE.COM.PARA DARLE TRAMITE ALA FACTURA.</t>
  </si>
  <si>
    <t>AUT: se deveulve factura con soportes completosno anexan la autorizacion de los servicios. carta de agotamiento dela aseguradora-tarjeta de propiedad v ehiculo.rut .copia d epoliza .solicitar la autorizacion al a AREA ENCARGADA.   YUFREY HERNANDEZ</t>
  </si>
  <si>
    <t>SE DEVUELVE FACTURA ACCIDENTE SOAT NO ENVIAN COPIA POLIZA DEBEN DE GESTIONAR AL CERTIFICACION TOPE SOAT DE LA ASEGURADOR A  MUNDIAL SEGUROS PARA PODER DAR TRAMITE PAGO POR EPS. MILE NA</t>
  </si>
  <si>
    <t>SE DEVUELVE FACTURA: NO SE GENERA AUTORIZACION EN ELMOMENTO DE LA ATENCION EL USUARIO SE ENCONTRABA SUSPENDIDO DE LA EPS. VALIDAR NUEVAMENTE PARA DAR TRAMITE DE PAGO. NC</t>
  </si>
  <si>
    <t>SE DEVUELVE FACTURA ACCIDENTE SOAT DEBEN DE ENVIAR CERTIFIACION DE LA ASEGURADORA SEGUROS MUNDIAL QUE TENGA TOPE SUPERAD OA PARA PODER DAR TRAMITE POR EPS. NO ENVIAN COPIA DE POLIZA MILENA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</si>
</sst>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 * #,##0.00_ ;_ * \-#,##0.00_ ;_ * &quot;-&quot;??_ ;_ @_ 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mm/dd/yyyy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0" fontId="11" fillId="0" borderId="0"/>
    <xf numFmtId="43" fontId="11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14" fontId="7" fillId="0" borderId="1" xfId="0" applyNumberFormat="1" applyFont="1" applyBorder="1"/>
    <xf numFmtId="3" fontId="7" fillId="0" borderId="1" xfId="0" applyNumberFormat="1" applyFont="1" applyBorder="1"/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3" fontId="5" fillId="0" borderId="1" xfId="0" applyNumberFormat="1" applyFont="1" applyBorder="1"/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" fontId="9" fillId="0" borderId="0" xfId="3" applyNumberFormat="1" applyFont="1" applyAlignment="1">
      <alignment horizontal="center"/>
    </xf>
    <xf numFmtId="165" fontId="9" fillId="0" borderId="0" xfId="3" applyNumberFormat="1" applyFont="1" applyAlignment="1">
      <alignment horizontal="right"/>
    </xf>
    <xf numFmtId="166" fontId="9" fillId="0" borderId="0" xfId="3" applyNumberFormat="1" applyFont="1" applyAlignment="1">
      <alignment horizontal="right"/>
    </xf>
    <xf numFmtId="1" fontId="9" fillId="0" borderId="9" xfId="3" applyNumberFormat="1" applyFont="1" applyBorder="1" applyAlignment="1">
      <alignment horizontal="center"/>
    </xf>
    <xf numFmtId="165" fontId="9" fillId="0" borderId="9" xfId="3" applyNumberFormat="1" applyFont="1" applyBorder="1" applyAlignment="1">
      <alignment horizontal="right"/>
    </xf>
    <xf numFmtId="165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3" xfId="3" applyNumberFormat="1" applyFont="1" applyBorder="1" applyAlignment="1">
      <alignment horizontal="center"/>
    </xf>
    <xf numFmtId="165" fontId="10" fillId="0" borderId="13" xfId="3" applyNumberFormat="1" applyFont="1" applyBorder="1" applyAlignment="1">
      <alignment horizontal="right"/>
    </xf>
    <xf numFmtId="165" fontId="9" fillId="0" borderId="0" xfId="3" applyNumberFormat="1" applyFont="1"/>
    <xf numFmtId="165" fontId="10" fillId="0" borderId="9" xfId="3" applyNumberFormat="1" applyFont="1" applyBorder="1"/>
    <xf numFmtId="165" fontId="9" fillId="0" borderId="9" xfId="3" applyNumberFormat="1" applyFont="1" applyBorder="1"/>
    <xf numFmtId="165" fontId="10" fillId="0" borderId="0" xfId="3" applyNumberFormat="1" applyFont="1"/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0" fontId="12" fillId="0" borderId="1" xfId="4" applyFont="1" applyBorder="1" applyAlignment="1">
      <alignment horizontal="center" vertical="center" wrapText="1"/>
    </xf>
    <xf numFmtId="167" fontId="12" fillId="0" borderId="1" xfId="5" applyNumberFormat="1" applyFont="1" applyBorder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11" fillId="0" borderId="1" xfId="4" applyNumberFormat="1" applyBorder="1"/>
    <xf numFmtId="0" fontId="11" fillId="0" borderId="1" xfId="4" applyBorder="1"/>
    <xf numFmtId="168" fontId="11" fillId="0" borderId="1" xfId="4" applyNumberFormat="1" applyBorder="1"/>
    <xf numFmtId="14" fontId="11" fillId="0" borderId="1" xfId="4" applyNumberFormat="1" applyBorder="1"/>
    <xf numFmtId="167" fontId="0" fillId="0" borderId="1" xfId="5" applyNumberFormat="1" applyFont="1" applyBorder="1"/>
    <xf numFmtId="0" fontId="11" fillId="0" borderId="0" xfId="4"/>
    <xf numFmtId="167" fontId="0" fillId="0" borderId="0" xfId="5" applyNumberFormat="1" applyFont="1"/>
    <xf numFmtId="0" fontId="7" fillId="0" borderId="1" xfId="0" applyNumberFormat="1" applyFont="1" applyBorder="1"/>
    <xf numFmtId="0" fontId="12" fillId="3" borderId="1" xfId="4" applyFont="1" applyFill="1" applyBorder="1" applyAlignment="1">
      <alignment horizontal="center" vertical="center" wrapText="1"/>
    </xf>
    <xf numFmtId="0" fontId="12" fillId="4" borderId="1" xfId="4" applyFont="1" applyFill="1" applyBorder="1" applyAlignment="1">
      <alignment horizontal="center" vertical="center" wrapText="1"/>
    </xf>
    <xf numFmtId="0" fontId="11" fillId="0" borderId="14" xfId="4" applyNumberFormat="1" applyBorder="1"/>
    <xf numFmtId="0" fontId="11" fillId="0" borderId="14" xfId="4" applyBorder="1"/>
    <xf numFmtId="168" fontId="11" fillId="0" borderId="14" xfId="4" applyNumberFormat="1" applyBorder="1"/>
    <xf numFmtId="167" fontId="0" fillId="0" borderId="14" xfId="5" applyNumberFormat="1" applyFont="1" applyBorder="1"/>
    <xf numFmtId="14" fontId="12" fillId="0" borderId="1" xfId="4" applyNumberFormat="1" applyFont="1" applyFill="1" applyBorder="1" applyAlignment="1">
      <alignment horizontal="center" vertical="center" wrapText="1"/>
    </xf>
    <xf numFmtId="14" fontId="11" fillId="0" borderId="0" xfId="4" applyNumberFormat="1"/>
    <xf numFmtId="0" fontId="12" fillId="0" borderId="0" xfId="4" applyFont="1"/>
    <xf numFmtId="14" fontId="12" fillId="0" borderId="0" xfId="4" applyNumberFormat="1" applyFont="1"/>
    <xf numFmtId="167" fontId="1" fillId="0" borderId="0" xfId="5" applyNumberFormat="1" applyFont="1"/>
    <xf numFmtId="167" fontId="12" fillId="4" borderId="1" xfId="2" applyNumberFormat="1" applyFont="1" applyFill="1" applyBorder="1" applyAlignment="1">
      <alignment horizontal="center" vertical="center" wrapText="1"/>
    </xf>
    <xf numFmtId="167" fontId="11" fillId="0" borderId="1" xfId="2" applyNumberFormat="1" applyFont="1" applyBorder="1"/>
    <xf numFmtId="167" fontId="11" fillId="0" borderId="0" xfId="2" applyNumberFormat="1" applyFont="1"/>
    <xf numFmtId="166" fontId="10" fillId="0" borderId="0" xfId="3" applyNumberFormat="1" applyFont="1" applyAlignment="1">
      <alignment horizontal="right"/>
    </xf>
    <xf numFmtId="0" fontId="11" fillId="0" borderId="1" xfId="4" applyFill="1" applyBorder="1"/>
    <xf numFmtId="0" fontId="11" fillId="0" borderId="1" xfId="4" applyNumberFormat="1" applyFill="1" applyBorder="1"/>
    <xf numFmtId="167" fontId="12" fillId="5" borderId="1" xfId="5" applyNumberFormat="1" applyFont="1" applyFill="1" applyBorder="1" applyAlignment="1">
      <alignment horizontal="center" vertical="center" wrapText="1"/>
    </xf>
    <xf numFmtId="0" fontId="1" fillId="0" borderId="0" xfId="5" applyNumberFormat="1" applyFont="1"/>
    <xf numFmtId="0" fontId="12" fillId="5" borderId="1" xfId="5" applyNumberFormat="1" applyFont="1" applyFill="1" applyBorder="1" applyAlignment="1">
      <alignment horizontal="center" vertical="center" wrapText="1"/>
    </xf>
    <xf numFmtId="0" fontId="0" fillId="0" borderId="1" xfId="5" applyNumberFormat="1" applyFont="1" applyBorder="1"/>
    <xf numFmtId="0" fontId="0" fillId="0" borderId="0" xfId="5" applyNumberFormat="1" applyFont="1"/>
    <xf numFmtId="167" fontId="12" fillId="0" borderId="1" xfId="5" applyNumberFormat="1" applyFont="1" applyFill="1" applyBorder="1" applyAlignment="1">
      <alignment horizontal="center" vertical="center" wrapText="1"/>
    </xf>
  </cellXfs>
  <cellStyles count="6">
    <cellStyle name="Millares" xfId="2" builtinId="3"/>
    <cellStyle name="Millares 2" xfId="5"/>
    <cellStyle name="Millares 2 2" xfId="1"/>
    <cellStyle name="Normal" xfId="0" builtinId="0"/>
    <cellStyle name="Normal 2" xfId="4"/>
    <cellStyle name="Normal 2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showGridLines="0" zoomScale="120" zoomScaleNormal="120" workbookViewId="0">
      <selection activeCell="E1" sqref="E1"/>
    </sheetView>
  </sheetViews>
  <sheetFormatPr baseColWidth="10" defaultRowHeight="15" x14ac:dyDescent="0.25"/>
  <cols>
    <col min="2" max="2" width="23.85546875" customWidth="1"/>
    <col min="3" max="3" width="9" customWidth="1"/>
    <col min="4" max="5" width="8.85546875" customWidth="1"/>
    <col min="6" max="6" width="10.140625" customWidth="1"/>
    <col min="7" max="7" width="11.28515625" bestFit="1" customWidth="1"/>
    <col min="8" max="9" width="10.5703125" bestFit="1" customWidth="1"/>
    <col min="10" max="10" width="15.7109375" bestFit="1" customWidth="1"/>
    <col min="11" max="11" width="11.42578125" customWidth="1"/>
  </cols>
  <sheetData>
    <row r="1" spans="1:12" s="1" customFormat="1" ht="22.5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46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</row>
    <row r="2" spans="1:12" x14ac:dyDescent="0.25">
      <c r="A2" s="3">
        <v>901149757</v>
      </c>
      <c r="B2" s="3" t="s">
        <v>11</v>
      </c>
      <c r="C2" s="3">
        <v>10</v>
      </c>
      <c r="D2" s="3">
        <v>1327</v>
      </c>
      <c r="E2" s="61">
        <v>101327</v>
      </c>
      <c r="F2" s="4">
        <v>44056</v>
      </c>
      <c r="G2" s="4">
        <v>44169</v>
      </c>
      <c r="H2" s="5">
        <v>73500</v>
      </c>
      <c r="I2" s="5">
        <v>73500</v>
      </c>
      <c r="J2" s="6" t="s">
        <v>12</v>
      </c>
      <c r="K2" s="6" t="s">
        <v>13</v>
      </c>
      <c r="L2" s="7"/>
    </row>
    <row r="3" spans="1:12" x14ac:dyDescent="0.25">
      <c r="A3" s="3">
        <v>901149757</v>
      </c>
      <c r="B3" s="3" t="s">
        <v>11</v>
      </c>
      <c r="C3" s="3">
        <v>10</v>
      </c>
      <c r="D3" s="3">
        <v>1432</v>
      </c>
      <c r="E3" s="61">
        <v>101432</v>
      </c>
      <c r="F3" s="4">
        <v>44058</v>
      </c>
      <c r="G3" s="4">
        <v>44155</v>
      </c>
      <c r="H3" s="5">
        <v>123968</v>
      </c>
      <c r="I3" s="5">
        <v>123968</v>
      </c>
      <c r="J3" s="6" t="s">
        <v>12</v>
      </c>
      <c r="K3" s="6" t="s">
        <v>13</v>
      </c>
      <c r="L3" s="7"/>
    </row>
    <row r="4" spans="1:12" x14ac:dyDescent="0.25">
      <c r="A4" s="3">
        <v>901149757</v>
      </c>
      <c r="B4" s="3" t="s">
        <v>11</v>
      </c>
      <c r="C4" s="3">
        <v>10</v>
      </c>
      <c r="D4" s="3">
        <v>16923</v>
      </c>
      <c r="E4" s="61">
        <v>1016923</v>
      </c>
      <c r="F4" s="4">
        <v>44699</v>
      </c>
      <c r="G4" s="4">
        <v>44761</v>
      </c>
      <c r="H4" s="5">
        <v>305650</v>
      </c>
      <c r="I4" s="5">
        <v>305650</v>
      </c>
      <c r="J4" s="6" t="s">
        <v>12</v>
      </c>
      <c r="K4" s="6" t="s">
        <v>13</v>
      </c>
      <c r="L4" s="7"/>
    </row>
    <row r="5" spans="1:12" x14ac:dyDescent="0.25">
      <c r="A5" s="3">
        <v>901149757</v>
      </c>
      <c r="B5" s="3" t="s">
        <v>11</v>
      </c>
      <c r="C5" s="3">
        <v>10</v>
      </c>
      <c r="D5" s="3">
        <v>16986</v>
      </c>
      <c r="E5" s="61">
        <v>1016986</v>
      </c>
      <c r="F5" s="4">
        <v>44701</v>
      </c>
      <c r="G5" s="4">
        <v>45036</v>
      </c>
      <c r="H5" s="5">
        <v>60000</v>
      </c>
      <c r="I5" s="5">
        <v>60000</v>
      </c>
      <c r="J5" s="6" t="s">
        <v>12</v>
      </c>
      <c r="K5" s="6" t="s">
        <v>13</v>
      </c>
      <c r="L5" s="7"/>
    </row>
    <row r="6" spans="1:12" x14ac:dyDescent="0.25">
      <c r="A6" s="3">
        <v>901149757</v>
      </c>
      <c r="B6" s="3" t="s">
        <v>11</v>
      </c>
      <c r="C6" s="3">
        <v>10</v>
      </c>
      <c r="D6" s="3">
        <v>17366</v>
      </c>
      <c r="E6" s="61">
        <v>1017366</v>
      </c>
      <c r="F6" s="4">
        <v>44716</v>
      </c>
      <c r="G6" s="4">
        <v>44761</v>
      </c>
      <c r="H6" s="5">
        <v>64372</v>
      </c>
      <c r="I6" s="5">
        <v>64372</v>
      </c>
      <c r="J6" s="6" t="s">
        <v>12</v>
      </c>
      <c r="K6" s="6" t="s">
        <v>13</v>
      </c>
      <c r="L6" s="3"/>
    </row>
    <row r="7" spans="1:12" x14ac:dyDescent="0.25">
      <c r="A7" s="3">
        <v>901149757</v>
      </c>
      <c r="B7" s="3" t="s">
        <v>11</v>
      </c>
      <c r="C7" s="3">
        <v>10</v>
      </c>
      <c r="D7" s="3">
        <v>1816</v>
      </c>
      <c r="E7" s="61">
        <v>101816</v>
      </c>
      <c r="F7" s="4">
        <v>44068</v>
      </c>
      <c r="G7" s="4">
        <v>44155</v>
      </c>
      <c r="H7" s="5">
        <v>1090376</v>
      </c>
      <c r="I7" s="5">
        <v>1090376</v>
      </c>
      <c r="J7" s="6" t="s">
        <v>12</v>
      </c>
      <c r="K7" s="6" t="s">
        <v>13</v>
      </c>
      <c r="L7" s="3"/>
    </row>
    <row r="8" spans="1:12" x14ac:dyDescent="0.25">
      <c r="A8" s="3">
        <v>901149757</v>
      </c>
      <c r="B8" s="3" t="s">
        <v>11</v>
      </c>
      <c r="C8" s="3">
        <v>1</v>
      </c>
      <c r="D8" s="61">
        <v>2169</v>
      </c>
      <c r="E8" s="61">
        <v>12169</v>
      </c>
      <c r="F8" s="4">
        <v>43406</v>
      </c>
      <c r="G8" s="4">
        <v>43445</v>
      </c>
      <c r="H8" s="5">
        <v>7541025</v>
      </c>
      <c r="I8" s="5">
        <v>7541025</v>
      </c>
      <c r="J8" s="6" t="s">
        <v>12</v>
      </c>
      <c r="K8" s="6" t="s">
        <v>13</v>
      </c>
      <c r="L8" s="3"/>
    </row>
    <row r="9" spans="1:12" x14ac:dyDescent="0.25">
      <c r="A9" s="3">
        <v>901149757</v>
      </c>
      <c r="B9" s="3" t="s">
        <v>11</v>
      </c>
      <c r="C9" s="3">
        <v>10</v>
      </c>
      <c r="D9" s="3">
        <v>22138</v>
      </c>
      <c r="E9" s="61">
        <v>1022138</v>
      </c>
      <c r="F9" s="4">
        <v>44854</v>
      </c>
      <c r="G9" s="4">
        <v>45090</v>
      </c>
      <c r="H9" s="5">
        <v>2822314</v>
      </c>
      <c r="I9" s="5">
        <v>2822314</v>
      </c>
      <c r="J9" s="6" t="s">
        <v>12</v>
      </c>
      <c r="K9" s="6" t="s">
        <v>13</v>
      </c>
      <c r="L9" s="3"/>
    </row>
    <row r="10" spans="1:12" x14ac:dyDescent="0.25">
      <c r="A10" s="3">
        <v>901149757</v>
      </c>
      <c r="B10" s="3" t="s">
        <v>11</v>
      </c>
      <c r="C10" s="3">
        <v>10</v>
      </c>
      <c r="D10" s="3">
        <v>27618</v>
      </c>
      <c r="E10" s="61">
        <v>1027618</v>
      </c>
      <c r="F10" s="4">
        <v>45051</v>
      </c>
      <c r="G10" s="4">
        <v>45078</v>
      </c>
      <c r="H10" s="5">
        <v>1006554</v>
      </c>
      <c r="I10" s="5">
        <v>1006554</v>
      </c>
      <c r="J10" s="6" t="s">
        <v>12</v>
      </c>
      <c r="K10" s="6" t="s">
        <v>13</v>
      </c>
      <c r="L10" s="3"/>
    </row>
    <row r="11" spans="1:12" x14ac:dyDescent="0.25">
      <c r="A11" s="3">
        <v>901149757</v>
      </c>
      <c r="B11" s="3" t="s">
        <v>11</v>
      </c>
      <c r="C11" s="3">
        <v>10</v>
      </c>
      <c r="D11" s="3">
        <v>27782</v>
      </c>
      <c r="E11" s="61">
        <v>1027782</v>
      </c>
      <c r="F11" s="4">
        <v>45058</v>
      </c>
      <c r="G11" s="4">
        <v>45090</v>
      </c>
      <c r="H11" s="5">
        <v>196241</v>
      </c>
      <c r="I11" s="5">
        <v>196241</v>
      </c>
      <c r="J11" s="6" t="s">
        <v>12</v>
      </c>
      <c r="K11" s="6" t="s">
        <v>13</v>
      </c>
      <c r="L11" s="3"/>
    </row>
    <row r="12" spans="1:12" x14ac:dyDescent="0.25">
      <c r="A12" s="3">
        <v>901149757</v>
      </c>
      <c r="B12" s="3" t="s">
        <v>11</v>
      </c>
      <c r="C12" s="3">
        <v>10</v>
      </c>
      <c r="D12" s="3">
        <v>27783</v>
      </c>
      <c r="E12" s="61">
        <v>1027783</v>
      </c>
      <c r="F12" s="4">
        <v>45058</v>
      </c>
      <c r="G12" s="4">
        <v>45090</v>
      </c>
      <c r="H12" s="5">
        <v>116160</v>
      </c>
      <c r="I12" s="5">
        <v>116160</v>
      </c>
      <c r="J12" s="6" t="s">
        <v>12</v>
      </c>
      <c r="K12" s="6" t="s">
        <v>13</v>
      </c>
      <c r="L12" s="3"/>
    </row>
    <row r="13" spans="1:12" x14ac:dyDescent="0.25">
      <c r="A13" s="3">
        <v>901149757</v>
      </c>
      <c r="B13" s="3" t="s">
        <v>11</v>
      </c>
      <c r="C13" s="3">
        <v>10</v>
      </c>
      <c r="D13" s="3">
        <v>27784</v>
      </c>
      <c r="E13" s="61">
        <v>1027784</v>
      </c>
      <c r="F13" s="4">
        <v>45058</v>
      </c>
      <c r="G13" s="4">
        <v>45090</v>
      </c>
      <c r="H13" s="5">
        <v>5391984</v>
      </c>
      <c r="I13" s="5">
        <v>5391984</v>
      </c>
      <c r="J13" s="6" t="s">
        <v>12</v>
      </c>
      <c r="K13" s="6" t="s">
        <v>13</v>
      </c>
      <c r="L13" s="3"/>
    </row>
    <row r="14" spans="1:12" x14ac:dyDescent="0.25">
      <c r="A14" s="3">
        <v>901149757</v>
      </c>
      <c r="B14" s="3" t="s">
        <v>11</v>
      </c>
      <c r="C14" s="3">
        <v>1</v>
      </c>
      <c r="D14" s="61">
        <v>3823</v>
      </c>
      <c r="E14" s="61">
        <v>13823</v>
      </c>
      <c r="F14" s="4">
        <v>43470</v>
      </c>
      <c r="G14" s="4">
        <v>43503</v>
      </c>
      <c r="H14" s="5">
        <v>2335173</v>
      </c>
      <c r="I14" s="5">
        <v>2335173</v>
      </c>
      <c r="J14" s="6" t="s">
        <v>12</v>
      </c>
      <c r="K14" s="6" t="s">
        <v>13</v>
      </c>
      <c r="L14" s="3"/>
    </row>
    <row r="15" spans="1:12" x14ac:dyDescent="0.25">
      <c r="A15" s="3">
        <v>901149757</v>
      </c>
      <c r="B15" s="3" t="s">
        <v>11</v>
      </c>
      <c r="C15" s="3">
        <v>10</v>
      </c>
      <c r="D15" s="3">
        <v>4393</v>
      </c>
      <c r="E15" s="61">
        <v>104393</v>
      </c>
      <c r="F15" s="4">
        <v>44158</v>
      </c>
      <c r="G15" s="4">
        <v>44169</v>
      </c>
      <c r="H15" s="5">
        <v>211799</v>
      </c>
      <c r="I15" s="5">
        <v>211799</v>
      </c>
      <c r="J15" s="6" t="s">
        <v>12</v>
      </c>
      <c r="K15" s="6" t="s">
        <v>13</v>
      </c>
      <c r="L15" s="3"/>
    </row>
    <row r="16" spans="1:12" x14ac:dyDescent="0.25">
      <c r="A16" s="3">
        <v>901149757</v>
      </c>
      <c r="B16" s="3" t="s">
        <v>11</v>
      </c>
      <c r="C16" s="3">
        <v>10</v>
      </c>
      <c r="D16" s="3">
        <v>787</v>
      </c>
      <c r="E16" s="61">
        <v>10787</v>
      </c>
      <c r="F16" s="4">
        <v>44047</v>
      </c>
      <c r="G16" s="4">
        <v>44511</v>
      </c>
      <c r="H16" s="5">
        <v>295280</v>
      </c>
      <c r="I16" s="5">
        <v>295280</v>
      </c>
      <c r="J16" s="6" t="s">
        <v>12</v>
      </c>
      <c r="K16" s="6" t="s">
        <v>13</v>
      </c>
      <c r="L16" s="3"/>
    </row>
    <row r="17" spans="1:12" x14ac:dyDescent="0.25">
      <c r="A17" s="3">
        <v>901149757</v>
      </c>
      <c r="B17" s="3" t="s">
        <v>11</v>
      </c>
      <c r="C17" s="3">
        <v>10</v>
      </c>
      <c r="D17" s="3">
        <v>8645</v>
      </c>
      <c r="E17" s="61">
        <v>108645</v>
      </c>
      <c r="F17" s="4">
        <v>44369</v>
      </c>
      <c r="G17" s="4">
        <v>44511</v>
      </c>
      <c r="H17" s="5">
        <v>176531</v>
      </c>
      <c r="I17" s="5">
        <v>176531</v>
      </c>
      <c r="J17" s="6" t="s">
        <v>12</v>
      </c>
      <c r="K17" s="6" t="s">
        <v>13</v>
      </c>
      <c r="L17" s="3"/>
    </row>
    <row r="18" spans="1:12" x14ac:dyDescent="0.25">
      <c r="A18" s="3">
        <v>901149757</v>
      </c>
      <c r="B18" s="3" t="s">
        <v>11</v>
      </c>
      <c r="C18" s="3">
        <v>1</v>
      </c>
      <c r="D18" s="61">
        <v>8735</v>
      </c>
      <c r="E18" s="61">
        <v>18735</v>
      </c>
      <c r="F18" s="4">
        <v>43601</v>
      </c>
      <c r="G18" s="4">
        <v>43626</v>
      </c>
      <c r="H18" s="5">
        <v>267897</v>
      </c>
      <c r="I18" s="5">
        <v>267897</v>
      </c>
      <c r="J18" s="6" t="s">
        <v>12</v>
      </c>
      <c r="K18" s="6" t="s">
        <v>13</v>
      </c>
      <c r="L18" s="3"/>
    </row>
    <row r="19" spans="1:12" x14ac:dyDescent="0.25">
      <c r="A19" s="3">
        <v>901149757</v>
      </c>
      <c r="B19" s="3" t="s">
        <v>11</v>
      </c>
      <c r="C19" s="3">
        <v>10</v>
      </c>
      <c r="D19" s="3">
        <v>889</v>
      </c>
      <c r="E19" s="61">
        <v>10889</v>
      </c>
      <c r="F19" s="4">
        <v>44049</v>
      </c>
      <c r="G19" s="4">
        <v>44480</v>
      </c>
      <c r="H19" s="5">
        <v>208203</v>
      </c>
      <c r="I19" s="5">
        <v>208203</v>
      </c>
      <c r="J19" s="6" t="s">
        <v>12</v>
      </c>
      <c r="K19" s="6" t="s">
        <v>13</v>
      </c>
      <c r="L19" s="3"/>
    </row>
    <row r="20" spans="1:12" x14ac:dyDescent="0.25">
      <c r="A20" s="3">
        <v>901149757</v>
      </c>
      <c r="B20" s="3" t="s">
        <v>11</v>
      </c>
      <c r="C20" s="3">
        <v>1</v>
      </c>
      <c r="D20" s="61">
        <v>8995</v>
      </c>
      <c r="E20" s="61">
        <v>18995</v>
      </c>
      <c r="F20" s="4">
        <v>43613</v>
      </c>
      <c r="G20" s="4">
        <v>43626</v>
      </c>
      <c r="H20" s="5">
        <v>317150</v>
      </c>
      <c r="I20" s="5">
        <v>317150</v>
      </c>
      <c r="J20" s="6" t="s">
        <v>12</v>
      </c>
      <c r="K20" s="6" t="s">
        <v>13</v>
      </c>
      <c r="L20" s="3"/>
    </row>
    <row r="21" spans="1:12" x14ac:dyDescent="0.25">
      <c r="A21" s="3">
        <v>901149757</v>
      </c>
      <c r="B21" s="3" t="s">
        <v>11</v>
      </c>
      <c r="C21" s="3">
        <v>1</v>
      </c>
      <c r="D21" s="61">
        <v>6382</v>
      </c>
      <c r="E21" s="61">
        <v>16382</v>
      </c>
      <c r="F21" s="4">
        <v>43908</v>
      </c>
      <c r="G21" s="4">
        <v>43983</v>
      </c>
      <c r="H21" s="5">
        <v>324880</v>
      </c>
      <c r="I21" s="5">
        <v>324880</v>
      </c>
      <c r="J21" s="6" t="s">
        <v>12</v>
      </c>
      <c r="K21" s="6" t="s">
        <v>13</v>
      </c>
      <c r="L21" s="3"/>
    </row>
    <row r="22" spans="1:12" x14ac:dyDescent="0.25">
      <c r="A22" s="3">
        <v>901149757</v>
      </c>
      <c r="B22" s="3" t="s">
        <v>11</v>
      </c>
      <c r="C22" s="3">
        <v>10</v>
      </c>
      <c r="D22" s="3">
        <v>13055</v>
      </c>
      <c r="E22" s="61">
        <v>1013055</v>
      </c>
      <c r="F22" s="4">
        <v>44536</v>
      </c>
      <c r="G22" s="4">
        <v>44552</v>
      </c>
      <c r="H22" s="5">
        <v>357163</v>
      </c>
      <c r="I22" s="5">
        <v>357163</v>
      </c>
      <c r="J22" s="6" t="s">
        <v>12</v>
      </c>
      <c r="K22" s="6" t="s">
        <v>13</v>
      </c>
      <c r="L22" s="3"/>
    </row>
    <row r="23" spans="1:12" x14ac:dyDescent="0.25">
      <c r="A23" s="3">
        <v>901149757</v>
      </c>
      <c r="B23" s="3" t="s">
        <v>11</v>
      </c>
      <c r="C23" s="3">
        <v>10</v>
      </c>
      <c r="D23" s="3">
        <v>1313</v>
      </c>
      <c r="E23" s="61">
        <v>101313</v>
      </c>
      <c r="F23" s="4">
        <v>44056</v>
      </c>
      <c r="G23" s="4">
        <v>44144</v>
      </c>
      <c r="H23" s="5">
        <v>74000</v>
      </c>
      <c r="I23" s="5">
        <v>74000</v>
      </c>
      <c r="J23" s="6" t="s">
        <v>12</v>
      </c>
      <c r="K23" s="6" t="s">
        <v>13</v>
      </c>
      <c r="L23" s="3"/>
    </row>
    <row r="24" spans="1:12" x14ac:dyDescent="0.25">
      <c r="A24" s="3">
        <v>901149757</v>
      </c>
      <c r="B24" s="3" t="s">
        <v>11</v>
      </c>
      <c r="C24" s="3">
        <v>10</v>
      </c>
      <c r="D24" s="3">
        <v>1370</v>
      </c>
      <c r="E24" s="61">
        <v>101370</v>
      </c>
      <c r="F24" s="4">
        <v>44057</v>
      </c>
      <c r="G24" s="4">
        <v>44144</v>
      </c>
      <c r="H24" s="5">
        <v>56700</v>
      </c>
      <c r="I24" s="5">
        <v>56700</v>
      </c>
      <c r="J24" s="6" t="s">
        <v>12</v>
      </c>
      <c r="K24" s="6" t="s">
        <v>13</v>
      </c>
      <c r="L24" s="3"/>
    </row>
    <row r="25" spans="1:12" x14ac:dyDescent="0.25">
      <c r="A25" s="3">
        <v>901149757</v>
      </c>
      <c r="B25" s="3" t="s">
        <v>11</v>
      </c>
      <c r="C25" s="3">
        <v>10</v>
      </c>
      <c r="D25" s="3">
        <v>1424</v>
      </c>
      <c r="E25" s="61">
        <v>101424</v>
      </c>
      <c r="F25" s="4">
        <v>44058</v>
      </c>
      <c r="G25" s="4">
        <v>44155</v>
      </c>
      <c r="H25" s="5">
        <v>82400</v>
      </c>
      <c r="I25" s="5">
        <v>82400</v>
      </c>
      <c r="J25" s="6" t="s">
        <v>12</v>
      </c>
      <c r="K25" s="6" t="s">
        <v>13</v>
      </c>
      <c r="L25" s="3"/>
    </row>
    <row r="26" spans="1:12" x14ac:dyDescent="0.25">
      <c r="A26" s="3">
        <v>901149757</v>
      </c>
      <c r="B26" s="3" t="s">
        <v>11</v>
      </c>
      <c r="C26" s="3">
        <v>10</v>
      </c>
      <c r="D26" s="3">
        <v>14254</v>
      </c>
      <c r="E26" s="61">
        <v>1014254</v>
      </c>
      <c r="F26" s="4">
        <v>44587</v>
      </c>
      <c r="G26" s="4">
        <v>44761</v>
      </c>
      <c r="H26" s="5">
        <v>60000</v>
      </c>
      <c r="I26" s="5">
        <v>60000</v>
      </c>
      <c r="J26" s="6" t="s">
        <v>12</v>
      </c>
      <c r="K26" s="6" t="s">
        <v>13</v>
      </c>
      <c r="L26" s="3"/>
    </row>
    <row r="27" spans="1:12" x14ac:dyDescent="0.25">
      <c r="A27" s="3">
        <v>901149757</v>
      </c>
      <c r="B27" s="3" t="s">
        <v>11</v>
      </c>
      <c r="C27" s="3">
        <v>10</v>
      </c>
      <c r="D27" s="3">
        <v>16985</v>
      </c>
      <c r="E27" s="61">
        <v>1016985</v>
      </c>
      <c r="F27" s="4">
        <v>44701</v>
      </c>
      <c r="G27" s="4">
        <v>43273</v>
      </c>
      <c r="H27" s="5">
        <v>60000</v>
      </c>
      <c r="I27" s="5">
        <v>60000</v>
      </c>
      <c r="J27" s="6" t="s">
        <v>12</v>
      </c>
      <c r="K27" s="6" t="s">
        <v>13</v>
      </c>
      <c r="L27" s="3"/>
    </row>
    <row r="28" spans="1:12" x14ac:dyDescent="0.25">
      <c r="A28" s="3">
        <v>901149757</v>
      </c>
      <c r="B28" s="3" t="s">
        <v>11</v>
      </c>
      <c r="C28" s="3">
        <v>10</v>
      </c>
      <c r="D28" s="3">
        <v>16987</v>
      </c>
      <c r="E28" s="61">
        <v>1016987</v>
      </c>
      <c r="F28" s="4">
        <v>44701</v>
      </c>
      <c r="G28" s="4">
        <v>43273</v>
      </c>
      <c r="H28" s="5">
        <v>60000</v>
      </c>
      <c r="I28" s="5">
        <v>60000</v>
      </c>
      <c r="J28" s="6" t="s">
        <v>12</v>
      </c>
      <c r="K28" s="6" t="s">
        <v>13</v>
      </c>
      <c r="L28" s="3"/>
    </row>
    <row r="29" spans="1:12" x14ac:dyDescent="0.25">
      <c r="A29" s="3">
        <v>901149757</v>
      </c>
      <c r="B29" s="3" t="s">
        <v>11</v>
      </c>
      <c r="C29" s="3">
        <v>10</v>
      </c>
      <c r="D29" s="3">
        <v>22838</v>
      </c>
      <c r="E29" s="61">
        <v>1022838</v>
      </c>
      <c r="F29" s="4">
        <v>44876</v>
      </c>
      <c r="G29" s="4">
        <v>43273</v>
      </c>
      <c r="H29" s="5">
        <v>25540527</v>
      </c>
      <c r="I29" s="5">
        <v>25540527</v>
      </c>
      <c r="J29" s="6" t="s">
        <v>12</v>
      </c>
      <c r="K29" s="6" t="s">
        <v>13</v>
      </c>
      <c r="L29" s="3"/>
    </row>
    <row r="30" spans="1:12" x14ac:dyDescent="0.25">
      <c r="A30" s="3">
        <v>901149757</v>
      </c>
      <c r="B30" s="3" t="s">
        <v>11</v>
      </c>
      <c r="C30" s="3">
        <v>10</v>
      </c>
      <c r="D30" s="3">
        <v>5524</v>
      </c>
      <c r="E30" s="61">
        <v>105524</v>
      </c>
      <c r="F30" s="4">
        <v>44224</v>
      </c>
      <c r="G30" s="4">
        <v>43273</v>
      </c>
      <c r="H30" s="5">
        <v>2702900</v>
      </c>
      <c r="I30" s="5">
        <v>2702900</v>
      </c>
      <c r="J30" s="6" t="s">
        <v>12</v>
      </c>
      <c r="K30" s="6" t="s">
        <v>13</v>
      </c>
      <c r="L30" s="3"/>
    </row>
    <row r="31" spans="1:12" x14ac:dyDescent="0.25">
      <c r="A31" s="3">
        <v>901149757</v>
      </c>
      <c r="B31" s="3" t="s">
        <v>11</v>
      </c>
      <c r="C31" s="3">
        <v>1</v>
      </c>
      <c r="D31" s="61">
        <v>6863</v>
      </c>
      <c r="E31" s="61">
        <v>16863</v>
      </c>
      <c r="F31" s="4">
        <v>43557</v>
      </c>
      <c r="G31" s="4">
        <v>43273</v>
      </c>
      <c r="H31" s="5">
        <v>691141</v>
      </c>
      <c r="I31" s="5">
        <v>691141</v>
      </c>
      <c r="J31" s="6" t="s">
        <v>12</v>
      </c>
      <c r="K31" s="6" t="s">
        <v>13</v>
      </c>
      <c r="L31" s="3"/>
    </row>
    <row r="32" spans="1:12" x14ac:dyDescent="0.25">
      <c r="A32" s="3">
        <v>901149757</v>
      </c>
      <c r="B32" s="3" t="s">
        <v>11</v>
      </c>
      <c r="C32" s="3">
        <v>1</v>
      </c>
      <c r="D32" s="61">
        <v>7744</v>
      </c>
      <c r="E32" s="61">
        <v>17744</v>
      </c>
      <c r="F32" s="4">
        <v>43570</v>
      </c>
      <c r="G32" s="4">
        <v>43273</v>
      </c>
      <c r="H32" s="5">
        <v>231900</v>
      </c>
      <c r="I32" s="5">
        <v>231900</v>
      </c>
      <c r="J32" s="6" t="s">
        <v>12</v>
      </c>
      <c r="K32" s="6" t="s">
        <v>13</v>
      </c>
      <c r="L32" s="3"/>
    </row>
    <row r="33" spans="1:12" x14ac:dyDescent="0.25">
      <c r="A33" s="3">
        <v>901149757</v>
      </c>
      <c r="B33" s="3" t="s">
        <v>11</v>
      </c>
      <c r="C33" s="3">
        <v>1</v>
      </c>
      <c r="D33" s="61">
        <v>7776</v>
      </c>
      <c r="E33" s="61">
        <v>17776</v>
      </c>
      <c r="F33" s="4">
        <v>43570</v>
      </c>
      <c r="G33" s="4">
        <v>43273</v>
      </c>
      <c r="H33" s="5">
        <v>265464</v>
      </c>
      <c r="I33" s="5">
        <v>265464</v>
      </c>
      <c r="J33" s="6" t="s">
        <v>12</v>
      </c>
      <c r="K33" s="6" t="s">
        <v>13</v>
      </c>
      <c r="L33" s="3"/>
    </row>
    <row r="34" spans="1:12" x14ac:dyDescent="0.25">
      <c r="A34" s="3">
        <v>901149757</v>
      </c>
      <c r="B34" s="3" t="s">
        <v>11</v>
      </c>
      <c r="C34" s="3">
        <v>1</v>
      </c>
      <c r="D34" s="61">
        <v>7808</v>
      </c>
      <c r="E34" s="61">
        <v>17808</v>
      </c>
      <c r="F34" s="4">
        <v>43570</v>
      </c>
      <c r="G34" s="4">
        <v>43273</v>
      </c>
      <c r="H34" s="5">
        <v>4778381</v>
      </c>
      <c r="I34" s="5">
        <v>4778381</v>
      </c>
      <c r="J34" s="6" t="s">
        <v>12</v>
      </c>
      <c r="K34" s="6" t="s">
        <v>13</v>
      </c>
      <c r="L34" s="3"/>
    </row>
    <row r="35" spans="1:12" x14ac:dyDescent="0.25">
      <c r="A35" s="3">
        <v>901149757</v>
      </c>
      <c r="B35" s="3" t="s">
        <v>11</v>
      </c>
      <c r="C35" s="3">
        <v>1</v>
      </c>
      <c r="D35" s="61">
        <v>8431</v>
      </c>
      <c r="E35" s="61">
        <v>18431</v>
      </c>
      <c r="F35" s="4">
        <v>43588</v>
      </c>
      <c r="G35" s="4">
        <v>43273</v>
      </c>
      <c r="H35" s="5">
        <v>597350</v>
      </c>
      <c r="I35" s="5">
        <v>597350</v>
      </c>
      <c r="J35" s="6" t="s">
        <v>12</v>
      </c>
      <c r="K35" s="6" t="s">
        <v>13</v>
      </c>
      <c r="L35" s="3"/>
    </row>
    <row r="36" spans="1:12" x14ac:dyDescent="0.25">
      <c r="A36" s="3">
        <v>901149757</v>
      </c>
      <c r="B36" s="3" t="s">
        <v>11</v>
      </c>
      <c r="C36" s="3">
        <v>10</v>
      </c>
      <c r="D36" s="3">
        <v>895</v>
      </c>
      <c r="E36" s="61">
        <v>10895</v>
      </c>
      <c r="F36" s="4">
        <v>44049</v>
      </c>
      <c r="G36" s="4">
        <v>43273</v>
      </c>
      <c r="H36" s="5">
        <v>254803</v>
      </c>
      <c r="I36" s="5">
        <v>254803</v>
      </c>
      <c r="J36" s="6" t="s">
        <v>12</v>
      </c>
      <c r="K36" s="6" t="s">
        <v>13</v>
      </c>
      <c r="L36" s="3"/>
    </row>
    <row r="37" spans="1:12" x14ac:dyDescent="0.25">
      <c r="A37" s="3">
        <v>901149757</v>
      </c>
      <c r="B37" s="3" t="s">
        <v>11</v>
      </c>
      <c r="C37" s="3">
        <v>10</v>
      </c>
      <c r="D37" s="3">
        <v>8980</v>
      </c>
      <c r="E37" s="61">
        <v>108980</v>
      </c>
      <c r="F37" s="4">
        <v>44384</v>
      </c>
      <c r="G37" s="4">
        <v>43273</v>
      </c>
      <c r="H37" s="5">
        <v>476100</v>
      </c>
      <c r="I37" s="5">
        <v>476100</v>
      </c>
      <c r="J37" s="6" t="s">
        <v>12</v>
      </c>
      <c r="K37" s="6" t="s">
        <v>13</v>
      </c>
      <c r="L37" s="3"/>
    </row>
    <row r="38" spans="1:12" x14ac:dyDescent="0.25">
      <c r="H38" s="8">
        <f>SUM(H2:H37)</f>
        <v>59217886</v>
      </c>
      <c r="I38" s="8">
        <f>SUM(I2:I37)</f>
        <v>59217886</v>
      </c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showGridLines="0" zoomScale="73" zoomScaleNormal="73" workbookViewId="0">
      <selection activeCell="J2" sqref="J2"/>
    </sheetView>
  </sheetViews>
  <sheetFormatPr baseColWidth="10" defaultRowHeight="15" x14ac:dyDescent="0.25"/>
  <cols>
    <col min="1" max="1" width="13.42578125" style="59" bestFit="1" customWidth="1"/>
    <col min="2" max="2" width="41.5703125" style="59" bestFit="1" customWidth="1"/>
    <col min="3" max="3" width="12.28515625" style="59" bestFit="1" customWidth="1"/>
    <col min="4" max="4" width="11.42578125" style="59"/>
    <col min="5" max="5" width="21.28515625" style="59" bestFit="1" customWidth="1"/>
    <col min="6" max="6" width="13" style="59" bestFit="1" customWidth="1"/>
    <col min="7" max="7" width="16.7109375" style="69" bestFit="1" customWidth="1"/>
    <col min="8" max="8" width="16" style="60" bestFit="1" customWidth="1"/>
    <col min="9" max="9" width="16" style="60" customWidth="1"/>
    <col min="10" max="10" width="47" style="59" bestFit="1" customWidth="1"/>
    <col min="11" max="11" width="10.7109375" style="59" bestFit="1" customWidth="1"/>
    <col min="12" max="12" width="16" style="60" bestFit="1" customWidth="1"/>
    <col min="13" max="13" width="14.85546875" style="60" bestFit="1" customWidth="1"/>
    <col min="14" max="14" width="16" style="83" customWidth="1"/>
    <col min="15" max="15" width="16" style="60" bestFit="1" customWidth="1"/>
    <col min="16" max="16" width="14.85546875" style="60" bestFit="1" customWidth="1"/>
    <col min="17" max="17" width="14" style="75" bestFit="1" customWidth="1"/>
    <col min="18" max="18" width="13" style="59" bestFit="1" customWidth="1"/>
    <col min="19" max="19" width="14.5703125" style="75" bestFit="1" customWidth="1"/>
    <col min="20" max="21" width="14.5703125" style="59" bestFit="1" customWidth="1"/>
    <col min="22" max="22" width="14.85546875" style="59" bestFit="1" customWidth="1"/>
    <col min="23" max="16384" width="11.42578125" style="59"/>
  </cols>
  <sheetData>
    <row r="1" spans="1:22" s="70" customFormat="1" x14ac:dyDescent="0.25">
      <c r="G1" s="71"/>
      <c r="H1" s="72">
        <f>SUBTOTAL(9,H3:H38)</f>
        <v>41867525</v>
      </c>
      <c r="I1" s="72">
        <f>SUBTOTAL(9,I3:I38)</f>
        <v>59217886</v>
      </c>
      <c r="L1" s="72">
        <f t="shared" ref="L1:Q1" si="0">SUBTOTAL(9,L3:L38)</f>
        <v>39104746</v>
      </c>
      <c r="M1" s="72">
        <f>SUBTOTAL(9,M3:M38)</f>
        <v>0</v>
      </c>
      <c r="N1" s="80"/>
      <c r="O1" s="72">
        <f t="shared" si="0"/>
        <v>41867525</v>
      </c>
      <c r="P1" s="72">
        <f t="shared" si="0"/>
        <v>1335335</v>
      </c>
      <c r="Q1" s="72">
        <f t="shared" si="0"/>
        <v>362622</v>
      </c>
      <c r="S1" s="72">
        <f>SUBTOTAL(9,S3:S38)</f>
        <v>9601557.1799999997</v>
      </c>
    </row>
    <row r="2" spans="1:22" s="53" customFormat="1" ht="30" x14ac:dyDescent="0.25">
      <c r="A2" s="51" t="s">
        <v>37</v>
      </c>
      <c r="B2" s="51" t="s">
        <v>38</v>
      </c>
      <c r="C2" s="51" t="s">
        <v>39</v>
      </c>
      <c r="D2" s="51" t="s">
        <v>1</v>
      </c>
      <c r="E2" s="62" t="s">
        <v>47</v>
      </c>
      <c r="F2" s="51" t="s">
        <v>95</v>
      </c>
      <c r="G2" s="68" t="s">
        <v>75</v>
      </c>
      <c r="H2" s="52" t="s">
        <v>40</v>
      </c>
      <c r="I2" s="84" t="s">
        <v>74</v>
      </c>
      <c r="J2" s="63" t="s">
        <v>107</v>
      </c>
      <c r="K2" s="63" t="s">
        <v>108</v>
      </c>
      <c r="L2" s="79" t="s">
        <v>41</v>
      </c>
      <c r="M2" s="79" t="s">
        <v>43</v>
      </c>
      <c r="N2" s="81" t="s">
        <v>111</v>
      </c>
      <c r="O2" s="52" t="s">
        <v>42</v>
      </c>
      <c r="P2" s="52" t="s">
        <v>44</v>
      </c>
      <c r="Q2" s="73" t="s">
        <v>78</v>
      </c>
      <c r="R2" s="63" t="s">
        <v>79</v>
      </c>
      <c r="S2" s="73" t="s">
        <v>80</v>
      </c>
      <c r="T2" s="63" t="s">
        <v>81</v>
      </c>
      <c r="U2" s="63" t="s">
        <v>82</v>
      </c>
      <c r="V2" s="51" t="s">
        <v>83</v>
      </c>
    </row>
    <row r="3" spans="1:22" x14ac:dyDescent="0.25">
      <c r="A3" s="54">
        <v>901149757</v>
      </c>
      <c r="B3" s="55" t="s">
        <v>45</v>
      </c>
      <c r="C3" s="56">
        <v>44552</v>
      </c>
      <c r="D3" s="54">
        <v>1013055</v>
      </c>
      <c r="E3" s="54" t="s">
        <v>63</v>
      </c>
      <c r="F3" s="57">
        <v>44552</v>
      </c>
      <c r="G3" s="57">
        <v>44536</v>
      </c>
      <c r="H3" s="58">
        <v>357163</v>
      </c>
      <c r="I3" s="58">
        <v>357163</v>
      </c>
      <c r="J3" s="54" t="s">
        <v>76</v>
      </c>
      <c r="K3" s="54" t="s">
        <v>109</v>
      </c>
      <c r="L3" s="58">
        <v>357163</v>
      </c>
      <c r="M3" s="58">
        <v>0</v>
      </c>
      <c r="N3" s="82" t="s">
        <v>112</v>
      </c>
      <c r="O3" s="58">
        <v>357163</v>
      </c>
      <c r="P3" s="58">
        <v>0</v>
      </c>
      <c r="Q3" s="74"/>
      <c r="R3" s="55"/>
      <c r="S3" s="74">
        <v>0</v>
      </c>
      <c r="T3" s="55"/>
      <c r="U3" s="55"/>
      <c r="V3" s="57">
        <v>45138</v>
      </c>
    </row>
    <row r="4" spans="1:22" x14ac:dyDescent="0.25">
      <c r="A4" s="54">
        <v>901149757</v>
      </c>
      <c r="B4" s="55" t="s">
        <v>45</v>
      </c>
      <c r="C4" s="56">
        <v>44144</v>
      </c>
      <c r="D4" s="54">
        <v>101313</v>
      </c>
      <c r="E4" s="54" t="s">
        <v>64</v>
      </c>
      <c r="F4" s="57">
        <v>44144</v>
      </c>
      <c r="G4" s="57">
        <v>44056</v>
      </c>
      <c r="H4" s="58">
        <v>74000</v>
      </c>
      <c r="I4" s="58">
        <v>74000</v>
      </c>
      <c r="J4" s="54" t="s">
        <v>94</v>
      </c>
      <c r="K4" s="54" t="s">
        <v>110</v>
      </c>
      <c r="L4" s="58">
        <v>0</v>
      </c>
      <c r="M4" s="58">
        <v>0</v>
      </c>
      <c r="N4" s="82"/>
      <c r="O4" s="58">
        <v>74000</v>
      </c>
      <c r="P4" s="58">
        <v>0</v>
      </c>
      <c r="Q4" s="58">
        <v>0</v>
      </c>
      <c r="R4" s="55"/>
      <c r="S4" s="74">
        <v>0</v>
      </c>
      <c r="T4" s="55"/>
      <c r="U4" s="55"/>
      <c r="V4" s="57">
        <v>45138</v>
      </c>
    </row>
    <row r="5" spans="1:22" x14ac:dyDescent="0.25">
      <c r="A5" s="54">
        <v>901149757</v>
      </c>
      <c r="B5" s="55" t="s">
        <v>45</v>
      </c>
      <c r="C5" s="56">
        <v>44183</v>
      </c>
      <c r="D5" s="54">
        <v>101327</v>
      </c>
      <c r="E5" s="54" t="s">
        <v>48</v>
      </c>
      <c r="F5" s="57">
        <v>44183</v>
      </c>
      <c r="G5" s="57">
        <v>44056</v>
      </c>
      <c r="H5" s="58">
        <v>73500</v>
      </c>
      <c r="I5" s="58">
        <v>73500</v>
      </c>
      <c r="J5" s="54" t="s">
        <v>88</v>
      </c>
      <c r="K5" s="54" t="s">
        <v>110</v>
      </c>
      <c r="L5" s="58">
        <v>0</v>
      </c>
      <c r="M5" s="58">
        <v>0</v>
      </c>
      <c r="N5" s="82"/>
      <c r="O5" s="58">
        <v>73500</v>
      </c>
      <c r="P5" s="58">
        <v>73500</v>
      </c>
      <c r="Q5" s="58">
        <v>0</v>
      </c>
      <c r="R5" s="55"/>
      <c r="S5" s="74">
        <v>72030</v>
      </c>
      <c r="T5" s="55">
        <v>4800044444</v>
      </c>
      <c r="U5" s="55" t="s">
        <v>84</v>
      </c>
      <c r="V5" s="57">
        <v>45138</v>
      </c>
    </row>
    <row r="6" spans="1:22" x14ac:dyDescent="0.25">
      <c r="A6" s="54">
        <v>901149757</v>
      </c>
      <c r="B6" s="55" t="s">
        <v>45</v>
      </c>
      <c r="C6" s="56">
        <v>44144</v>
      </c>
      <c r="D6" s="54">
        <v>101370</v>
      </c>
      <c r="E6" s="54" t="s">
        <v>65</v>
      </c>
      <c r="F6" s="57">
        <v>44144</v>
      </c>
      <c r="G6" s="57">
        <v>44057</v>
      </c>
      <c r="H6" s="58">
        <v>56700</v>
      </c>
      <c r="I6" s="58">
        <v>56700</v>
      </c>
      <c r="J6" s="54" t="s">
        <v>94</v>
      </c>
      <c r="K6" s="54" t="s">
        <v>110</v>
      </c>
      <c r="L6" s="58">
        <v>0</v>
      </c>
      <c r="M6" s="58">
        <v>0</v>
      </c>
      <c r="N6" s="82"/>
      <c r="O6" s="58">
        <v>56700</v>
      </c>
      <c r="P6" s="58">
        <v>0</v>
      </c>
      <c r="Q6" s="58">
        <v>0</v>
      </c>
      <c r="R6" s="55"/>
      <c r="S6" s="74">
        <v>0</v>
      </c>
      <c r="T6" s="55"/>
      <c r="U6" s="55"/>
      <c r="V6" s="57">
        <v>45138</v>
      </c>
    </row>
    <row r="7" spans="1:22" x14ac:dyDescent="0.25">
      <c r="A7" s="54">
        <v>901149757</v>
      </c>
      <c r="B7" s="55" t="s">
        <v>45</v>
      </c>
      <c r="C7" s="56">
        <v>44155</v>
      </c>
      <c r="D7" s="54">
        <v>101424</v>
      </c>
      <c r="E7" s="54" t="s">
        <v>66</v>
      </c>
      <c r="F7" s="57">
        <v>44155</v>
      </c>
      <c r="G7" s="57">
        <v>44058</v>
      </c>
      <c r="H7" s="58">
        <v>82400</v>
      </c>
      <c r="I7" s="58">
        <v>82400</v>
      </c>
      <c r="J7" s="54" t="s">
        <v>94</v>
      </c>
      <c r="K7" s="54" t="s">
        <v>110</v>
      </c>
      <c r="L7" s="58">
        <v>0</v>
      </c>
      <c r="M7" s="58">
        <v>0</v>
      </c>
      <c r="N7" s="82"/>
      <c r="O7" s="58">
        <v>82400</v>
      </c>
      <c r="P7" s="58">
        <v>0</v>
      </c>
      <c r="Q7" s="58">
        <v>0</v>
      </c>
      <c r="R7" s="55"/>
      <c r="S7" s="74">
        <v>0</v>
      </c>
      <c r="T7" s="55"/>
      <c r="U7" s="55"/>
      <c r="V7" s="57">
        <v>45138</v>
      </c>
    </row>
    <row r="8" spans="1:22" x14ac:dyDescent="0.25">
      <c r="A8" s="54">
        <v>901149757</v>
      </c>
      <c r="B8" s="55" t="s">
        <v>45</v>
      </c>
      <c r="C8" s="56">
        <v>44761</v>
      </c>
      <c r="D8" s="54">
        <v>1014254</v>
      </c>
      <c r="E8" s="54" t="s">
        <v>67</v>
      </c>
      <c r="F8" s="57">
        <v>44761</v>
      </c>
      <c r="G8" s="57">
        <v>44587</v>
      </c>
      <c r="H8" s="58">
        <v>60000</v>
      </c>
      <c r="I8" s="58">
        <v>60000</v>
      </c>
      <c r="J8" s="54" t="s">
        <v>76</v>
      </c>
      <c r="K8" s="54" t="s">
        <v>109</v>
      </c>
      <c r="L8" s="58">
        <v>60000</v>
      </c>
      <c r="M8" s="58">
        <v>0</v>
      </c>
      <c r="N8" s="82" t="s">
        <v>113</v>
      </c>
      <c r="O8" s="58">
        <v>60000</v>
      </c>
      <c r="P8" s="58">
        <v>0</v>
      </c>
      <c r="Q8" s="74"/>
      <c r="R8" s="55"/>
      <c r="S8" s="74">
        <v>0</v>
      </c>
      <c r="T8" s="55"/>
      <c r="U8" s="55"/>
      <c r="V8" s="57">
        <v>45138</v>
      </c>
    </row>
    <row r="9" spans="1:22" x14ac:dyDescent="0.25">
      <c r="A9" s="54">
        <v>901149757</v>
      </c>
      <c r="B9" s="55" t="s">
        <v>45</v>
      </c>
      <c r="C9" s="56">
        <v>44155</v>
      </c>
      <c r="D9" s="78">
        <v>101432</v>
      </c>
      <c r="E9" s="54" t="s">
        <v>49</v>
      </c>
      <c r="F9" s="57">
        <v>44155</v>
      </c>
      <c r="G9" s="57">
        <v>44058</v>
      </c>
      <c r="H9" s="58">
        <v>123968</v>
      </c>
      <c r="I9" s="58">
        <v>123968</v>
      </c>
      <c r="J9" s="54" t="s">
        <v>94</v>
      </c>
      <c r="K9" s="54" t="s">
        <v>110</v>
      </c>
      <c r="L9" s="58">
        <v>0</v>
      </c>
      <c r="M9" s="58">
        <v>0</v>
      </c>
      <c r="N9" s="82"/>
      <c r="O9" s="58">
        <v>123968</v>
      </c>
      <c r="P9" s="58">
        <v>0</v>
      </c>
      <c r="Q9" s="58">
        <v>0</v>
      </c>
      <c r="R9" s="55"/>
      <c r="S9" s="74">
        <v>0</v>
      </c>
      <c r="T9" s="55"/>
      <c r="U9" s="55"/>
      <c r="V9" s="57">
        <v>45138</v>
      </c>
    </row>
    <row r="10" spans="1:22" x14ac:dyDescent="0.25">
      <c r="A10" s="54">
        <v>901149757</v>
      </c>
      <c r="B10" s="55" t="s">
        <v>45</v>
      </c>
      <c r="C10" s="56">
        <v>44761</v>
      </c>
      <c r="D10" s="54">
        <v>1016923</v>
      </c>
      <c r="E10" s="54" t="s">
        <v>50</v>
      </c>
      <c r="F10" s="57">
        <v>44761</v>
      </c>
      <c r="G10" s="57">
        <v>44699</v>
      </c>
      <c r="H10" s="58">
        <v>305650</v>
      </c>
      <c r="I10" s="58">
        <v>305650</v>
      </c>
      <c r="J10" s="54" t="s">
        <v>77</v>
      </c>
      <c r="K10" s="54" t="s">
        <v>110</v>
      </c>
      <c r="L10" s="58">
        <v>0</v>
      </c>
      <c r="M10" s="58">
        <v>0</v>
      </c>
      <c r="N10" s="82"/>
      <c r="O10" s="58">
        <v>305650</v>
      </c>
      <c r="P10" s="58">
        <v>305650</v>
      </c>
      <c r="Q10" s="74">
        <v>299537</v>
      </c>
      <c r="R10" s="55">
        <v>1222208705</v>
      </c>
      <c r="S10" s="74">
        <v>0</v>
      </c>
      <c r="T10" s="55"/>
      <c r="U10" s="55"/>
      <c r="V10" s="57">
        <v>45138</v>
      </c>
    </row>
    <row r="11" spans="1:22" x14ac:dyDescent="0.25">
      <c r="A11" s="54">
        <v>901149757</v>
      </c>
      <c r="B11" s="55" t="s">
        <v>45</v>
      </c>
      <c r="C11" s="56">
        <v>44761</v>
      </c>
      <c r="D11" s="54">
        <v>1016985</v>
      </c>
      <c r="E11" s="54" t="s">
        <v>68</v>
      </c>
      <c r="F11" s="57">
        <v>44761</v>
      </c>
      <c r="G11" s="57">
        <v>44701</v>
      </c>
      <c r="H11" s="58">
        <v>60000</v>
      </c>
      <c r="I11" s="58">
        <v>60000</v>
      </c>
      <c r="J11" s="54" t="s">
        <v>76</v>
      </c>
      <c r="K11" s="54" t="s">
        <v>109</v>
      </c>
      <c r="L11" s="58">
        <v>60000</v>
      </c>
      <c r="M11" s="58">
        <v>0</v>
      </c>
      <c r="N11" s="82" t="s">
        <v>114</v>
      </c>
      <c r="O11" s="58">
        <v>60000</v>
      </c>
      <c r="P11" s="58">
        <v>0</v>
      </c>
      <c r="Q11" s="74"/>
      <c r="R11" s="55"/>
      <c r="S11" s="74">
        <v>0</v>
      </c>
      <c r="T11" s="55"/>
      <c r="U11" s="55"/>
      <c r="V11" s="57">
        <v>45138</v>
      </c>
    </row>
    <row r="12" spans="1:22" x14ac:dyDescent="0.25">
      <c r="A12" s="54">
        <v>901149757</v>
      </c>
      <c r="B12" s="55" t="s">
        <v>45</v>
      </c>
      <c r="C12" s="56">
        <v>45036</v>
      </c>
      <c r="D12" s="54">
        <v>1016986</v>
      </c>
      <c r="E12" s="54" t="s">
        <v>51</v>
      </c>
      <c r="F12" s="57">
        <v>45036</v>
      </c>
      <c r="G12" s="57">
        <v>44701</v>
      </c>
      <c r="H12" s="58">
        <v>60000</v>
      </c>
      <c r="I12" s="58">
        <v>60000</v>
      </c>
      <c r="J12" s="54" t="s">
        <v>76</v>
      </c>
      <c r="K12" s="54" t="s">
        <v>109</v>
      </c>
      <c r="L12" s="58">
        <v>60000</v>
      </c>
      <c r="M12" s="58">
        <v>0</v>
      </c>
      <c r="N12" s="82" t="s">
        <v>115</v>
      </c>
      <c r="O12" s="58">
        <v>60000</v>
      </c>
      <c r="P12" s="58">
        <v>0</v>
      </c>
      <c r="Q12" s="74"/>
      <c r="R12" s="55"/>
      <c r="S12" s="74">
        <v>0</v>
      </c>
      <c r="T12" s="55"/>
      <c r="U12" s="55"/>
      <c r="V12" s="57">
        <v>45138</v>
      </c>
    </row>
    <row r="13" spans="1:22" x14ac:dyDescent="0.25">
      <c r="A13" s="54">
        <v>901149757</v>
      </c>
      <c r="B13" s="55" t="s">
        <v>45</v>
      </c>
      <c r="C13" s="56">
        <v>44761</v>
      </c>
      <c r="D13" s="54">
        <v>1016987</v>
      </c>
      <c r="E13" s="54" t="s">
        <v>69</v>
      </c>
      <c r="F13" s="57">
        <v>44761</v>
      </c>
      <c r="G13" s="57">
        <v>44701</v>
      </c>
      <c r="H13" s="58">
        <v>60000</v>
      </c>
      <c r="I13" s="58">
        <v>60000</v>
      </c>
      <c r="J13" s="54" t="s">
        <v>76</v>
      </c>
      <c r="K13" s="54" t="s">
        <v>109</v>
      </c>
      <c r="L13" s="58">
        <v>60000</v>
      </c>
      <c r="M13" s="58">
        <v>0</v>
      </c>
      <c r="N13" s="82" t="s">
        <v>114</v>
      </c>
      <c r="O13" s="58">
        <v>60000</v>
      </c>
      <c r="P13" s="58">
        <v>0</v>
      </c>
      <c r="Q13" s="74"/>
      <c r="R13" s="55"/>
      <c r="S13" s="74">
        <v>0</v>
      </c>
      <c r="T13" s="55"/>
      <c r="U13" s="55"/>
      <c r="V13" s="57">
        <v>45138</v>
      </c>
    </row>
    <row r="14" spans="1:22" x14ac:dyDescent="0.25">
      <c r="A14" s="54">
        <v>901149757</v>
      </c>
      <c r="B14" s="55" t="s">
        <v>45</v>
      </c>
      <c r="C14" s="56">
        <v>44761</v>
      </c>
      <c r="D14" s="54">
        <v>1017366</v>
      </c>
      <c r="E14" s="54" t="s">
        <v>52</v>
      </c>
      <c r="F14" s="57">
        <v>44761</v>
      </c>
      <c r="G14" s="57">
        <v>44716</v>
      </c>
      <c r="H14" s="58">
        <v>64372</v>
      </c>
      <c r="I14" s="58">
        <v>64372</v>
      </c>
      <c r="J14" s="54" t="s">
        <v>77</v>
      </c>
      <c r="K14" s="54" t="s">
        <v>110</v>
      </c>
      <c r="L14" s="58">
        <v>0</v>
      </c>
      <c r="M14" s="58">
        <v>0</v>
      </c>
      <c r="N14" s="82"/>
      <c r="O14" s="58">
        <v>64372</v>
      </c>
      <c r="P14" s="58">
        <v>64372</v>
      </c>
      <c r="Q14" s="74">
        <v>63085</v>
      </c>
      <c r="R14" s="55">
        <v>1222208706</v>
      </c>
      <c r="S14" s="74">
        <v>0</v>
      </c>
      <c r="T14" s="55"/>
      <c r="U14" s="55"/>
      <c r="V14" s="57">
        <v>45138</v>
      </c>
    </row>
    <row r="15" spans="1:22" x14ac:dyDescent="0.25">
      <c r="A15" s="54">
        <v>901149757</v>
      </c>
      <c r="B15" s="55" t="s">
        <v>45</v>
      </c>
      <c r="C15" s="56">
        <v>44155</v>
      </c>
      <c r="D15" s="54">
        <v>101816</v>
      </c>
      <c r="E15" s="54" t="s">
        <v>53</v>
      </c>
      <c r="F15" s="57">
        <v>44155</v>
      </c>
      <c r="G15" s="57">
        <v>44068</v>
      </c>
      <c r="H15" s="58">
        <v>1090376</v>
      </c>
      <c r="I15" s="58">
        <v>1090376</v>
      </c>
      <c r="J15" s="54" t="s">
        <v>94</v>
      </c>
      <c r="K15" s="54" t="s">
        <v>110</v>
      </c>
      <c r="L15" s="58">
        <v>0</v>
      </c>
      <c r="M15" s="58">
        <v>0</v>
      </c>
      <c r="N15" s="82"/>
      <c r="O15" s="58">
        <v>1090376</v>
      </c>
      <c r="P15" s="58">
        <v>0</v>
      </c>
      <c r="Q15" s="74"/>
      <c r="R15" s="55"/>
      <c r="S15" s="74">
        <v>0</v>
      </c>
      <c r="T15" s="55"/>
      <c r="U15" s="55"/>
      <c r="V15" s="57">
        <v>45138</v>
      </c>
    </row>
    <row r="16" spans="1:22" x14ac:dyDescent="0.25">
      <c r="A16" s="54">
        <v>901149757</v>
      </c>
      <c r="B16" s="55" t="s">
        <v>45</v>
      </c>
      <c r="C16" s="56">
        <v>45089</v>
      </c>
      <c r="D16" s="54">
        <v>1022138</v>
      </c>
      <c r="E16" s="54" t="s">
        <v>54</v>
      </c>
      <c r="F16" s="57">
        <v>45089</v>
      </c>
      <c r="G16" s="57">
        <v>44854</v>
      </c>
      <c r="H16" s="58">
        <v>2822314</v>
      </c>
      <c r="I16" s="58">
        <v>2822314</v>
      </c>
      <c r="J16" s="54" t="s">
        <v>76</v>
      </c>
      <c r="K16" s="54" t="s">
        <v>109</v>
      </c>
      <c r="L16" s="58">
        <v>2822314</v>
      </c>
      <c r="M16" s="58">
        <v>0</v>
      </c>
      <c r="N16" s="82" t="s">
        <v>116</v>
      </c>
      <c r="O16" s="58">
        <v>2822314</v>
      </c>
      <c r="P16" s="58">
        <v>0</v>
      </c>
      <c r="Q16" s="74"/>
      <c r="R16" s="55"/>
      <c r="S16" s="74">
        <v>0</v>
      </c>
      <c r="T16" s="55"/>
      <c r="U16" s="55"/>
      <c r="V16" s="57">
        <v>45138</v>
      </c>
    </row>
    <row r="17" spans="1:22" x14ac:dyDescent="0.25">
      <c r="A17" s="54">
        <v>901149757</v>
      </c>
      <c r="B17" s="55" t="s">
        <v>45</v>
      </c>
      <c r="C17" s="56">
        <v>45007</v>
      </c>
      <c r="D17" s="54">
        <v>1022838</v>
      </c>
      <c r="E17" s="54" t="s">
        <v>70</v>
      </c>
      <c r="F17" s="57">
        <v>45007</v>
      </c>
      <c r="G17" s="57">
        <v>44876</v>
      </c>
      <c r="H17" s="58">
        <v>25540527</v>
      </c>
      <c r="I17" s="58">
        <v>25540527</v>
      </c>
      <c r="J17" s="54" t="s">
        <v>76</v>
      </c>
      <c r="K17" s="54" t="s">
        <v>109</v>
      </c>
      <c r="L17" s="58">
        <v>25540527</v>
      </c>
      <c r="M17" s="58">
        <v>0</v>
      </c>
      <c r="N17" s="82" t="s">
        <v>117</v>
      </c>
      <c r="O17" s="58">
        <v>25540527</v>
      </c>
      <c r="P17" s="58">
        <v>0</v>
      </c>
      <c r="Q17" s="74"/>
      <c r="R17" s="55"/>
      <c r="S17" s="74">
        <v>0</v>
      </c>
      <c r="T17" s="55"/>
      <c r="U17" s="55"/>
      <c r="V17" s="57">
        <v>45138</v>
      </c>
    </row>
    <row r="18" spans="1:22" x14ac:dyDescent="0.25">
      <c r="A18" s="54">
        <v>901149757</v>
      </c>
      <c r="B18" s="55" t="s">
        <v>45</v>
      </c>
      <c r="C18" s="56">
        <v>45065</v>
      </c>
      <c r="D18" s="54">
        <v>1027618</v>
      </c>
      <c r="E18" s="54" t="s">
        <v>55</v>
      </c>
      <c r="F18" s="57">
        <v>45065</v>
      </c>
      <c r="G18" s="57">
        <v>45051</v>
      </c>
      <c r="H18" s="58">
        <v>1006554</v>
      </c>
      <c r="I18" s="58">
        <v>1006554</v>
      </c>
      <c r="J18" s="54" t="s">
        <v>76</v>
      </c>
      <c r="K18" s="54" t="s">
        <v>109</v>
      </c>
      <c r="L18" s="58">
        <v>1006554</v>
      </c>
      <c r="M18" s="58">
        <v>0</v>
      </c>
      <c r="N18" s="82" t="s">
        <v>118</v>
      </c>
      <c r="O18" s="58">
        <v>1006554</v>
      </c>
      <c r="P18" s="58">
        <v>0</v>
      </c>
      <c r="Q18" s="74"/>
      <c r="R18" s="55"/>
      <c r="S18" s="74">
        <v>0</v>
      </c>
      <c r="T18" s="55"/>
      <c r="U18" s="55"/>
      <c r="V18" s="57">
        <v>45138</v>
      </c>
    </row>
    <row r="19" spans="1:22" x14ac:dyDescent="0.25">
      <c r="A19" s="54">
        <v>901149757</v>
      </c>
      <c r="B19" s="55" t="s">
        <v>45</v>
      </c>
      <c r="C19" s="56">
        <v>45089</v>
      </c>
      <c r="D19" s="54">
        <v>1027782</v>
      </c>
      <c r="E19" s="54" t="s">
        <v>56</v>
      </c>
      <c r="F19" s="57">
        <v>45089</v>
      </c>
      <c r="G19" s="57">
        <v>45058</v>
      </c>
      <c r="H19" s="58">
        <v>196241</v>
      </c>
      <c r="I19" s="58">
        <v>196241</v>
      </c>
      <c r="J19" s="54" t="s">
        <v>76</v>
      </c>
      <c r="K19" s="54" t="s">
        <v>109</v>
      </c>
      <c r="L19" s="58">
        <v>196241</v>
      </c>
      <c r="M19" s="58">
        <v>0</v>
      </c>
      <c r="N19" s="82" t="s">
        <v>119</v>
      </c>
      <c r="O19" s="58">
        <v>196241</v>
      </c>
      <c r="P19" s="58">
        <v>0</v>
      </c>
      <c r="Q19" s="74"/>
      <c r="R19" s="55"/>
      <c r="S19" s="74">
        <v>0</v>
      </c>
      <c r="T19" s="55"/>
      <c r="U19" s="55"/>
      <c r="V19" s="57">
        <v>45138</v>
      </c>
    </row>
    <row r="20" spans="1:22" x14ac:dyDescent="0.25">
      <c r="A20" s="54">
        <v>901149757</v>
      </c>
      <c r="B20" s="55" t="s">
        <v>45</v>
      </c>
      <c r="C20" s="56">
        <v>45089</v>
      </c>
      <c r="D20" s="54">
        <v>1027783</v>
      </c>
      <c r="E20" s="54" t="s">
        <v>57</v>
      </c>
      <c r="F20" s="57">
        <v>45089</v>
      </c>
      <c r="G20" s="57">
        <v>45058</v>
      </c>
      <c r="H20" s="58">
        <v>116160</v>
      </c>
      <c r="I20" s="58">
        <v>116160</v>
      </c>
      <c r="J20" s="54" t="s">
        <v>76</v>
      </c>
      <c r="K20" s="54" t="s">
        <v>109</v>
      </c>
      <c r="L20" s="58">
        <v>116160</v>
      </c>
      <c r="M20" s="58">
        <v>0</v>
      </c>
      <c r="N20" s="82" t="s">
        <v>120</v>
      </c>
      <c r="O20" s="58">
        <v>116160</v>
      </c>
      <c r="P20" s="58">
        <v>0</v>
      </c>
      <c r="Q20" s="74"/>
      <c r="R20" s="55"/>
      <c r="S20" s="74">
        <v>0</v>
      </c>
      <c r="T20" s="55"/>
      <c r="U20" s="55"/>
      <c r="V20" s="57">
        <v>45138</v>
      </c>
    </row>
    <row r="21" spans="1:22" x14ac:dyDescent="0.25">
      <c r="A21" s="54">
        <v>901149757</v>
      </c>
      <c r="B21" s="55" t="s">
        <v>45</v>
      </c>
      <c r="C21" s="56">
        <v>45089</v>
      </c>
      <c r="D21" s="54">
        <v>1027784</v>
      </c>
      <c r="E21" s="54" t="s">
        <v>58</v>
      </c>
      <c r="F21" s="57">
        <v>45089</v>
      </c>
      <c r="G21" s="57">
        <v>45058</v>
      </c>
      <c r="H21" s="58">
        <v>5391984</v>
      </c>
      <c r="I21" s="58">
        <v>5391984</v>
      </c>
      <c r="J21" s="54" t="s">
        <v>76</v>
      </c>
      <c r="K21" s="54" t="s">
        <v>109</v>
      </c>
      <c r="L21" s="58">
        <v>5391984</v>
      </c>
      <c r="M21" s="58">
        <v>0</v>
      </c>
      <c r="N21" s="82" t="s">
        <v>121</v>
      </c>
      <c r="O21" s="58">
        <v>5391984</v>
      </c>
      <c r="P21" s="58">
        <v>0</v>
      </c>
      <c r="Q21" s="74"/>
      <c r="R21" s="55"/>
      <c r="S21" s="74">
        <v>0</v>
      </c>
      <c r="T21" s="55"/>
      <c r="U21" s="55"/>
      <c r="V21" s="57">
        <v>45138</v>
      </c>
    </row>
    <row r="22" spans="1:22" x14ac:dyDescent="0.25">
      <c r="A22" s="54">
        <v>901149757</v>
      </c>
      <c r="B22" s="55" t="s">
        <v>45</v>
      </c>
      <c r="C22" s="56">
        <v>44186</v>
      </c>
      <c r="D22" s="54">
        <v>104393</v>
      </c>
      <c r="E22" s="54" t="s">
        <v>59</v>
      </c>
      <c r="F22" s="57">
        <v>44186</v>
      </c>
      <c r="G22" s="57">
        <v>44158</v>
      </c>
      <c r="H22" s="58">
        <v>211799</v>
      </c>
      <c r="I22" s="58">
        <v>211799</v>
      </c>
      <c r="J22" s="54" t="s">
        <v>88</v>
      </c>
      <c r="K22" s="54" t="s">
        <v>110</v>
      </c>
      <c r="L22" s="58">
        <v>0</v>
      </c>
      <c r="M22" s="58">
        <v>0</v>
      </c>
      <c r="N22" s="82"/>
      <c r="O22" s="58">
        <v>211799</v>
      </c>
      <c r="P22" s="58">
        <v>211799</v>
      </c>
      <c r="Q22" s="74"/>
      <c r="R22" s="55"/>
      <c r="S22" s="74">
        <v>207563</v>
      </c>
      <c r="T22" s="55">
        <v>2201024347</v>
      </c>
      <c r="U22" s="55" t="s">
        <v>85</v>
      </c>
      <c r="V22" s="57">
        <v>45138</v>
      </c>
    </row>
    <row r="23" spans="1:22" x14ac:dyDescent="0.25">
      <c r="A23" s="54">
        <v>901149757</v>
      </c>
      <c r="B23" s="55" t="s">
        <v>45</v>
      </c>
      <c r="C23" s="56">
        <v>44511</v>
      </c>
      <c r="D23" s="54">
        <v>105524</v>
      </c>
      <c r="E23" s="54" t="s">
        <v>71</v>
      </c>
      <c r="F23" s="57">
        <v>44511</v>
      </c>
      <c r="G23" s="57">
        <v>44224</v>
      </c>
      <c r="H23" s="58">
        <v>2702900</v>
      </c>
      <c r="I23" s="58">
        <v>2702900</v>
      </c>
      <c r="J23" s="54" t="s">
        <v>76</v>
      </c>
      <c r="K23" s="54" t="s">
        <v>109</v>
      </c>
      <c r="L23" s="58">
        <v>2702900</v>
      </c>
      <c r="M23" s="58">
        <v>0</v>
      </c>
      <c r="N23" s="82" t="s">
        <v>122</v>
      </c>
      <c r="O23" s="58">
        <v>2702900</v>
      </c>
      <c r="P23" s="58">
        <v>0</v>
      </c>
      <c r="Q23" s="74"/>
      <c r="R23" s="55"/>
      <c r="S23" s="74">
        <v>0</v>
      </c>
      <c r="T23" s="55"/>
      <c r="U23" s="55"/>
      <c r="V23" s="57">
        <v>45138</v>
      </c>
    </row>
    <row r="24" spans="1:22" x14ac:dyDescent="0.25">
      <c r="A24" s="54">
        <v>901149757</v>
      </c>
      <c r="B24" s="55" t="s">
        <v>45</v>
      </c>
      <c r="C24" s="56">
        <v>44511</v>
      </c>
      <c r="D24" s="54">
        <v>10787</v>
      </c>
      <c r="E24" s="54" t="s">
        <v>60</v>
      </c>
      <c r="F24" s="57">
        <v>44511</v>
      </c>
      <c r="G24" s="57">
        <v>44047</v>
      </c>
      <c r="H24" s="58">
        <v>295280</v>
      </c>
      <c r="I24" s="58">
        <v>295280</v>
      </c>
      <c r="J24" s="54" t="s">
        <v>88</v>
      </c>
      <c r="K24" s="54" t="s">
        <v>110</v>
      </c>
      <c r="L24" s="58">
        <v>0</v>
      </c>
      <c r="M24" s="58">
        <v>0</v>
      </c>
      <c r="N24" s="82"/>
      <c r="O24" s="58">
        <v>295280</v>
      </c>
      <c r="P24" s="58">
        <v>295280</v>
      </c>
      <c r="Q24" s="74"/>
      <c r="R24" s="55"/>
      <c r="S24" s="74">
        <v>289374</v>
      </c>
      <c r="T24" s="55">
        <v>2201230559</v>
      </c>
      <c r="U24" s="55" t="s">
        <v>86</v>
      </c>
      <c r="V24" s="57">
        <v>45138</v>
      </c>
    </row>
    <row r="25" spans="1:22" x14ac:dyDescent="0.25">
      <c r="A25" s="54">
        <v>901149757</v>
      </c>
      <c r="B25" s="55" t="s">
        <v>45</v>
      </c>
      <c r="C25" s="56">
        <v>44511</v>
      </c>
      <c r="D25" s="54">
        <v>108645</v>
      </c>
      <c r="E25" s="54" t="s">
        <v>61</v>
      </c>
      <c r="F25" s="57">
        <v>44511</v>
      </c>
      <c r="G25" s="57">
        <v>44369</v>
      </c>
      <c r="H25" s="58">
        <v>176531</v>
      </c>
      <c r="I25" s="58">
        <v>176531</v>
      </c>
      <c r="J25" s="54" t="s">
        <v>88</v>
      </c>
      <c r="K25" s="54" t="s">
        <v>110</v>
      </c>
      <c r="L25" s="58">
        <v>0</v>
      </c>
      <c r="M25" s="58">
        <v>0</v>
      </c>
      <c r="N25" s="82"/>
      <c r="O25" s="58">
        <v>176531</v>
      </c>
      <c r="P25" s="58">
        <v>176531</v>
      </c>
      <c r="Q25" s="74"/>
      <c r="R25" s="55"/>
      <c r="S25" s="74">
        <v>173000</v>
      </c>
      <c r="T25" s="55">
        <v>2201230559</v>
      </c>
      <c r="U25" s="55" t="s">
        <v>86</v>
      </c>
      <c r="V25" s="57">
        <v>45138</v>
      </c>
    </row>
    <row r="26" spans="1:22" x14ac:dyDescent="0.25">
      <c r="A26" s="54">
        <v>901149757</v>
      </c>
      <c r="B26" s="55" t="s">
        <v>45</v>
      </c>
      <c r="C26" s="56">
        <v>44480</v>
      </c>
      <c r="D26" s="54">
        <v>10889</v>
      </c>
      <c r="E26" s="54" t="s">
        <v>62</v>
      </c>
      <c r="F26" s="57">
        <v>44480</v>
      </c>
      <c r="G26" s="57">
        <v>44049</v>
      </c>
      <c r="H26" s="58">
        <v>208203</v>
      </c>
      <c r="I26" s="58">
        <v>208203</v>
      </c>
      <c r="J26" s="54" t="s">
        <v>88</v>
      </c>
      <c r="K26" s="54" t="s">
        <v>110</v>
      </c>
      <c r="L26" s="58">
        <v>0</v>
      </c>
      <c r="M26" s="58">
        <v>0</v>
      </c>
      <c r="N26" s="82"/>
      <c r="O26" s="58">
        <v>208203</v>
      </c>
      <c r="P26" s="58">
        <v>208203</v>
      </c>
      <c r="Q26" s="74"/>
      <c r="R26" s="55"/>
      <c r="S26" s="74">
        <v>204039</v>
      </c>
      <c r="T26" s="55">
        <v>2201215329</v>
      </c>
      <c r="U26" s="55" t="s">
        <v>87</v>
      </c>
      <c r="V26" s="57">
        <v>45138</v>
      </c>
    </row>
    <row r="27" spans="1:22" x14ac:dyDescent="0.25">
      <c r="A27" s="64">
        <v>901149757</v>
      </c>
      <c r="B27" s="65" t="s">
        <v>45</v>
      </c>
      <c r="C27" s="66">
        <v>44511</v>
      </c>
      <c r="D27" s="64">
        <v>10895</v>
      </c>
      <c r="E27" s="54" t="s">
        <v>72</v>
      </c>
      <c r="F27" s="57">
        <v>44511</v>
      </c>
      <c r="G27" s="57">
        <v>44049</v>
      </c>
      <c r="H27" s="67">
        <v>254803</v>
      </c>
      <c r="I27" s="58">
        <v>254803</v>
      </c>
      <c r="J27" s="54" t="s">
        <v>76</v>
      </c>
      <c r="K27" s="54" t="s">
        <v>109</v>
      </c>
      <c r="L27" s="67">
        <v>254803</v>
      </c>
      <c r="M27" s="67">
        <v>0</v>
      </c>
      <c r="N27" s="82" t="s">
        <v>123</v>
      </c>
      <c r="O27" s="67">
        <v>254803</v>
      </c>
      <c r="P27" s="67">
        <v>0</v>
      </c>
      <c r="Q27" s="74"/>
      <c r="R27" s="55"/>
      <c r="S27" s="74">
        <v>0</v>
      </c>
      <c r="T27" s="55"/>
      <c r="U27" s="55"/>
      <c r="V27" s="57">
        <v>45138</v>
      </c>
    </row>
    <row r="28" spans="1:22" x14ac:dyDescent="0.25">
      <c r="A28" s="54">
        <v>901149757</v>
      </c>
      <c r="B28" s="55" t="s">
        <v>45</v>
      </c>
      <c r="C28" s="56">
        <v>44511</v>
      </c>
      <c r="D28" s="54">
        <v>108980</v>
      </c>
      <c r="E28" s="54" t="s">
        <v>73</v>
      </c>
      <c r="F28" s="57">
        <v>44511</v>
      </c>
      <c r="G28" s="57">
        <v>44384</v>
      </c>
      <c r="H28" s="58">
        <v>476100</v>
      </c>
      <c r="I28" s="58">
        <v>476100</v>
      </c>
      <c r="J28" s="54" t="s">
        <v>76</v>
      </c>
      <c r="K28" s="54" t="s">
        <v>109</v>
      </c>
      <c r="L28" s="58">
        <v>476100</v>
      </c>
      <c r="M28" s="58">
        <v>0</v>
      </c>
      <c r="N28" s="82" t="s">
        <v>124</v>
      </c>
      <c r="O28" s="58">
        <v>476100</v>
      </c>
      <c r="P28" s="58">
        <v>0</v>
      </c>
      <c r="Q28" s="74"/>
      <c r="R28" s="55"/>
      <c r="S28" s="74">
        <v>0</v>
      </c>
      <c r="T28" s="55"/>
      <c r="U28" s="55"/>
      <c r="V28" s="57">
        <v>45138</v>
      </c>
    </row>
    <row r="29" spans="1:22" x14ac:dyDescent="0.25">
      <c r="A29" s="54">
        <v>901149757</v>
      </c>
      <c r="B29" s="55" t="s">
        <v>45</v>
      </c>
      <c r="C29" s="55"/>
      <c r="D29" s="77">
        <v>12169</v>
      </c>
      <c r="E29" s="54" t="s">
        <v>96</v>
      </c>
      <c r="F29" s="57">
        <v>43445</v>
      </c>
      <c r="G29" s="57">
        <v>43406</v>
      </c>
      <c r="H29" s="58"/>
      <c r="I29" s="58">
        <v>7541025</v>
      </c>
      <c r="J29" s="55" t="s">
        <v>88</v>
      </c>
      <c r="K29" s="54" t="s">
        <v>110</v>
      </c>
      <c r="L29" s="58">
        <v>0</v>
      </c>
      <c r="M29" s="58">
        <v>0</v>
      </c>
      <c r="N29" s="82"/>
      <c r="O29" s="58">
        <v>0</v>
      </c>
      <c r="P29" s="58">
        <v>0</v>
      </c>
      <c r="Q29" s="58">
        <v>0</v>
      </c>
      <c r="R29" s="55"/>
      <c r="S29" s="74">
        <v>7390204</v>
      </c>
      <c r="T29" s="55">
        <v>2200844257</v>
      </c>
      <c r="U29" s="55">
        <v>43978</v>
      </c>
      <c r="V29" s="57">
        <v>45138</v>
      </c>
    </row>
    <row r="30" spans="1:22" x14ac:dyDescent="0.25">
      <c r="A30" s="54">
        <v>901149757</v>
      </c>
      <c r="B30" s="55" t="s">
        <v>45</v>
      </c>
      <c r="C30" s="55"/>
      <c r="D30" s="77">
        <v>13823</v>
      </c>
      <c r="E30" s="54" t="s">
        <v>97</v>
      </c>
      <c r="F30" s="57">
        <v>43503</v>
      </c>
      <c r="G30" s="57">
        <v>43470</v>
      </c>
      <c r="H30" s="58"/>
      <c r="I30" s="58">
        <v>2335173</v>
      </c>
      <c r="J30" s="55" t="s">
        <v>94</v>
      </c>
      <c r="K30" s="54" t="s">
        <v>110</v>
      </c>
      <c r="L30" s="58">
        <v>0</v>
      </c>
      <c r="M30" s="58">
        <v>0</v>
      </c>
      <c r="N30" s="82"/>
      <c r="O30" s="58">
        <v>0</v>
      </c>
      <c r="P30" s="58">
        <v>0</v>
      </c>
      <c r="Q30" s="58">
        <v>0</v>
      </c>
      <c r="R30" s="55"/>
      <c r="S30" s="74">
        <v>0</v>
      </c>
      <c r="T30" s="55"/>
      <c r="U30" s="55"/>
      <c r="V30" s="57">
        <v>45138</v>
      </c>
    </row>
    <row r="31" spans="1:22" x14ac:dyDescent="0.25">
      <c r="A31" s="54">
        <v>901149757</v>
      </c>
      <c r="B31" s="55" t="s">
        <v>45</v>
      </c>
      <c r="C31" s="55"/>
      <c r="D31" s="77">
        <v>18735</v>
      </c>
      <c r="E31" s="54" t="s">
        <v>98</v>
      </c>
      <c r="F31" s="57">
        <v>43626</v>
      </c>
      <c r="G31" s="57">
        <v>43601</v>
      </c>
      <c r="H31" s="58"/>
      <c r="I31" s="58">
        <v>267897</v>
      </c>
      <c r="J31" s="55" t="s">
        <v>94</v>
      </c>
      <c r="K31" s="54" t="s">
        <v>110</v>
      </c>
      <c r="L31" s="58">
        <v>0</v>
      </c>
      <c r="M31" s="58">
        <v>0</v>
      </c>
      <c r="N31" s="82"/>
      <c r="O31" s="58">
        <v>0</v>
      </c>
      <c r="P31" s="58">
        <v>0</v>
      </c>
      <c r="Q31" s="58">
        <v>0</v>
      </c>
      <c r="R31" s="55"/>
      <c r="S31" s="74">
        <v>0</v>
      </c>
      <c r="T31" s="55"/>
      <c r="U31" s="55"/>
      <c r="V31" s="57">
        <v>45138</v>
      </c>
    </row>
    <row r="32" spans="1:22" x14ac:dyDescent="0.25">
      <c r="A32" s="54">
        <v>901149757</v>
      </c>
      <c r="B32" s="55" t="s">
        <v>45</v>
      </c>
      <c r="C32" s="55"/>
      <c r="D32" s="77">
        <v>8995</v>
      </c>
      <c r="E32" s="54" t="s">
        <v>99</v>
      </c>
      <c r="F32" s="57"/>
      <c r="G32" s="57">
        <v>43613</v>
      </c>
      <c r="H32" s="58"/>
      <c r="I32" s="58">
        <v>317150</v>
      </c>
      <c r="J32" s="55" t="s">
        <v>88</v>
      </c>
      <c r="K32" s="54"/>
      <c r="L32" s="58">
        <v>0</v>
      </c>
      <c r="M32" s="58">
        <v>0</v>
      </c>
      <c r="N32" s="82"/>
      <c r="O32" s="58">
        <v>0</v>
      </c>
      <c r="P32" s="58">
        <v>0</v>
      </c>
      <c r="Q32" s="58">
        <v>0</v>
      </c>
      <c r="R32" s="55"/>
      <c r="S32" s="74">
        <v>317150</v>
      </c>
      <c r="T32" s="55">
        <v>2200711022</v>
      </c>
      <c r="U32" s="55">
        <v>43706</v>
      </c>
      <c r="V32" s="57">
        <v>45138</v>
      </c>
    </row>
    <row r="33" spans="1:22" x14ac:dyDescent="0.25">
      <c r="A33" s="54">
        <v>901149757</v>
      </c>
      <c r="B33" s="55" t="s">
        <v>45</v>
      </c>
      <c r="C33" s="55"/>
      <c r="D33" s="77">
        <v>6382</v>
      </c>
      <c r="E33" s="54" t="s">
        <v>100</v>
      </c>
      <c r="F33" s="57"/>
      <c r="G33" s="57">
        <v>43908</v>
      </c>
      <c r="H33" s="58"/>
      <c r="I33" s="58">
        <v>324880</v>
      </c>
      <c r="J33" s="55" t="s">
        <v>88</v>
      </c>
      <c r="K33" s="54"/>
      <c r="L33" s="58">
        <v>0</v>
      </c>
      <c r="M33" s="58">
        <v>0</v>
      </c>
      <c r="N33" s="82"/>
      <c r="O33" s="58">
        <v>0</v>
      </c>
      <c r="P33" s="58">
        <v>0</v>
      </c>
      <c r="Q33" s="58">
        <v>0</v>
      </c>
      <c r="R33" s="55"/>
      <c r="S33" s="74">
        <v>318382</v>
      </c>
      <c r="T33" s="55">
        <v>2200883123</v>
      </c>
      <c r="U33" s="55">
        <v>44039</v>
      </c>
      <c r="V33" s="57">
        <v>45138</v>
      </c>
    </row>
    <row r="34" spans="1:22" x14ac:dyDescent="0.25">
      <c r="A34" s="54">
        <v>901149757</v>
      </c>
      <c r="B34" s="55" t="s">
        <v>45</v>
      </c>
      <c r="C34" s="55"/>
      <c r="D34" s="77">
        <v>6863</v>
      </c>
      <c r="E34" s="54" t="s">
        <v>101</v>
      </c>
      <c r="F34" s="57"/>
      <c r="G34" s="57">
        <v>43557</v>
      </c>
      <c r="H34" s="58"/>
      <c r="I34" s="58">
        <v>691141</v>
      </c>
      <c r="J34" s="55" t="s">
        <v>88</v>
      </c>
      <c r="K34" s="54"/>
      <c r="L34" s="58">
        <v>0</v>
      </c>
      <c r="M34" s="58">
        <v>0</v>
      </c>
      <c r="N34" s="82"/>
      <c r="O34" s="58">
        <v>0</v>
      </c>
      <c r="P34" s="58">
        <v>0</v>
      </c>
      <c r="Q34" s="58">
        <v>0</v>
      </c>
      <c r="R34" s="55"/>
      <c r="S34" s="74">
        <v>629815.18000000005</v>
      </c>
      <c r="T34" s="55">
        <v>2200775787</v>
      </c>
      <c r="U34" s="55">
        <v>43825</v>
      </c>
      <c r="V34" s="57">
        <v>45138</v>
      </c>
    </row>
    <row r="35" spans="1:22" x14ac:dyDescent="0.25">
      <c r="A35" s="54">
        <v>901149757</v>
      </c>
      <c r="B35" s="55" t="s">
        <v>45</v>
      </c>
      <c r="C35" s="55"/>
      <c r="D35" s="77">
        <v>17744</v>
      </c>
      <c r="E35" s="54" t="s">
        <v>102</v>
      </c>
      <c r="F35" s="57">
        <v>43594</v>
      </c>
      <c r="G35" s="57">
        <v>43570</v>
      </c>
      <c r="H35" s="58"/>
      <c r="I35" s="58">
        <v>231900</v>
      </c>
      <c r="J35" s="55" t="s">
        <v>94</v>
      </c>
      <c r="K35" s="54" t="s">
        <v>110</v>
      </c>
      <c r="L35" s="58">
        <v>0</v>
      </c>
      <c r="M35" s="58">
        <v>0</v>
      </c>
      <c r="N35" s="82"/>
      <c r="O35" s="58">
        <v>0</v>
      </c>
      <c r="P35" s="58">
        <v>0</v>
      </c>
      <c r="Q35" s="58">
        <v>0</v>
      </c>
      <c r="R35" s="55"/>
      <c r="S35" s="74">
        <v>0</v>
      </c>
      <c r="T35" s="55"/>
      <c r="U35" s="55"/>
      <c r="V35" s="57">
        <v>45138</v>
      </c>
    </row>
    <row r="36" spans="1:22" x14ac:dyDescent="0.25">
      <c r="A36" s="54">
        <v>901149757</v>
      </c>
      <c r="B36" s="55" t="s">
        <v>45</v>
      </c>
      <c r="C36" s="55"/>
      <c r="D36" s="77">
        <v>17776</v>
      </c>
      <c r="E36" s="54" t="s">
        <v>103</v>
      </c>
      <c r="F36" s="57">
        <v>43594</v>
      </c>
      <c r="G36" s="57">
        <v>43570</v>
      </c>
      <c r="H36" s="58"/>
      <c r="I36" s="58">
        <v>265464</v>
      </c>
      <c r="J36" s="55" t="s">
        <v>94</v>
      </c>
      <c r="K36" s="54" t="s">
        <v>110</v>
      </c>
      <c r="L36" s="58">
        <v>0</v>
      </c>
      <c r="M36" s="58">
        <v>0</v>
      </c>
      <c r="N36" s="82"/>
      <c r="O36" s="58">
        <v>0</v>
      </c>
      <c r="P36" s="58">
        <v>0</v>
      </c>
      <c r="Q36" s="58">
        <v>0</v>
      </c>
      <c r="R36" s="55"/>
      <c r="S36" s="74">
        <v>0</v>
      </c>
      <c r="T36" s="55"/>
      <c r="U36" s="55"/>
      <c r="V36" s="57">
        <v>45138</v>
      </c>
    </row>
    <row r="37" spans="1:22" x14ac:dyDescent="0.25">
      <c r="A37" s="54">
        <v>901149757</v>
      </c>
      <c r="B37" s="55" t="s">
        <v>45</v>
      </c>
      <c r="C37" s="55"/>
      <c r="D37" s="77">
        <v>17808</v>
      </c>
      <c r="E37" s="54" t="s">
        <v>104</v>
      </c>
      <c r="F37" s="57">
        <v>43594</v>
      </c>
      <c r="G37" s="57">
        <v>43570</v>
      </c>
      <c r="H37" s="58"/>
      <c r="I37" s="58">
        <v>4778381</v>
      </c>
      <c r="J37" s="55" t="s">
        <v>94</v>
      </c>
      <c r="K37" s="54" t="s">
        <v>110</v>
      </c>
      <c r="L37" s="58">
        <v>0</v>
      </c>
      <c r="M37" s="58">
        <v>0</v>
      </c>
      <c r="N37" s="82"/>
      <c r="O37" s="58">
        <v>0</v>
      </c>
      <c r="P37" s="58">
        <v>0</v>
      </c>
      <c r="Q37" s="58">
        <v>0</v>
      </c>
      <c r="R37" s="55"/>
      <c r="S37" s="74">
        <v>0</v>
      </c>
      <c r="T37" s="55"/>
      <c r="U37" s="55"/>
      <c r="V37" s="57">
        <v>45138</v>
      </c>
    </row>
    <row r="38" spans="1:22" x14ac:dyDescent="0.25">
      <c r="A38" s="54">
        <v>901149757</v>
      </c>
      <c r="B38" s="55" t="s">
        <v>45</v>
      </c>
      <c r="C38" s="55"/>
      <c r="D38" s="77">
        <v>18431</v>
      </c>
      <c r="E38" s="54" t="s">
        <v>105</v>
      </c>
      <c r="F38" s="57">
        <v>43595</v>
      </c>
      <c r="G38" s="57">
        <v>43588</v>
      </c>
      <c r="H38" s="58"/>
      <c r="I38" s="58">
        <v>597350</v>
      </c>
      <c r="J38" s="55" t="s">
        <v>94</v>
      </c>
      <c r="K38" s="54" t="s">
        <v>110</v>
      </c>
      <c r="L38" s="58">
        <v>0</v>
      </c>
      <c r="M38" s="58">
        <v>0</v>
      </c>
      <c r="N38" s="82"/>
      <c r="O38" s="58">
        <v>0</v>
      </c>
      <c r="P38" s="58">
        <v>0</v>
      </c>
      <c r="Q38" s="58">
        <v>0</v>
      </c>
      <c r="R38" s="55"/>
      <c r="S38" s="74">
        <v>0</v>
      </c>
      <c r="T38" s="55"/>
      <c r="U38" s="55"/>
      <c r="V38" s="57">
        <v>45138</v>
      </c>
    </row>
  </sheetData>
  <conditionalFormatting sqref="E3">
    <cfRule type="duplicateValues" dxfId="1" priority="19"/>
  </conditionalFormatting>
  <conditionalFormatting sqref="E4:E38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topLeftCell="A10" zoomScale="90" zoomScaleNormal="90" zoomScaleSheetLayoutView="100" workbookViewId="0">
      <selection activeCell="O30" sqref="O30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4" width="11.42578125" style="9"/>
    <col min="225" max="225" width="4.42578125" style="9" customWidth="1"/>
    <col min="226" max="226" width="11.42578125" style="9"/>
    <col min="227" max="227" width="17.5703125" style="9" customWidth="1"/>
    <col min="228" max="228" width="11.5703125" style="9" customWidth="1"/>
    <col min="229" max="232" width="11.42578125" style="9"/>
    <col min="233" max="233" width="22.5703125" style="9" customWidth="1"/>
    <col min="234" max="234" width="14" style="9" customWidth="1"/>
    <col min="235" max="235" width="1.7109375" style="9" customWidth="1"/>
    <col min="236" max="480" width="11.42578125" style="9"/>
    <col min="481" max="481" width="4.42578125" style="9" customWidth="1"/>
    <col min="482" max="482" width="11.42578125" style="9"/>
    <col min="483" max="483" width="17.5703125" style="9" customWidth="1"/>
    <col min="484" max="484" width="11.5703125" style="9" customWidth="1"/>
    <col min="485" max="488" width="11.42578125" style="9"/>
    <col min="489" max="489" width="22.5703125" style="9" customWidth="1"/>
    <col min="490" max="490" width="14" style="9" customWidth="1"/>
    <col min="491" max="491" width="1.7109375" style="9" customWidth="1"/>
    <col min="492" max="736" width="11.42578125" style="9"/>
    <col min="737" max="737" width="4.42578125" style="9" customWidth="1"/>
    <col min="738" max="738" width="11.42578125" style="9"/>
    <col min="739" max="739" width="17.5703125" style="9" customWidth="1"/>
    <col min="740" max="740" width="11.5703125" style="9" customWidth="1"/>
    <col min="741" max="744" width="11.42578125" style="9"/>
    <col min="745" max="745" width="22.5703125" style="9" customWidth="1"/>
    <col min="746" max="746" width="14" style="9" customWidth="1"/>
    <col min="747" max="747" width="1.7109375" style="9" customWidth="1"/>
    <col min="748" max="992" width="11.42578125" style="9"/>
    <col min="993" max="993" width="4.42578125" style="9" customWidth="1"/>
    <col min="994" max="994" width="11.42578125" style="9"/>
    <col min="995" max="995" width="17.5703125" style="9" customWidth="1"/>
    <col min="996" max="996" width="11.5703125" style="9" customWidth="1"/>
    <col min="997" max="1000" width="11.42578125" style="9"/>
    <col min="1001" max="1001" width="22.5703125" style="9" customWidth="1"/>
    <col min="1002" max="1002" width="14" style="9" customWidth="1"/>
    <col min="1003" max="1003" width="1.7109375" style="9" customWidth="1"/>
    <col min="1004" max="1248" width="11.42578125" style="9"/>
    <col min="1249" max="1249" width="4.42578125" style="9" customWidth="1"/>
    <col min="1250" max="1250" width="11.42578125" style="9"/>
    <col min="1251" max="1251" width="17.5703125" style="9" customWidth="1"/>
    <col min="1252" max="1252" width="11.5703125" style="9" customWidth="1"/>
    <col min="1253" max="1256" width="11.42578125" style="9"/>
    <col min="1257" max="1257" width="22.5703125" style="9" customWidth="1"/>
    <col min="1258" max="1258" width="14" style="9" customWidth="1"/>
    <col min="1259" max="1259" width="1.7109375" style="9" customWidth="1"/>
    <col min="1260" max="1504" width="11.42578125" style="9"/>
    <col min="1505" max="1505" width="4.42578125" style="9" customWidth="1"/>
    <col min="1506" max="1506" width="11.42578125" style="9"/>
    <col min="1507" max="1507" width="17.5703125" style="9" customWidth="1"/>
    <col min="1508" max="1508" width="11.5703125" style="9" customWidth="1"/>
    <col min="1509" max="1512" width="11.42578125" style="9"/>
    <col min="1513" max="1513" width="22.5703125" style="9" customWidth="1"/>
    <col min="1514" max="1514" width="14" style="9" customWidth="1"/>
    <col min="1515" max="1515" width="1.7109375" style="9" customWidth="1"/>
    <col min="1516" max="1760" width="11.42578125" style="9"/>
    <col min="1761" max="1761" width="4.42578125" style="9" customWidth="1"/>
    <col min="1762" max="1762" width="11.42578125" style="9"/>
    <col min="1763" max="1763" width="17.5703125" style="9" customWidth="1"/>
    <col min="1764" max="1764" width="11.5703125" style="9" customWidth="1"/>
    <col min="1765" max="1768" width="11.42578125" style="9"/>
    <col min="1769" max="1769" width="22.5703125" style="9" customWidth="1"/>
    <col min="1770" max="1770" width="14" style="9" customWidth="1"/>
    <col min="1771" max="1771" width="1.7109375" style="9" customWidth="1"/>
    <col min="1772" max="2016" width="11.42578125" style="9"/>
    <col min="2017" max="2017" width="4.42578125" style="9" customWidth="1"/>
    <col min="2018" max="2018" width="11.42578125" style="9"/>
    <col min="2019" max="2019" width="17.5703125" style="9" customWidth="1"/>
    <col min="2020" max="2020" width="11.5703125" style="9" customWidth="1"/>
    <col min="2021" max="2024" width="11.42578125" style="9"/>
    <col min="2025" max="2025" width="22.5703125" style="9" customWidth="1"/>
    <col min="2026" max="2026" width="14" style="9" customWidth="1"/>
    <col min="2027" max="2027" width="1.7109375" style="9" customWidth="1"/>
    <col min="2028" max="2272" width="11.42578125" style="9"/>
    <col min="2273" max="2273" width="4.42578125" style="9" customWidth="1"/>
    <col min="2274" max="2274" width="11.42578125" style="9"/>
    <col min="2275" max="2275" width="17.5703125" style="9" customWidth="1"/>
    <col min="2276" max="2276" width="11.5703125" style="9" customWidth="1"/>
    <col min="2277" max="2280" width="11.42578125" style="9"/>
    <col min="2281" max="2281" width="22.5703125" style="9" customWidth="1"/>
    <col min="2282" max="2282" width="14" style="9" customWidth="1"/>
    <col min="2283" max="2283" width="1.7109375" style="9" customWidth="1"/>
    <col min="2284" max="2528" width="11.42578125" style="9"/>
    <col min="2529" max="2529" width="4.42578125" style="9" customWidth="1"/>
    <col min="2530" max="2530" width="11.42578125" style="9"/>
    <col min="2531" max="2531" width="17.5703125" style="9" customWidth="1"/>
    <col min="2532" max="2532" width="11.5703125" style="9" customWidth="1"/>
    <col min="2533" max="2536" width="11.42578125" style="9"/>
    <col min="2537" max="2537" width="22.5703125" style="9" customWidth="1"/>
    <col min="2538" max="2538" width="14" style="9" customWidth="1"/>
    <col min="2539" max="2539" width="1.7109375" style="9" customWidth="1"/>
    <col min="2540" max="2784" width="11.42578125" style="9"/>
    <col min="2785" max="2785" width="4.42578125" style="9" customWidth="1"/>
    <col min="2786" max="2786" width="11.42578125" style="9"/>
    <col min="2787" max="2787" width="17.5703125" style="9" customWidth="1"/>
    <col min="2788" max="2788" width="11.5703125" style="9" customWidth="1"/>
    <col min="2789" max="2792" width="11.42578125" style="9"/>
    <col min="2793" max="2793" width="22.5703125" style="9" customWidth="1"/>
    <col min="2794" max="2794" width="14" style="9" customWidth="1"/>
    <col min="2795" max="2795" width="1.7109375" style="9" customWidth="1"/>
    <col min="2796" max="3040" width="11.42578125" style="9"/>
    <col min="3041" max="3041" width="4.42578125" style="9" customWidth="1"/>
    <col min="3042" max="3042" width="11.42578125" style="9"/>
    <col min="3043" max="3043" width="17.5703125" style="9" customWidth="1"/>
    <col min="3044" max="3044" width="11.5703125" style="9" customWidth="1"/>
    <col min="3045" max="3048" width="11.42578125" style="9"/>
    <col min="3049" max="3049" width="22.5703125" style="9" customWidth="1"/>
    <col min="3050" max="3050" width="14" style="9" customWidth="1"/>
    <col min="3051" max="3051" width="1.7109375" style="9" customWidth="1"/>
    <col min="3052" max="3296" width="11.42578125" style="9"/>
    <col min="3297" max="3297" width="4.42578125" style="9" customWidth="1"/>
    <col min="3298" max="3298" width="11.42578125" style="9"/>
    <col min="3299" max="3299" width="17.5703125" style="9" customWidth="1"/>
    <col min="3300" max="3300" width="11.5703125" style="9" customWidth="1"/>
    <col min="3301" max="3304" width="11.42578125" style="9"/>
    <col min="3305" max="3305" width="22.5703125" style="9" customWidth="1"/>
    <col min="3306" max="3306" width="14" style="9" customWidth="1"/>
    <col min="3307" max="3307" width="1.7109375" style="9" customWidth="1"/>
    <col min="3308" max="3552" width="11.42578125" style="9"/>
    <col min="3553" max="3553" width="4.42578125" style="9" customWidth="1"/>
    <col min="3554" max="3554" width="11.42578125" style="9"/>
    <col min="3555" max="3555" width="17.5703125" style="9" customWidth="1"/>
    <col min="3556" max="3556" width="11.5703125" style="9" customWidth="1"/>
    <col min="3557" max="3560" width="11.42578125" style="9"/>
    <col min="3561" max="3561" width="22.5703125" style="9" customWidth="1"/>
    <col min="3562" max="3562" width="14" style="9" customWidth="1"/>
    <col min="3563" max="3563" width="1.7109375" style="9" customWidth="1"/>
    <col min="3564" max="3808" width="11.42578125" style="9"/>
    <col min="3809" max="3809" width="4.42578125" style="9" customWidth="1"/>
    <col min="3810" max="3810" width="11.42578125" style="9"/>
    <col min="3811" max="3811" width="17.5703125" style="9" customWidth="1"/>
    <col min="3812" max="3812" width="11.5703125" style="9" customWidth="1"/>
    <col min="3813" max="3816" width="11.42578125" style="9"/>
    <col min="3817" max="3817" width="22.5703125" style="9" customWidth="1"/>
    <col min="3818" max="3818" width="14" style="9" customWidth="1"/>
    <col min="3819" max="3819" width="1.7109375" style="9" customWidth="1"/>
    <col min="3820" max="4064" width="11.42578125" style="9"/>
    <col min="4065" max="4065" width="4.42578125" style="9" customWidth="1"/>
    <col min="4066" max="4066" width="11.42578125" style="9"/>
    <col min="4067" max="4067" width="17.5703125" style="9" customWidth="1"/>
    <col min="4068" max="4068" width="11.5703125" style="9" customWidth="1"/>
    <col min="4069" max="4072" width="11.42578125" style="9"/>
    <col min="4073" max="4073" width="22.5703125" style="9" customWidth="1"/>
    <col min="4074" max="4074" width="14" style="9" customWidth="1"/>
    <col min="4075" max="4075" width="1.7109375" style="9" customWidth="1"/>
    <col min="4076" max="4320" width="11.42578125" style="9"/>
    <col min="4321" max="4321" width="4.42578125" style="9" customWidth="1"/>
    <col min="4322" max="4322" width="11.42578125" style="9"/>
    <col min="4323" max="4323" width="17.5703125" style="9" customWidth="1"/>
    <col min="4324" max="4324" width="11.5703125" style="9" customWidth="1"/>
    <col min="4325" max="4328" width="11.42578125" style="9"/>
    <col min="4329" max="4329" width="22.5703125" style="9" customWidth="1"/>
    <col min="4330" max="4330" width="14" style="9" customWidth="1"/>
    <col min="4331" max="4331" width="1.7109375" style="9" customWidth="1"/>
    <col min="4332" max="4576" width="11.42578125" style="9"/>
    <col min="4577" max="4577" width="4.42578125" style="9" customWidth="1"/>
    <col min="4578" max="4578" width="11.42578125" style="9"/>
    <col min="4579" max="4579" width="17.5703125" style="9" customWidth="1"/>
    <col min="4580" max="4580" width="11.5703125" style="9" customWidth="1"/>
    <col min="4581" max="4584" width="11.42578125" style="9"/>
    <col min="4585" max="4585" width="22.5703125" style="9" customWidth="1"/>
    <col min="4586" max="4586" width="14" style="9" customWidth="1"/>
    <col min="4587" max="4587" width="1.7109375" style="9" customWidth="1"/>
    <col min="4588" max="4832" width="11.42578125" style="9"/>
    <col min="4833" max="4833" width="4.42578125" style="9" customWidth="1"/>
    <col min="4834" max="4834" width="11.42578125" style="9"/>
    <col min="4835" max="4835" width="17.5703125" style="9" customWidth="1"/>
    <col min="4836" max="4836" width="11.5703125" style="9" customWidth="1"/>
    <col min="4837" max="4840" width="11.42578125" style="9"/>
    <col min="4841" max="4841" width="22.5703125" style="9" customWidth="1"/>
    <col min="4842" max="4842" width="14" style="9" customWidth="1"/>
    <col min="4843" max="4843" width="1.7109375" style="9" customWidth="1"/>
    <col min="4844" max="5088" width="11.42578125" style="9"/>
    <col min="5089" max="5089" width="4.42578125" style="9" customWidth="1"/>
    <col min="5090" max="5090" width="11.42578125" style="9"/>
    <col min="5091" max="5091" width="17.5703125" style="9" customWidth="1"/>
    <col min="5092" max="5092" width="11.5703125" style="9" customWidth="1"/>
    <col min="5093" max="5096" width="11.42578125" style="9"/>
    <col min="5097" max="5097" width="22.5703125" style="9" customWidth="1"/>
    <col min="5098" max="5098" width="14" style="9" customWidth="1"/>
    <col min="5099" max="5099" width="1.7109375" style="9" customWidth="1"/>
    <col min="5100" max="5344" width="11.42578125" style="9"/>
    <col min="5345" max="5345" width="4.42578125" style="9" customWidth="1"/>
    <col min="5346" max="5346" width="11.42578125" style="9"/>
    <col min="5347" max="5347" width="17.5703125" style="9" customWidth="1"/>
    <col min="5348" max="5348" width="11.5703125" style="9" customWidth="1"/>
    <col min="5349" max="5352" width="11.42578125" style="9"/>
    <col min="5353" max="5353" width="22.5703125" style="9" customWidth="1"/>
    <col min="5354" max="5354" width="14" style="9" customWidth="1"/>
    <col min="5355" max="5355" width="1.7109375" style="9" customWidth="1"/>
    <col min="5356" max="5600" width="11.42578125" style="9"/>
    <col min="5601" max="5601" width="4.42578125" style="9" customWidth="1"/>
    <col min="5602" max="5602" width="11.42578125" style="9"/>
    <col min="5603" max="5603" width="17.5703125" style="9" customWidth="1"/>
    <col min="5604" max="5604" width="11.5703125" style="9" customWidth="1"/>
    <col min="5605" max="5608" width="11.42578125" style="9"/>
    <col min="5609" max="5609" width="22.5703125" style="9" customWidth="1"/>
    <col min="5610" max="5610" width="14" style="9" customWidth="1"/>
    <col min="5611" max="5611" width="1.7109375" style="9" customWidth="1"/>
    <col min="5612" max="5856" width="11.42578125" style="9"/>
    <col min="5857" max="5857" width="4.42578125" style="9" customWidth="1"/>
    <col min="5858" max="5858" width="11.42578125" style="9"/>
    <col min="5859" max="5859" width="17.5703125" style="9" customWidth="1"/>
    <col min="5860" max="5860" width="11.5703125" style="9" customWidth="1"/>
    <col min="5861" max="5864" width="11.42578125" style="9"/>
    <col min="5865" max="5865" width="22.5703125" style="9" customWidth="1"/>
    <col min="5866" max="5866" width="14" style="9" customWidth="1"/>
    <col min="5867" max="5867" width="1.7109375" style="9" customWidth="1"/>
    <col min="5868" max="6112" width="11.42578125" style="9"/>
    <col min="6113" max="6113" width="4.42578125" style="9" customWidth="1"/>
    <col min="6114" max="6114" width="11.42578125" style="9"/>
    <col min="6115" max="6115" width="17.5703125" style="9" customWidth="1"/>
    <col min="6116" max="6116" width="11.5703125" style="9" customWidth="1"/>
    <col min="6117" max="6120" width="11.42578125" style="9"/>
    <col min="6121" max="6121" width="22.5703125" style="9" customWidth="1"/>
    <col min="6122" max="6122" width="14" style="9" customWidth="1"/>
    <col min="6123" max="6123" width="1.7109375" style="9" customWidth="1"/>
    <col min="6124" max="6368" width="11.42578125" style="9"/>
    <col min="6369" max="6369" width="4.42578125" style="9" customWidth="1"/>
    <col min="6370" max="6370" width="11.42578125" style="9"/>
    <col min="6371" max="6371" width="17.5703125" style="9" customWidth="1"/>
    <col min="6372" max="6372" width="11.5703125" style="9" customWidth="1"/>
    <col min="6373" max="6376" width="11.42578125" style="9"/>
    <col min="6377" max="6377" width="22.5703125" style="9" customWidth="1"/>
    <col min="6378" max="6378" width="14" style="9" customWidth="1"/>
    <col min="6379" max="6379" width="1.7109375" style="9" customWidth="1"/>
    <col min="6380" max="6624" width="11.42578125" style="9"/>
    <col min="6625" max="6625" width="4.42578125" style="9" customWidth="1"/>
    <col min="6626" max="6626" width="11.42578125" style="9"/>
    <col min="6627" max="6627" width="17.5703125" style="9" customWidth="1"/>
    <col min="6628" max="6628" width="11.5703125" style="9" customWidth="1"/>
    <col min="6629" max="6632" width="11.42578125" style="9"/>
    <col min="6633" max="6633" width="22.5703125" style="9" customWidth="1"/>
    <col min="6634" max="6634" width="14" style="9" customWidth="1"/>
    <col min="6635" max="6635" width="1.7109375" style="9" customWidth="1"/>
    <col min="6636" max="6880" width="11.42578125" style="9"/>
    <col min="6881" max="6881" width="4.42578125" style="9" customWidth="1"/>
    <col min="6882" max="6882" width="11.42578125" style="9"/>
    <col min="6883" max="6883" width="17.5703125" style="9" customWidth="1"/>
    <col min="6884" max="6884" width="11.5703125" style="9" customWidth="1"/>
    <col min="6885" max="6888" width="11.42578125" style="9"/>
    <col min="6889" max="6889" width="22.5703125" style="9" customWidth="1"/>
    <col min="6890" max="6890" width="14" style="9" customWidth="1"/>
    <col min="6891" max="6891" width="1.7109375" style="9" customWidth="1"/>
    <col min="6892" max="7136" width="11.42578125" style="9"/>
    <col min="7137" max="7137" width="4.42578125" style="9" customWidth="1"/>
    <col min="7138" max="7138" width="11.42578125" style="9"/>
    <col min="7139" max="7139" width="17.5703125" style="9" customWidth="1"/>
    <col min="7140" max="7140" width="11.5703125" style="9" customWidth="1"/>
    <col min="7141" max="7144" width="11.42578125" style="9"/>
    <col min="7145" max="7145" width="22.5703125" style="9" customWidth="1"/>
    <col min="7146" max="7146" width="14" style="9" customWidth="1"/>
    <col min="7147" max="7147" width="1.7109375" style="9" customWidth="1"/>
    <col min="7148" max="7392" width="11.42578125" style="9"/>
    <col min="7393" max="7393" width="4.42578125" style="9" customWidth="1"/>
    <col min="7394" max="7394" width="11.42578125" style="9"/>
    <col min="7395" max="7395" width="17.5703125" style="9" customWidth="1"/>
    <col min="7396" max="7396" width="11.5703125" style="9" customWidth="1"/>
    <col min="7397" max="7400" width="11.42578125" style="9"/>
    <col min="7401" max="7401" width="22.5703125" style="9" customWidth="1"/>
    <col min="7402" max="7402" width="14" style="9" customWidth="1"/>
    <col min="7403" max="7403" width="1.7109375" style="9" customWidth="1"/>
    <col min="7404" max="7648" width="11.42578125" style="9"/>
    <col min="7649" max="7649" width="4.42578125" style="9" customWidth="1"/>
    <col min="7650" max="7650" width="11.42578125" style="9"/>
    <col min="7651" max="7651" width="17.5703125" style="9" customWidth="1"/>
    <col min="7652" max="7652" width="11.5703125" style="9" customWidth="1"/>
    <col min="7653" max="7656" width="11.42578125" style="9"/>
    <col min="7657" max="7657" width="22.5703125" style="9" customWidth="1"/>
    <col min="7658" max="7658" width="14" style="9" customWidth="1"/>
    <col min="7659" max="7659" width="1.7109375" style="9" customWidth="1"/>
    <col min="7660" max="7904" width="11.42578125" style="9"/>
    <col min="7905" max="7905" width="4.42578125" style="9" customWidth="1"/>
    <col min="7906" max="7906" width="11.42578125" style="9"/>
    <col min="7907" max="7907" width="17.5703125" style="9" customWidth="1"/>
    <col min="7908" max="7908" width="11.5703125" style="9" customWidth="1"/>
    <col min="7909" max="7912" width="11.42578125" style="9"/>
    <col min="7913" max="7913" width="22.5703125" style="9" customWidth="1"/>
    <col min="7914" max="7914" width="14" style="9" customWidth="1"/>
    <col min="7915" max="7915" width="1.7109375" style="9" customWidth="1"/>
    <col min="7916" max="8160" width="11.42578125" style="9"/>
    <col min="8161" max="8161" width="4.42578125" style="9" customWidth="1"/>
    <col min="8162" max="8162" width="11.42578125" style="9"/>
    <col min="8163" max="8163" width="17.5703125" style="9" customWidth="1"/>
    <col min="8164" max="8164" width="11.5703125" style="9" customWidth="1"/>
    <col min="8165" max="8168" width="11.42578125" style="9"/>
    <col min="8169" max="8169" width="22.5703125" style="9" customWidth="1"/>
    <col min="8170" max="8170" width="14" style="9" customWidth="1"/>
    <col min="8171" max="8171" width="1.7109375" style="9" customWidth="1"/>
    <col min="8172" max="8416" width="11.42578125" style="9"/>
    <col min="8417" max="8417" width="4.42578125" style="9" customWidth="1"/>
    <col min="8418" max="8418" width="11.42578125" style="9"/>
    <col min="8419" max="8419" width="17.5703125" style="9" customWidth="1"/>
    <col min="8420" max="8420" width="11.5703125" style="9" customWidth="1"/>
    <col min="8421" max="8424" width="11.42578125" style="9"/>
    <col min="8425" max="8425" width="22.5703125" style="9" customWidth="1"/>
    <col min="8426" max="8426" width="14" style="9" customWidth="1"/>
    <col min="8427" max="8427" width="1.7109375" style="9" customWidth="1"/>
    <col min="8428" max="8672" width="11.42578125" style="9"/>
    <col min="8673" max="8673" width="4.42578125" style="9" customWidth="1"/>
    <col min="8674" max="8674" width="11.42578125" style="9"/>
    <col min="8675" max="8675" width="17.5703125" style="9" customWidth="1"/>
    <col min="8676" max="8676" width="11.5703125" style="9" customWidth="1"/>
    <col min="8677" max="8680" width="11.42578125" style="9"/>
    <col min="8681" max="8681" width="22.5703125" style="9" customWidth="1"/>
    <col min="8682" max="8682" width="14" style="9" customWidth="1"/>
    <col min="8683" max="8683" width="1.7109375" style="9" customWidth="1"/>
    <col min="8684" max="8928" width="11.42578125" style="9"/>
    <col min="8929" max="8929" width="4.42578125" style="9" customWidth="1"/>
    <col min="8930" max="8930" width="11.42578125" style="9"/>
    <col min="8931" max="8931" width="17.5703125" style="9" customWidth="1"/>
    <col min="8932" max="8932" width="11.5703125" style="9" customWidth="1"/>
    <col min="8933" max="8936" width="11.42578125" style="9"/>
    <col min="8937" max="8937" width="22.5703125" style="9" customWidth="1"/>
    <col min="8938" max="8938" width="14" style="9" customWidth="1"/>
    <col min="8939" max="8939" width="1.7109375" style="9" customWidth="1"/>
    <col min="8940" max="9184" width="11.42578125" style="9"/>
    <col min="9185" max="9185" width="4.42578125" style="9" customWidth="1"/>
    <col min="9186" max="9186" width="11.42578125" style="9"/>
    <col min="9187" max="9187" width="17.5703125" style="9" customWidth="1"/>
    <col min="9188" max="9188" width="11.5703125" style="9" customWidth="1"/>
    <col min="9189" max="9192" width="11.42578125" style="9"/>
    <col min="9193" max="9193" width="22.5703125" style="9" customWidth="1"/>
    <col min="9194" max="9194" width="14" style="9" customWidth="1"/>
    <col min="9195" max="9195" width="1.7109375" style="9" customWidth="1"/>
    <col min="9196" max="9440" width="11.42578125" style="9"/>
    <col min="9441" max="9441" width="4.42578125" style="9" customWidth="1"/>
    <col min="9442" max="9442" width="11.42578125" style="9"/>
    <col min="9443" max="9443" width="17.5703125" style="9" customWidth="1"/>
    <col min="9444" max="9444" width="11.5703125" style="9" customWidth="1"/>
    <col min="9445" max="9448" width="11.42578125" style="9"/>
    <col min="9449" max="9449" width="22.5703125" style="9" customWidth="1"/>
    <col min="9450" max="9450" width="14" style="9" customWidth="1"/>
    <col min="9451" max="9451" width="1.7109375" style="9" customWidth="1"/>
    <col min="9452" max="9696" width="11.42578125" style="9"/>
    <col min="9697" max="9697" width="4.42578125" style="9" customWidth="1"/>
    <col min="9698" max="9698" width="11.42578125" style="9"/>
    <col min="9699" max="9699" width="17.5703125" style="9" customWidth="1"/>
    <col min="9700" max="9700" width="11.5703125" style="9" customWidth="1"/>
    <col min="9701" max="9704" width="11.42578125" style="9"/>
    <col min="9705" max="9705" width="22.5703125" style="9" customWidth="1"/>
    <col min="9706" max="9706" width="14" style="9" customWidth="1"/>
    <col min="9707" max="9707" width="1.7109375" style="9" customWidth="1"/>
    <col min="9708" max="9952" width="11.42578125" style="9"/>
    <col min="9953" max="9953" width="4.42578125" style="9" customWidth="1"/>
    <col min="9954" max="9954" width="11.42578125" style="9"/>
    <col min="9955" max="9955" width="17.5703125" style="9" customWidth="1"/>
    <col min="9956" max="9956" width="11.5703125" style="9" customWidth="1"/>
    <col min="9957" max="9960" width="11.42578125" style="9"/>
    <col min="9961" max="9961" width="22.5703125" style="9" customWidth="1"/>
    <col min="9962" max="9962" width="14" style="9" customWidth="1"/>
    <col min="9963" max="9963" width="1.7109375" style="9" customWidth="1"/>
    <col min="9964" max="10208" width="11.42578125" style="9"/>
    <col min="10209" max="10209" width="4.42578125" style="9" customWidth="1"/>
    <col min="10210" max="10210" width="11.42578125" style="9"/>
    <col min="10211" max="10211" width="17.5703125" style="9" customWidth="1"/>
    <col min="10212" max="10212" width="11.5703125" style="9" customWidth="1"/>
    <col min="10213" max="10216" width="11.42578125" style="9"/>
    <col min="10217" max="10217" width="22.5703125" style="9" customWidth="1"/>
    <col min="10218" max="10218" width="14" style="9" customWidth="1"/>
    <col min="10219" max="10219" width="1.7109375" style="9" customWidth="1"/>
    <col min="10220" max="10464" width="11.42578125" style="9"/>
    <col min="10465" max="10465" width="4.42578125" style="9" customWidth="1"/>
    <col min="10466" max="10466" width="11.42578125" style="9"/>
    <col min="10467" max="10467" width="17.5703125" style="9" customWidth="1"/>
    <col min="10468" max="10468" width="11.5703125" style="9" customWidth="1"/>
    <col min="10469" max="10472" width="11.42578125" style="9"/>
    <col min="10473" max="10473" width="22.5703125" style="9" customWidth="1"/>
    <col min="10474" max="10474" width="14" style="9" customWidth="1"/>
    <col min="10475" max="10475" width="1.7109375" style="9" customWidth="1"/>
    <col min="10476" max="10720" width="11.42578125" style="9"/>
    <col min="10721" max="10721" width="4.42578125" style="9" customWidth="1"/>
    <col min="10722" max="10722" width="11.42578125" style="9"/>
    <col min="10723" max="10723" width="17.5703125" style="9" customWidth="1"/>
    <col min="10724" max="10724" width="11.5703125" style="9" customWidth="1"/>
    <col min="10725" max="10728" width="11.42578125" style="9"/>
    <col min="10729" max="10729" width="22.5703125" style="9" customWidth="1"/>
    <col min="10730" max="10730" width="14" style="9" customWidth="1"/>
    <col min="10731" max="10731" width="1.7109375" style="9" customWidth="1"/>
    <col min="10732" max="10976" width="11.42578125" style="9"/>
    <col min="10977" max="10977" width="4.42578125" style="9" customWidth="1"/>
    <col min="10978" max="10978" width="11.42578125" style="9"/>
    <col min="10979" max="10979" width="17.5703125" style="9" customWidth="1"/>
    <col min="10980" max="10980" width="11.5703125" style="9" customWidth="1"/>
    <col min="10981" max="10984" width="11.42578125" style="9"/>
    <col min="10985" max="10985" width="22.5703125" style="9" customWidth="1"/>
    <col min="10986" max="10986" width="14" style="9" customWidth="1"/>
    <col min="10987" max="10987" width="1.7109375" style="9" customWidth="1"/>
    <col min="10988" max="11232" width="11.42578125" style="9"/>
    <col min="11233" max="11233" width="4.42578125" style="9" customWidth="1"/>
    <col min="11234" max="11234" width="11.42578125" style="9"/>
    <col min="11235" max="11235" width="17.5703125" style="9" customWidth="1"/>
    <col min="11236" max="11236" width="11.5703125" style="9" customWidth="1"/>
    <col min="11237" max="11240" width="11.42578125" style="9"/>
    <col min="11241" max="11241" width="22.5703125" style="9" customWidth="1"/>
    <col min="11242" max="11242" width="14" style="9" customWidth="1"/>
    <col min="11243" max="11243" width="1.7109375" style="9" customWidth="1"/>
    <col min="11244" max="11488" width="11.42578125" style="9"/>
    <col min="11489" max="11489" width="4.42578125" style="9" customWidth="1"/>
    <col min="11490" max="11490" width="11.42578125" style="9"/>
    <col min="11491" max="11491" width="17.5703125" style="9" customWidth="1"/>
    <col min="11492" max="11492" width="11.5703125" style="9" customWidth="1"/>
    <col min="11493" max="11496" width="11.42578125" style="9"/>
    <col min="11497" max="11497" width="22.5703125" style="9" customWidth="1"/>
    <col min="11498" max="11498" width="14" style="9" customWidth="1"/>
    <col min="11499" max="11499" width="1.7109375" style="9" customWidth="1"/>
    <col min="11500" max="11744" width="11.42578125" style="9"/>
    <col min="11745" max="11745" width="4.42578125" style="9" customWidth="1"/>
    <col min="11746" max="11746" width="11.42578125" style="9"/>
    <col min="11747" max="11747" width="17.5703125" style="9" customWidth="1"/>
    <col min="11748" max="11748" width="11.5703125" style="9" customWidth="1"/>
    <col min="11749" max="11752" width="11.42578125" style="9"/>
    <col min="11753" max="11753" width="22.5703125" style="9" customWidth="1"/>
    <col min="11754" max="11754" width="14" style="9" customWidth="1"/>
    <col min="11755" max="11755" width="1.7109375" style="9" customWidth="1"/>
    <col min="11756" max="12000" width="11.42578125" style="9"/>
    <col min="12001" max="12001" width="4.42578125" style="9" customWidth="1"/>
    <col min="12002" max="12002" width="11.42578125" style="9"/>
    <col min="12003" max="12003" width="17.5703125" style="9" customWidth="1"/>
    <col min="12004" max="12004" width="11.5703125" style="9" customWidth="1"/>
    <col min="12005" max="12008" width="11.42578125" style="9"/>
    <col min="12009" max="12009" width="22.5703125" style="9" customWidth="1"/>
    <col min="12010" max="12010" width="14" style="9" customWidth="1"/>
    <col min="12011" max="12011" width="1.7109375" style="9" customWidth="1"/>
    <col min="12012" max="12256" width="11.42578125" style="9"/>
    <col min="12257" max="12257" width="4.42578125" style="9" customWidth="1"/>
    <col min="12258" max="12258" width="11.42578125" style="9"/>
    <col min="12259" max="12259" width="17.5703125" style="9" customWidth="1"/>
    <col min="12260" max="12260" width="11.5703125" style="9" customWidth="1"/>
    <col min="12261" max="12264" width="11.42578125" style="9"/>
    <col min="12265" max="12265" width="22.5703125" style="9" customWidth="1"/>
    <col min="12266" max="12266" width="14" style="9" customWidth="1"/>
    <col min="12267" max="12267" width="1.7109375" style="9" customWidth="1"/>
    <col min="12268" max="12512" width="11.42578125" style="9"/>
    <col min="12513" max="12513" width="4.42578125" style="9" customWidth="1"/>
    <col min="12514" max="12514" width="11.42578125" style="9"/>
    <col min="12515" max="12515" width="17.5703125" style="9" customWidth="1"/>
    <col min="12516" max="12516" width="11.5703125" style="9" customWidth="1"/>
    <col min="12517" max="12520" width="11.42578125" style="9"/>
    <col min="12521" max="12521" width="22.5703125" style="9" customWidth="1"/>
    <col min="12522" max="12522" width="14" style="9" customWidth="1"/>
    <col min="12523" max="12523" width="1.7109375" style="9" customWidth="1"/>
    <col min="12524" max="12768" width="11.42578125" style="9"/>
    <col min="12769" max="12769" width="4.42578125" style="9" customWidth="1"/>
    <col min="12770" max="12770" width="11.42578125" style="9"/>
    <col min="12771" max="12771" width="17.5703125" style="9" customWidth="1"/>
    <col min="12772" max="12772" width="11.5703125" style="9" customWidth="1"/>
    <col min="12773" max="12776" width="11.42578125" style="9"/>
    <col min="12777" max="12777" width="22.5703125" style="9" customWidth="1"/>
    <col min="12778" max="12778" width="14" style="9" customWidth="1"/>
    <col min="12779" max="12779" width="1.7109375" style="9" customWidth="1"/>
    <col min="12780" max="13024" width="11.42578125" style="9"/>
    <col min="13025" max="13025" width="4.42578125" style="9" customWidth="1"/>
    <col min="13026" max="13026" width="11.42578125" style="9"/>
    <col min="13027" max="13027" width="17.5703125" style="9" customWidth="1"/>
    <col min="13028" max="13028" width="11.5703125" style="9" customWidth="1"/>
    <col min="13029" max="13032" width="11.42578125" style="9"/>
    <col min="13033" max="13033" width="22.5703125" style="9" customWidth="1"/>
    <col min="13034" max="13034" width="14" style="9" customWidth="1"/>
    <col min="13035" max="13035" width="1.7109375" style="9" customWidth="1"/>
    <col min="13036" max="13280" width="11.42578125" style="9"/>
    <col min="13281" max="13281" width="4.42578125" style="9" customWidth="1"/>
    <col min="13282" max="13282" width="11.42578125" style="9"/>
    <col min="13283" max="13283" width="17.5703125" style="9" customWidth="1"/>
    <col min="13284" max="13284" width="11.5703125" style="9" customWidth="1"/>
    <col min="13285" max="13288" width="11.42578125" style="9"/>
    <col min="13289" max="13289" width="22.5703125" style="9" customWidth="1"/>
    <col min="13290" max="13290" width="14" style="9" customWidth="1"/>
    <col min="13291" max="13291" width="1.7109375" style="9" customWidth="1"/>
    <col min="13292" max="13536" width="11.42578125" style="9"/>
    <col min="13537" max="13537" width="4.42578125" style="9" customWidth="1"/>
    <col min="13538" max="13538" width="11.42578125" style="9"/>
    <col min="13539" max="13539" width="17.5703125" style="9" customWidth="1"/>
    <col min="13540" max="13540" width="11.5703125" style="9" customWidth="1"/>
    <col min="13541" max="13544" width="11.42578125" style="9"/>
    <col min="13545" max="13545" width="22.5703125" style="9" customWidth="1"/>
    <col min="13546" max="13546" width="14" style="9" customWidth="1"/>
    <col min="13547" max="13547" width="1.7109375" style="9" customWidth="1"/>
    <col min="13548" max="13792" width="11.42578125" style="9"/>
    <col min="13793" max="13793" width="4.42578125" style="9" customWidth="1"/>
    <col min="13794" max="13794" width="11.42578125" style="9"/>
    <col min="13795" max="13795" width="17.5703125" style="9" customWidth="1"/>
    <col min="13796" max="13796" width="11.5703125" style="9" customWidth="1"/>
    <col min="13797" max="13800" width="11.42578125" style="9"/>
    <col min="13801" max="13801" width="22.5703125" style="9" customWidth="1"/>
    <col min="13802" max="13802" width="14" style="9" customWidth="1"/>
    <col min="13803" max="13803" width="1.7109375" style="9" customWidth="1"/>
    <col min="13804" max="14048" width="11.42578125" style="9"/>
    <col min="14049" max="14049" width="4.42578125" style="9" customWidth="1"/>
    <col min="14050" max="14050" width="11.42578125" style="9"/>
    <col min="14051" max="14051" width="17.5703125" style="9" customWidth="1"/>
    <col min="14052" max="14052" width="11.5703125" style="9" customWidth="1"/>
    <col min="14053" max="14056" width="11.42578125" style="9"/>
    <col min="14057" max="14057" width="22.5703125" style="9" customWidth="1"/>
    <col min="14058" max="14058" width="14" style="9" customWidth="1"/>
    <col min="14059" max="14059" width="1.7109375" style="9" customWidth="1"/>
    <col min="14060" max="14304" width="11.42578125" style="9"/>
    <col min="14305" max="14305" width="4.42578125" style="9" customWidth="1"/>
    <col min="14306" max="14306" width="11.42578125" style="9"/>
    <col min="14307" max="14307" width="17.5703125" style="9" customWidth="1"/>
    <col min="14308" max="14308" width="11.5703125" style="9" customWidth="1"/>
    <col min="14309" max="14312" width="11.42578125" style="9"/>
    <col min="14313" max="14313" width="22.5703125" style="9" customWidth="1"/>
    <col min="14314" max="14314" width="14" style="9" customWidth="1"/>
    <col min="14315" max="14315" width="1.7109375" style="9" customWidth="1"/>
    <col min="14316" max="14560" width="11.42578125" style="9"/>
    <col min="14561" max="14561" width="4.42578125" style="9" customWidth="1"/>
    <col min="14562" max="14562" width="11.42578125" style="9"/>
    <col min="14563" max="14563" width="17.5703125" style="9" customWidth="1"/>
    <col min="14564" max="14564" width="11.5703125" style="9" customWidth="1"/>
    <col min="14565" max="14568" width="11.42578125" style="9"/>
    <col min="14569" max="14569" width="22.5703125" style="9" customWidth="1"/>
    <col min="14570" max="14570" width="14" style="9" customWidth="1"/>
    <col min="14571" max="14571" width="1.7109375" style="9" customWidth="1"/>
    <col min="14572" max="14816" width="11.42578125" style="9"/>
    <col min="14817" max="14817" width="4.42578125" style="9" customWidth="1"/>
    <col min="14818" max="14818" width="11.42578125" style="9"/>
    <col min="14819" max="14819" width="17.5703125" style="9" customWidth="1"/>
    <col min="14820" max="14820" width="11.5703125" style="9" customWidth="1"/>
    <col min="14821" max="14824" width="11.42578125" style="9"/>
    <col min="14825" max="14825" width="22.5703125" style="9" customWidth="1"/>
    <col min="14826" max="14826" width="14" style="9" customWidth="1"/>
    <col min="14827" max="14827" width="1.7109375" style="9" customWidth="1"/>
    <col min="14828" max="15072" width="11.42578125" style="9"/>
    <col min="15073" max="15073" width="4.42578125" style="9" customWidth="1"/>
    <col min="15074" max="15074" width="11.42578125" style="9"/>
    <col min="15075" max="15075" width="17.5703125" style="9" customWidth="1"/>
    <col min="15076" max="15076" width="11.5703125" style="9" customWidth="1"/>
    <col min="15077" max="15080" width="11.42578125" style="9"/>
    <col min="15081" max="15081" width="22.5703125" style="9" customWidth="1"/>
    <col min="15082" max="15082" width="14" style="9" customWidth="1"/>
    <col min="15083" max="15083" width="1.7109375" style="9" customWidth="1"/>
    <col min="15084" max="15328" width="11.42578125" style="9"/>
    <col min="15329" max="15329" width="4.42578125" style="9" customWidth="1"/>
    <col min="15330" max="15330" width="11.42578125" style="9"/>
    <col min="15331" max="15331" width="17.5703125" style="9" customWidth="1"/>
    <col min="15332" max="15332" width="11.5703125" style="9" customWidth="1"/>
    <col min="15333" max="15336" width="11.42578125" style="9"/>
    <col min="15337" max="15337" width="22.5703125" style="9" customWidth="1"/>
    <col min="15338" max="15338" width="14" style="9" customWidth="1"/>
    <col min="15339" max="15339" width="1.7109375" style="9" customWidth="1"/>
    <col min="15340" max="15584" width="11.42578125" style="9"/>
    <col min="15585" max="15585" width="4.42578125" style="9" customWidth="1"/>
    <col min="15586" max="15586" width="11.42578125" style="9"/>
    <col min="15587" max="15587" width="17.5703125" style="9" customWidth="1"/>
    <col min="15588" max="15588" width="11.5703125" style="9" customWidth="1"/>
    <col min="15589" max="15592" width="11.42578125" style="9"/>
    <col min="15593" max="15593" width="22.5703125" style="9" customWidth="1"/>
    <col min="15594" max="15594" width="14" style="9" customWidth="1"/>
    <col min="15595" max="15595" width="1.7109375" style="9" customWidth="1"/>
    <col min="15596" max="15840" width="11.42578125" style="9"/>
    <col min="15841" max="15841" width="4.42578125" style="9" customWidth="1"/>
    <col min="15842" max="15842" width="11.42578125" style="9"/>
    <col min="15843" max="15843" width="17.5703125" style="9" customWidth="1"/>
    <col min="15844" max="15844" width="11.5703125" style="9" customWidth="1"/>
    <col min="15845" max="15848" width="11.42578125" style="9"/>
    <col min="15849" max="15849" width="22.5703125" style="9" customWidth="1"/>
    <col min="15850" max="15850" width="14" style="9" customWidth="1"/>
    <col min="15851" max="15851" width="1.7109375" style="9" customWidth="1"/>
    <col min="15852" max="16096" width="11.42578125" style="9"/>
    <col min="16097" max="16097" width="4.42578125" style="9" customWidth="1"/>
    <col min="16098" max="16098" width="11.42578125" style="9"/>
    <col min="16099" max="16099" width="17.5703125" style="9" customWidth="1"/>
    <col min="16100" max="16100" width="11.5703125" style="9" customWidth="1"/>
    <col min="16101" max="16104" width="11.42578125" style="9"/>
    <col min="16105" max="16105" width="22.5703125" style="9" customWidth="1"/>
    <col min="16106" max="16106" width="14" style="9" customWidth="1"/>
    <col min="16107" max="16107" width="1.7109375" style="9" customWidth="1"/>
    <col min="16108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14</v>
      </c>
      <c r="E2" s="13"/>
      <c r="F2" s="13"/>
      <c r="G2" s="13"/>
      <c r="H2" s="13"/>
      <c r="I2" s="14"/>
      <c r="J2" s="15" t="s">
        <v>15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16</v>
      </c>
      <c r="E4" s="13"/>
      <c r="F4" s="13"/>
      <c r="G4" s="13"/>
      <c r="H4" s="13"/>
      <c r="I4" s="14"/>
      <c r="J4" s="15" t="s">
        <v>17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106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89</v>
      </c>
      <c r="J12" s="29"/>
    </row>
    <row r="13" spans="2:10" x14ac:dyDescent="0.2">
      <c r="B13" s="28"/>
      <c r="C13" s="30" t="s">
        <v>90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18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19</v>
      </c>
      <c r="D17" s="31"/>
      <c r="H17" s="33" t="s">
        <v>20</v>
      </c>
      <c r="I17" s="33" t="s">
        <v>21</v>
      </c>
      <c r="J17" s="29"/>
    </row>
    <row r="18" spans="2:10" x14ac:dyDescent="0.2">
      <c r="B18" s="28"/>
      <c r="C18" s="30" t="s">
        <v>22</v>
      </c>
      <c r="D18" s="30"/>
      <c r="E18" s="30"/>
      <c r="F18" s="30"/>
      <c r="H18" s="34">
        <v>36</v>
      </c>
      <c r="I18" s="76">
        <v>59217886</v>
      </c>
      <c r="J18" s="29"/>
    </row>
    <row r="19" spans="2:10" x14ac:dyDescent="0.2">
      <c r="B19" s="28"/>
      <c r="C19" s="9" t="s">
        <v>23</v>
      </c>
      <c r="H19" s="35">
        <v>9</v>
      </c>
      <c r="I19" s="36">
        <v>9839509</v>
      </c>
      <c r="J19" s="29"/>
    </row>
    <row r="20" spans="2:10" x14ac:dyDescent="0.2">
      <c r="B20" s="28"/>
      <c r="C20" s="9" t="s">
        <v>24</v>
      </c>
      <c r="H20" s="35">
        <v>14</v>
      </c>
      <c r="I20" s="36">
        <v>39104746</v>
      </c>
      <c r="J20" s="29"/>
    </row>
    <row r="21" spans="2:10" x14ac:dyDescent="0.2">
      <c r="B21" s="28"/>
      <c r="C21" s="9" t="s">
        <v>25</v>
      </c>
      <c r="H21" s="35">
        <v>0</v>
      </c>
      <c r="I21" s="37">
        <v>0</v>
      </c>
      <c r="J21" s="29"/>
    </row>
    <row r="22" spans="2:10" x14ac:dyDescent="0.2">
      <c r="B22" s="28"/>
      <c r="C22" s="9" t="s">
        <v>94</v>
      </c>
      <c r="H22" s="35">
        <v>11</v>
      </c>
      <c r="I22" s="36">
        <v>9903609</v>
      </c>
      <c r="J22" s="29"/>
    </row>
    <row r="23" spans="2:10" ht="13.5" thickBot="1" x14ac:dyDescent="0.25">
      <c r="B23" s="28"/>
      <c r="C23" s="9" t="s">
        <v>26</v>
      </c>
      <c r="H23" s="38">
        <v>0</v>
      </c>
      <c r="I23" s="39">
        <v>0</v>
      </c>
      <c r="J23" s="29"/>
    </row>
    <row r="24" spans="2:10" x14ac:dyDescent="0.2">
      <c r="B24" s="28"/>
      <c r="C24" s="30" t="s">
        <v>27</v>
      </c>
      <c r="D24" s="30"/>
      <c r="E24" s="30"/>
      <c r="F24" s="30"/>
      <c r="H24" s="34">
        <f>H19+H20+H21+H22+H23</f>
        <v>34</v>
      </c>
      <c r="I24" s="40">
        <f>I19+I20+I21+I22+I23</f>
        <v>58847864</v>
      </c>
      <c r="J24" s="29"/>
    </row>
    <row r="25" spans="2:10" x14ac:dyDescent="0.2">
      <c r="B25" s="28"/>
      <c r="C25" s="9" t="s">
        <v>28</v>
      </c>
      <c r="H25" s="35">
        <v>2</v>
      </c>
      <c r="I25" s="36">
        <v>370022</v>
      </c>
      <c r="J25" s="29"/>
    </row>
    <row r="26" spans="2:10" ht="13.5" thickBot="1" x14ac:dyDescent="0.25">
      <c r="B26" s="28"/>
      <c r="C26" s="9" t="s">
        <v>29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30</v>
      </c>
      <c r="D27" s="30"/>
      <c r="E27" s="30"/>
      <c r="F27" s="30"/>
      <c r="H27" s="34">
        <f>H25+H26</f>
        <v>2</v>
      </c>
      <c r="I27" s="40">
        <f>I25+I26</f>
        <v>370022</v>
      </c>
      <c r="J27" s="29"/>
    </row>
    <row r="28" spans="2:10" ht="13.5" thickBot="1" x14ac:dyDescent="0.25">
      <c r="B28" s="28"/>
      <c r="C28" s="9" t="s">
        <v>31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32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33</v>
      </c>
      <c r="D31" s="30"/>
      <c r="H31" s="42">
        <f>H24+H27+H29</f>
        <v>36</v>
      </c>
      <c r="I31" s="43">
        <f>I24+I27+I29</f>
        <v>59217886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3" x14ac:dyDescent="0.2">
      <c r="B33" s="28"/>
      <c r="G33" s="44"/>
      <c r="H33" s="44"/>
      <c r="I33" s="44"/>
      <c r="J33" s="29"/>
      <c r="M33" s="9" t="s">
        <v>34</v>
      </c>
    </row>
    <row r="34" spans="2:13" x14ac:dyDescent="0.2">
      <c r="B34" s="28"/>
      <c r="G34" s="44"/>
      <c r="H34" s="44"/>
      <c r="I34" s="44"/>
      <c r="J34" s="29"/>
    </row>
    <row r="35" spans="2:13" x14ac:dyDescent="0.2">
      <c r="B35" s="28"/>
      <c r="G35" s="44"/>
      <c r="H35" s="44"/>
      <c r="I35" s="44"/>
      <c r="J35" s="29"/>
    </row>
    <row r="36" spans="2:13" ht="13.5" thickBot="1" x14ac:dyDescent="0.25">
      <c r="B36" s="28"/>
      <c r="C36" s="45" t="s">
        <v>91</v>
      </c>
      <c r="D36" s="46"/>
      <c r="G36" s="45" t="s">
        <v>35</v>
      </c>
      <c r="H36" s="46"/>
      <c r="I36" s="44"/>
      <c r="J36" s="29"/>
    </row>
    <row r="37" spans="2:13" ht="4.5" customHeight="1" x14ac:dyDescent="0.2">
      <c r="B37" s="28"/>
      <c r="C37" s="44"/>
      <c r="D37" s="44"/>
      <c r="G37" s="44"/>
      <c r="H37" s="44"/>
      <c r="I37" s="44"/>
      <c r="J37" s="29"/>
    </row>
    <row r="38" spans="2:13" x14ac:dyDescent="0.2">
      <c r="B38" s="28"/>
      <c r="C38" s="30" t="s">
        <v>93</v>
      </c>
      <c r="G38" s="47" t="s">
        <v>36</v>
      </c>
      <c r="H38" s="44"/>
      <c r="I38" s="44"/>
      <c r="J38" s="29"/>
    </row>
    <row r="39" spans="2:13" x14ac:dyDescent="0.2">
      <c r="B39" s="28"/>
      <c r="C39" s="30" t="s">
        <v>92</v>
      </c>
      <c r="G39" s="44"/>
      <c r="H39" s="44"/>
      <c r="I39" s="44"/>
      <c r="J39" s="29"/>
    </row>
    <row r="40" spans="2:13" ht="18.75" customHeight="1" thickBot="1" x14ac:dyDescent="0.25">
      <c r="B40" s="48"/>
      <c r="C40" s="49"/>
      <c r="D40" s="49"/>
      <c r="E40" s="49"/>
      <c r="F40" s="49"/>
      <c r="G40" s="46"/>
      <c r="H40" s="46"/>
      <c r="I40" s="46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2023-09-12T19:02:52Z</cp:lastPrinted>
  <dcterms:created xsi:type="dcterms:W3CDTF">2022-06-01T14:39:12Z</dcterms:created>
  <dcterms:modified xsi:type="dcterms:W3CDTF">2023-09-19T16:23:03Z</dcterms:modified>
</cp:coreProperties>
</file>