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901296 HOSP SANTA LUCIA ESE DE EL DOVIO VAL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FACTURA'!$A$2:$N$31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9" i="3"/>
  <c r="H29" i="3"/>
  <c r="I27" i="3"/>
  <c r="H27" i="3"/>
  <c r="I24" i="3"/>
  <c r="I31" i="3" s="1"/>
  <c r="H24" i="3"/>
  <c r="H31" i="3" s="1"/>
  <c r="H3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<sst xmlns="http://schemas.openxmlformats.org/spreadsheetml/2006/main" count="373" uniqueCount="107">
  <si>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</si>
  <si>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</si>
  <si>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</si>
  <si>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</si>
  <si>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</si>
  <si>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</si>
  <si>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</si>
  <si>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</si>
  <si>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</si>
  <si>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</si>
  <si>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</si>
  <si>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SANTA LUCIA</t>
  </si>
  <si>
    <t>FV</t>
  </si>
  <si>
    <t>EL DOVIO</t>
  </si>
  <si>
    <t>EVENTO</t>
  </si>
  <si>
    <t>TOTAL …....................................</t>
  </si>
  <si>
    <t>FOR-CSA-018</t>
  </si>
  <si>
    <t>HOJA 1 DE 2</t>
  </si>
  <si>
    <t>RESUMEN DE CARTERA REVISADA POR LA EPS</t>
  </si>
  <si>
    <t>VERSION 1</t>
  </si>
  <si>
    <t>SANTIAGO DE CALI , SEPTIEMBRE 06 DE 2023</t>
  </si>
  <si>
    <t>A continuacion me permito remitir nuestra respuesta al estado de cartera presentado en la fecha: 05/09/2023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</si>
  <si>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</si>
  <si>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</si>
  <si>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</si>
  <si>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</si>
  <si>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</si>
  <si>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</si>
  <si>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</si>
  <si>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</si>
  <si>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</si>
  <si>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</si>
  <si>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</si>
  <si>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</si>
  <si>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</si>
  <si>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</si>
  <si>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</si>
  <si>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</si>
  <si>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</si>
  <si>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</si>
  <si>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Alfa+Fac</t>
  </si>
  <si>
    <t>Llave</t>
  </si>
  <si>
    <t>FV579</t>
  </si>
  <si>
    <t>FV1161</t>
  </si>
  <si>
    <t>FV6648</t>
  </si>
  <si>
    <t>FV16862</t>
  </si>
  <si>
    <t>FV42054</t>
  </si>
  <si>
    <t>FV46987</t>
  </si>
  <si>
    <t>FV51825</t>
  </si>
  <si>
    <t>FV104729</t>
  </si>
  <si>
    <t>FV104872</t>
  </si>
  <si>
    <t>FV197882</t>
  </si>
  <si>
    <t>FV352960</t>
  </si>
  <si>
    <t>FV356769</t>
  </si>
  <si>
    <t>FV371982</t>
  </si>
  <si>
    <t>FV377553</t>
  </si>
  <si>
    <t>FV382521</t>
  </si>
  <si>
    <t>FV387845</t>
  </si>
  <si>
    <t>FV407666</t>
  </si>
  <si>
    <t>FV409391</t>
  </si>
  <si>
    <t>FV414985</t>
  </si>
  <si>
    <t>FV419514</t>
  </si>
  <si>
    <t>FV427673</t>
  </si>
  <si>
    <t>FV591789</t>
  </si>
  <si>
    <t>FV609881</t>
  </si>
  <si>
    <t>FV619301</t>
  </si>
  <si>
    <t>FV622930</t>
  </si>
  <si>
    <t>FV631911</t>
  </si>
  <si>
    <t>FV632969</t>
  </si>
  <si>
    <t>FV637154</t>
  </si>
  <si>
    <t>FV650388</t>
  </si>
  <si>
    <t>891901296_FV579</t>
  </si>
  <si>
    <t>891901296_FV1161</t>
  </si>
  <si>
    <t>891901296_FV6648</t>
  </si>
  <si>
    <t>891901296_FV16862</t>
  </si>
  <si>
    <t>891901296_FV42054</t>
  </si>
  <si>
    <t>891901296_FV46987</t>
  </si>
  <si>
    <t>891901296_FV51825</t>
  </si>
  <si>
    <t>891901296_FV104729</t>
  </si>
  <si>
    <t>891901296_FV104872</t>
  </si>
  <si>
    <t>891901296_FV197882</t>
  </si>
  <si>
    <t>891901296_FV352960</t>
  </si>
  <si>
    <t>891901296_FV356769</t>
  </si>
  <si>
    <t>891901296_FV371982</t>
  </si>
  <si>
    <t>891901296_FV377553</t>
  </si>
  <si>
    <t>891901296_FV382521</t>
  </si>
  <si>
    <t>891901296_FV387845</t>
  </si>
  <si>
    <t>891901296_FV407666</t>
  </si>
  <si>
    <t>891901296_FV409391</t>
  </si>
  <si>
    <t>891901296_FV414985</t>
  </si>
  <si>
    <t>891901296_FV419514</t>
  </si>
  <si>
    <t>891901296_FV427673</t>
  </si>
  <si>
    <t>891901296_FV591789</t>
  </si>
  <si>
    <t>891901296_FV609881</t>
  </si>
  <si>
    <t>891901296_FV619301</t>
  </si>
  <si>
    <t>891901296_FV622930</t>
  </si>
  <si>
    <t>891901296_FV631911</t>
  </si>
  <si>
    <t>891901296_FV632969</t>
  </si>
  <si>
    <t>891901296_FV637154</t>
  </si>
  <si>
    <t>891901296_FV650388</t>
  </si>
  <si>
    <t>Fecha Corte</t>
  </si>
  <si>
    <t>ESTADO EPS SEPTIEMBRE 06</t>
  </si>
  <si>
    <t>Señores : HOSPITAL SANTA LUCIA EL DOVIO</t>
  </si>
  <si>
    <t>NIT: 891901296</t>
  </si>
  <si>
    <t>FACTURA NO RADICADA</t>
  </si>
  <si>
    <t>Cartera - ESE Hospital Santa Lucia el Dovio</t>
  </si>
  <si>
    <t xml:space="preserve">Sandra Patricia Arisitizabal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</si>
</sst>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" fontId="0" fillId="0" borderId="1" xfId="0" applyNumberFormat="1" applyBorder="1"/>
    <xf numFmtId="0" fontId="0" fillId="0" borderId="6" xfId="0" applyBorder="1"/>
    <xf numFmtId="1" fontId="0" fillId="0" borderId="6" xfId="1" applyNumberFormat="1" applyFont="1" applyBorder="1"/>
    <xf numFmtId="14" fontId="0" fillId="0" borderId="6" xfId="0" applyNumberFormat="1" applyBorder="1"/>
    <xf numFmtId="165" fontId="1" fillId="0" borderId="5" xfId="1" applyNumberFormat="1" applyFont="1" applyBorder="1"/>
    <xf numFmtId="0" fontId="6" fillId="0" borderId="0" xfId="2" applyFont="1"/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7" fillId="0" borderId="13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/>
    </xf>
    <xf numFmtId="0" fontId="6" fillId="0" borderId="15" xfId="2" applyFont="1" applyBorder="1" applyAlignment="1">
      <alignment horizontal="centerContinuous"/>
    </xf>
    <xf numFmtId="0" fontId="6" fillId="0" borderId="11" xfId="2" applyFont="1" applyBorder="1"/>
    <xf numFmtId="0" fontId="6" fillId="0" borderId="12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4" xfId="2" applyNumberFormat="1" applyFont="1" applyBorder="1" applyAlignment="1">
      <alignment horizontal="center"/>
    </xf>
    <xf numFmtId="166" fontId="6" fillId="0" borderId="14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8" xfId="2" applyNumberFormat="1" applyFont="1" applyBorder="1" applyAlignment="1">
      <alignment horizontal="center"/>
    </xf>
    <xf numFmtId="166" fontId="7" fillId="0" borderId="18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4" xfId="2" applyNumberFormat="1" applyFont="1" applyBorder="1"/>
    <xf numFmtId="166" fontId="7" fillId="0" borderId="14" xfId="2" applyNumberFormat="1" applyFont="1" applyBorder="1"/>
    <xf numFmtId="166" fontId="7" fillId="0" borderId="0" xfId="2" applyNumberFormat="1" applyFont="1"/>
    <xf numFmtId="0" fontId="6" fillId="0" borderId="13" xfId="2" applyFont="1" applyBorder="1"/>
    <xf numFmtId="0" fontId="6" fillId="0" borderId="14" xfId="2" applyFont="1" applyBorder="1"/>
    <xf numFmtId="0" fontId="6" fillId="0" borderId="15" xfId="2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4" fontId="1" fillId="0" borderId="0" xfId="0" applyNumberFormat="1" applyFont="1"/>
    <xf numFmtId="165" fontId="1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167" fontId="7" fillId="0" borderId="0" xfId="2" applyNumberFormat="1" applyFont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1"/>
  <sheetViews>
    <sheetView showGridLines="0" topLeftCell="A13" zoomScale="120" zoomScaleNormal="120" workbookViewId="0">
      <selection sqref="A1:K30"/>
    </sheetView>
  </sheetViews>
  <sheetFormatPr baseColWidth="10" defaultRowHeight="15" x14ac:dyDescent="0.25"/>
  <cols>
    <col min="2" max="2" width="24.140625" customWidth="1"/>
    <col min="3" max="3" width="9" customWidth="1"/>
    <col min="4" max="4" width="8.85546875" customWidth="1"/>
    <col min="5" max="5" width="13.5703125" customWidth="1"/>
    <col min="6" max="6" width="9.28515625" bestFit="1" customWidth="1"/>
    <col min="7" max="7" width="9.28515625" customWidth="1"/>
    <col min="8" max="8" width="13.7109375" bestFit="1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5" t="s">
        <v>6</v>
      </c>
      <c r="B1" s="5" t="s">
        <v>8</v>
      </c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7</v>
      </c>
      <c r="J1" s="5" t="s">
        <v>9</v>
      </c>
      <c r="K1" s="5" t="s">
        <v>10</v>
      </c>
    </row>
    <row r="2" spans="1:11" x14ac:dyDescent="0.25">
      <c r="A2" s="1">
        <v>891901296</v>
      </c>
      <c r="B2" s="1" t="s">
        <v>11</v>
      </c>
      <c r="C2" s="1" t="s">
        <v>12</v>
      </c>
      <c r="D2" s="1">
        <v>579</v>
      </c>
      <c r="E2" s="4">
        <v>42375</v>
      </c>
      <c r="F2" s="1"/>
      <c r="G2" s="1">
        <v>48000</v>
      </c>
      <c r="H2" s="1">
        <v>48000</v>
      </c>
      <c r="I2" s="3" t="s">
        <v>14</v>
      </c>
      <c r="J2" s="3" t="s">
        <v>13</v>
      </c>
      <c r="K2" s="3"/>
    </row>
    <row r="3" spans="1:11" x14ac:dyDescent="0.25">
      <c r="A3" s="1">
        <v>891901296</v>
      </c>
      <c r="B3" s="1" t="s">
        <v>11</v>
      </c>
      <c r="C3" s="1" t="s">
        <v>12</v>
      </c>
      <c r="D3" s="1">
        <v>1161</v>
      </c>
      <c r="E3" s="4">
        <v>42377</v>
      </c>
      <c r="F3" s="1"/>
      <c r="G3" s="1">
        <v>21400</v>
      </c>
      <c r="H3" s="1">
        <v>19260</v>
      </c>
      <c r="I3" s="3" t="s">
        <v>14</v>
      </c>
      <c r="J3" s="3" t="s">
        <v>13</v>
      </c>
      <c r="K3" s="3"/>
    </row>
    <row r="4" spans="1:11" x14ac:dyDescent="0.25">
      <c r="A4" s="1">
        <v>891901296</v>
      </c>
      <c r="B4" s="1" t="s">
        <v>11</v>
      </c>
      <c r="C4" s="1" t="s">
        <v>12</v>
      </c>
      <c r="D4" s="1">
        <v>6648</v>
      </c>
      <c r="E4" s="4">
        <v>42400</v>
      </c>
      <c r="F4" s="1"/>
      <c r="G4" s="1">
        <v>66857</v>
      </c>
      <c r="H4" s="1">
        <v>66857</v>
      </c>
      <c r="I4" s="3" t="s">
        <v>14</v>
      </c>
      <c r="J4" s="3" t="s">
        <v>13</v>
      </c>
      <c r="K4" s="3"/>
    </row>
    <row r="5" spans="1:11" x14ac:dyDescent="0.25">
      <c r="A5" s="1">
        <v>891901296</v>
      </c>
      <c r="B5" s="1" t="s">
        <v>11</v>
      </c>
      <c r="C5" s="1" t="s">
        <v>12</v>
      </c>
      <c r="D5" s="1">
        <v>16862</v>
      </c>
      <c r="E5" s="4">
        <v>42917</v>
      </c>
      <c r="F5" s="1"/>
      <c r="G5" s="1">
        <v>32210</v>
      </c>
      <c r="H5" s="1">
        <v>29310</v>
      </c>
      <c r="I5" s="3" t="s">
        <v>14</v>
      </c>
      <c r="J5" s="3" t="s">
        <v>13</v>
      </c>
      <c r="K5" s="3"/>
    </row>
    <row r="6" spans="1:11" x14ac:dyDescent="0.25">
      <c r="A6" s="1">
        <v>891901296</v>
      </c>
      <c r="B6" s="1" t="s">
        <v>11</v>
      </c>
      <c r="C6" s="1" t="s">
        <v>12</v>
      </c>
      <c r="D6" s="1">
        <v>42054</v>
      </c>
      <c r="E6" s="4">
        <v>42540</v>
      </c>
      <c r="F6" s="1"/>
      <c r="G6" s="1">
        <v>45300</v>
      </c>
      <c r="H6" s="1">
        <v>45300</v>
      </c>
      <c r="I6" s="3" t="s">
        <v>14</v>
      </c>
      <c r="J6" s="3" t="s">
        <v>13</v>
      </c>
      <c r="K6" s="1"/>
    </row>
    <row r="7" spans="1:11" x14ac:dyDescent="0.25">
      <c r="A7" s="1">
        <v>891901296</v>
      </c>
      <c r="B7" s="1" t="s">
        <v>11</v>
      </c>
      <c r="C7" s="1" t="s">
        <v>12</v>
      </c>
      <c r="D7" s="1">
        <v>46987</v>
      </c>
      <c r="E7" s="4">
        <v>42559</v>
      </c>
      <c r="F7" s="1"/>
      <c r="G7" s="1">
        <v>87400</v>
      </c>
      <c r="H7" s="1">
        <v>87400</v>
      </c>
      <c r="I7" s="3" t="s">
        <v>14</v>
      </c>
      <c r="J7" s="3" t="s">
        <v>13</v>
      </c>
      <c r="K7" s="1"/>
    </row>
    <row r="8" spans="1:11" x14ac:dyDescent="0.25">
      <c r="A8" s="1">
        <v>891901296</v>
      </c>
      <c r="B8" s="1" t="s">
        <v>11</v>
      </c>
      <c r="C8" s="1" t="s">
        <v>12</v>
      </c>
      <c r="D8" s="1">
        <v>51825</v>
      </c>
      <c r="E8" s="4">
        <v>42580</v>
      </c>
      <c r="F8" s="1"/>
      <c r="G8" s="1">
        <v>49700</v>
      </c>
      <c r="H8" s="1">
        <v>49700</v>
      </c>
      <c r="I8" s="3" t="s">
        <v>14</v>
      </c>
      <c r="J8" s="3" t="s">
        <v>13</v>
      </c>
      <c r="K8" s="1"/>
    </row>
    <row r="9" spans="1:11" x14ac:dyDescent="0.25">
      <c r="A9" s="1">
        <v>891901296</v>
      </c>
      <c r="B9" s="1" t="s">
        <v>11</v>
      </c>
      <c r="C9" s="1" t="s">
        <v>12</v>
      </c>
      <c r="D9" s="1">
        <v>104729</v>
      </c>
      <c r="E9" s="4">
        <v>42815</v>
      </c>
      <c r="F9" s="1"/>
      <c r="G9" s="1">
        <v>29500</v>
      </c>
      <c r="H9" s="1">
        <v>26600</v>
      </c>
      <c r="I9" s="3" t="s">
        <v>14</v>
      </c>
      <c r="J9" s="3" t="s">
        <v>13</v>
      </c>
      <c r="K9" s="1"/>
    </row>
    <row r="10" spans="1:11" x14ac:dyDescent="0.25">
      <c r="A10" s="1">
        <v>891901296</v>
      </c>
      <c r="B10" s="1" t="s">
        <v>11</v>
      </c>
      <c r="C10" s="1" t="s">
        <v>12</v>
      </c>
      <c r="D10" s="1">
        <v>104872</v>
      </c>
      <c r="E10" s="4">
        <v>42816</v>
      </c>
      <c r="F10" s="1"/>
      <c r="G10" s="1">
        <v>130900</v>
      </c>
      <c r="H10" s="1">
        <v>130900</v>
      </c>
      <c r="I10" s="3" t="s">
        <v>14</v>
      </c>
      <c r="J10" s="3" t="s">
        <v>13</v>
      </c>
      <c r="K10" s="1"/>
    </row>
    <row r="11" spans="1:11" x14ac:dyDescent="0.25">
      <c r="A11" s="1">
        <v>891901296</v>
      </c>
      <c r="B11" s="1" t="s">
        <v>11</v>
      </c>
      <c r="C11" s="1" t="s">
        <v>12</v>
      </c>
      <c r="D11" s="1">
        <v>197882</v>
      </c>
      <c r="E11" s="4">
        <v>43244</v>
      </c>
      <c r="F11" s="1"/>
      <c r="G11" s="1">
        <v>31200</v>
      </c>
      <c r="H11" s="1">
        <v>19200</v>
      </c>
      <c r="I11" s="3" t="s">
        <v>14</v>
      </c>
      <c r="J11" s="3" t="s">
        <v>13</v>
      </c>
      <c r="K11" s="1"/>
    </row>
    <row r="12" spans="1:11" x14ac:dyDescent="0.25">
      <c r="A12" s="1">
        <v>891901296</v>
      </c>
      <c r="B12" s="1" t="s">
        <v>11</v>
      </c>
      <c r="C12" s="1" t="s">
        <v>12</v>
      </c>
      <c r="D12" s="1">
        <v>352960</v>
      </c>
      <c r="E12" s="4">
        <v>42022</v>
      </c>
      <c r="F12" s="1"/>
      <c r="G12" s="1">
        <v>40500</v>
      </c>
      <c r="H12" s="1">
        <v>40500</v>
      </c>
      <c r="I12" s="3" t="s">
        <v>14</v>
      </c>
      <c r="J12" s="3" t="s">
        <v>13</v>
      </c>
      <c r="K12" s="1"/>
    </row>
    <row r="13" spans="1:11" x14ac:dyDescent="0.25">
      <c r="A13" s="1">
        <v>891901296</v>
      </c>
      <c r="B13" s="1" t="s">
        <v>11</v>
      </c>
      <c r="C13" s="1" t="s">
        <v>12</v>
      </c>
      <c r="D13" s="1">
        <v>356769</v>
      </c>
      <c r="E13" s="4">
        <v>42041</v>
      </c>
      <c r="F13" s="1"/>
      <c r="G13" s="1">
        <v>46734</v>
      </c>
      <c r="H13" s="1">
        <v>46734</v>
      </c>
      <c r="I13" s="3" t="s">
        <v>14</v>
      </c>
      <c r="J13" s="3" t="s">
        <v>13</v>
      </c>
      <c r="K13" s="1"/>
    </row>
    <row r="14" spans="1:11" x14ac:dyDescent="0.25">
      <c r="A14" s="1">
        <v>891901296</v>
      </c>
      <c r="B14" s="1" t="s">
        <v>11</v>
      </c>
      <c r="C14" s="1" t="s">
        <v>12</v>
      </c>
      <c r="D14" s="1">
        <v>371982</v>
      </c>
      <c r="E14" s="4">
        <v>42102</v>
      </c>
      <c r="F14" s="1"/>
      <c r="G14" s="1">
        <v>63856</v>
      </c>
      <c r="H14" s="1">
        <v>63856</v>
      </c>
      <c r="I14" s="3" t="s">
        <v>14</v>
      </c>
      <c r="J14" s="3" t="s">
        <v>13</v>
      </c>
      <c r="K14" s="1"/>
    </row>
    <row r="15" spans="1:11" x14ac:dyDescent="0.25">
      <c r="A15" s="1">
        <v>891901296</v>
      </c>
      <c r="B15" s="1" t="s">
        <v>11</v>
      </c>
      <c r="C15" s="1" t="s">
        <v>12</v>
      </c>
      <c r="D15" s="1">
        <v>377553</v>
      </c>
      <c r="E15" s="4">
        <v>42127</v>
      </c>
      <c r="F15" s="1"/>
      <c r="G15" s="1">
        <v>45130</v>
      </c>
      <c r="H15" s="1">
        <v>45130</v>
      </c>
      <c r="I15" s="3" t="s">
        <v>14</v>
      </c>
      <c r="J15" s="3" t="s">
        <v>13</v>
      </c>
      <c r="K15" s="1"/>
    </row>
    <row r="16" spans="1:11" x14ac:dyDescent="0.25">
      <c r="A16" s="1">
        <v>891901296</v>
      </c>
      <c r="B16" s="1" t="s">
        <v>11</v>
      </c>
      <c r="C16" s="1" t="s">
        <v>12</v>
      </c>
      <c r="D16" s="1">
        <v>382521</v>
      </c>
      <c r="E16" s="4">
        <v>42146</v>
      </c>
      <c r="F16" s="1"/>
      <c r="G16" s="1">
        <v>42300</v>
      </c>
      <c r="H16" s="1">
        <v>42300</v>
      </c>
      <c r="I16" s="3" t="s">
        <v>14</v>
      </c>
      <c r="J16" s="3" t="s">
        <v>13</v>
      </c>
      <c r="K16" s="1"/>
    </row>
    <row r="17" spans="1:11" x14ac:dyDescent="0.25">
      <c r="A17" s="1">
        <v>891901296</v>
      </c>
      <c r="B17" s="1" t="s">
        <v>11</v>
      </c>
      <c r="C17" s="1" t="s">
        <v>12</v>
      </c>
      <c r="D17" s="1">
        <v>387845</v>
      </c>
      <c r="E17" s="4">
        <v>42168</v>
      </c>
      <c r="F17" s="1"/>
      <c r="G17" s="1">
        <v>55954</v>
      </c>
      <c r="H17" s="1">
        <v>55954</v>
      </c>
      <c r="I17" s="3" t="s">
        <v>14</v>
      </c>
      <c r="J17" s="3" t="s">
        <v>13</v>
      </c>
      <c r="K17" s="1"/>
    </row>
    <row r="18" spans="1:11" x14ac:dyDescent="0.25">
      <c r="A18" s="1">
        <v>891901296</v>
      </c>
      <c r="B18" s="1" t="s">
        <v>11</v>
      </c>
      <c r="C18" s="1" t="s">
        <v>12</v>
      </c>
      <c r="D18" s="1">
        <v>407666</v>
      </c>
      <c r="E18" s="4">
        <v>42256</v>
      </c>
      <c r="F18" s="1"/>
      <c r="G18" s="1">
        <v>70120</v>
      </c>
      <c r="H18" s="1">
        <v>70120</v>
      </c>
      <c r="I18" s="3" t="s">
        <v>14</v>
      </c>
      <c r="J18" s="3" t="s">
        <v>13</v>
      </c>
      <c r="K18" s="1"/>
    </row>
    <row r="19" spans="1:11" x14ac:dyDescent="0.25">
      <c r="A19" s="1">
        <v>891901296</v>
      </c>
      <c r="B19" s="1" t="s">
        <v>11</v>
      </c>
      <c r="C19" s="1" t="s">
        <v>12</v>
      </c>
      <c r="D19" s="1">
        <v>409391</v>
      </c>
      <c r="E19" s="4">
        <v>42264</v>
      </c>
      <c r="F19" s="1"/>
      <c r="G19" s="1">
        <v>62315</v>
      </c>
      <c r="H19" s="1">
        <v>62315</v>
      </c>
      <c r="I19" s="3" t="s">
        <v>14</v>
      </c>
      <c r="J19" s="3" t="s">
        <v>13</v>
      </c>
      <c r="K19" s="1"/>
    </row>
    <row r="20" spans="1:11" x14ac:dyDescent="0.25">
      <c r="A20" s="1">
        <v>891901296</v>
      </c>
      <c r="B20" s="1" t="s">
        <v>11</v>
      </c>
      <c r="C20" s="1" t="s">
        <v>12</v>
      </c>
      <c r="D20" s="1">
        <v>414985</v>
      </c>
      <c r="E20" s="4">
        <v>42288</v>
      </c>
      <c r="F20" s="1"/>
      <c r="G20" s="1">
        <v>101746</v>
      </c>
      <c r="H20" s="1">
        <v>101746</v>
      </c>
      <c r="I20" s="3" t="s">
        <v>14</v>
      </c>
      <c r="J20" s="3" t="s">
        <v>13</v>
      </c>
      <c r="K20" s="1"/>
    </row>
    <row r="21" spans="1:11" x14ac:dyDescent="0.25">
      <c r="A21" s="1">
        <v>891901296</v>
      </c>
      <c r="B21" s="1" t="s">
        <v>11</v>
      </c>
      <c r="C21" s="1" t="s">
        <v>12</v>
      </c>
      <c r="D21" s="1">
        <v>419514</v>
      </c>
      <c r="E21" s="4">
        <v>42308</v>
      </c>
      <c r="F21" s="1"/>
      <c r="G21" s="1">
        <v>75580</v>
      </c>
      <c r="H21" s="1">
        <v>75580</v>
      </c>
      <c r="I21" s="3" t="s">
        <v>14</v>
      </c>
      <c r="J21" s="3" t="s">
        <v>13</v>
      </c>
      <c r="K21" s="1"/>
    </row>
    <row r="22" spans="1:11" x14ac:dyDescent="0.25">
      <c r="A22" s="1">
        <v>891901296</v>
      </c>
      <c r="B22" s="1" t="s">
        <v>11</v>
      </c>
      <c r="C22" s="1" t="s">
        <v>12</v>
      </c>
      <c r="D22" s="1">
        <v>427673</v>
      </c>
      <c r="E22" s="4">
        <v>42351</v>
      </c>
      <c r="F22" s="1"/>
      <c r="G22" s="1">
        <v>638666</v>
      </c>
      <c r="H22" s="1">
        <v>638666</v>
      </c>
      <c r="I22" s="3" t="s">
        <v>14</v>
      </c>
      <c r="J22" s="3" t="s">
        <v>13</v>
      </c>
      <c r="K22" s="1"/>
    </row>
    <row r="23" spans="1:11" x14ac:dyDescent="0.25">
      <c r="A23" s="1">
        <v>891901296</v>
      </c>
      <c r="B23" s="1" t="s">
        <v>11</v>
      </c>
      <c r="C23" s="1" t="s">
        <v>12</v>
      </c>
      <c r="D23" s="1">
        <v>591789</v>
      </c>
      <c r="E23" s="4">
        <v>44915</v>
      </c>
      <c r="F23" s="1"/>
      <c r="G23" s="1">
        <v>136309</v>
      </c>
      <c r="H23" s="1">
        <v>136309</v>
      </c>
      <c r="I23" s="3" t="s">
        <v>14</v>
      </c>
      <c r="J23" s="3" t="s">
        <v>13</v>
      </c>
      <c r="K23" s="1"/>
    </row>
    <row r="24" spans="1:11" x14ac:dyDescent="0.25">
      <c r="A24" s="1">
        <v>891901296</v>
      </c>
      <c r="B24" s="1" t="s">
        <v>11</v>
      </c>
      <c r="C24" s="1" t="s">
        <v>12</v>
      </c>
      <c r="D24" s="1">
        <v>609881</v>
      </c>
      <c r="E24" s="4">
        <v>44990</v>
      </c>
      <c r="F24" s="1"/>
      <c r="G24" s="1">
        <v>152989</v>
      </c>
      <c r="H24" s="1">
        <v>152989</v>
      </c>
      <c r="I24" s="3" t="s">
        <v>14</v>
      </c>
      <c r="J24" s="3" t="s">
        <v>13</v>
      </c>
      <c r="K24" s="1"/>
    </row>
    <row r="25" spans="1:11" x14ac:dyDescent="0.25">
      <c r="A25" s="1">
        <v>891901296</v>
      </c>
      <c r="B25" s="1" t="s">
        <v>11</v>
      </c>
      <c r="C25" s="1" t="s">
        <v>12</v>
      </c>
      <c r="D25" s="1">
        <v>619301</v>
      </c>
      <c r="E25" s="4">
        <v>45026</v>
      </c>
      <c r="F25" s="1"/>
      <c r="G25" s="1">
        <v>90539</v>
      </c>
      <c r="H25" s="1">
        <v>90539</v>
      </c>
      <c r="I25" s="3" t="s">
        <v>14</v>
      </c>
      <c r="J25" s="3" t="s">
        <v>13</v>
      </c>
      <c r="K25" s="1"/>
    </row>
    <row r="26" spans="1:11" x14ac:dyDescent="0.25">
      <c r="A26" s="1">
        <v>891901296</v>
      </c>
      <c r="B26" s="1" t="s">
        <v>11</v>
      </c>
      <c r="C26" s="1" t="s">
        <v>12</v>
      </c>
      <c r="D26" s="1">
        <v>622930</v>
      </c>
      <c r="E26" s="4">
        <v>45037</v>
      </c>
      <c r="F26" s="1"/>
      <c r="G26" s="1">
        <v>184217</v>
      </c>
      <c r="H26" s="1">
        <v>184217</v>
      </c>
      <c r="I26" s="3" t="s">
        <v>14</v>
      </c>
      <c r="J26" s="3" t="s">
        <v>13</v>
      </c>
      <c r="K26" s="1"/>
    </row>
    <row r="27" spans="1:11" x14ac:dyDescent="0.25">
      <c r="A27" s="1">
        <v>891901296</v>
      </c>
      <c r="B27" s="1" t="s">
        <v>11</v>
      </c>
      <c r="C27" s="1" t="s">
        <v>12</v>
      </c>
      <c r="D27" s="1">
        <v>631911</v>
      </c>
      <c r="E27" s="4">
        <v>45071</v>
      </c>
      <c r="F27" s="1"/>
      <c r="G27" s="6">
        <v>44080</v>
      </c>
      <c r="H27" s="6">
        <v>44080</v>
      </c>
      <c r="I27" s="3" t="s">
        <v>14</v>
      </c>
      <c r="J27" s="3" t="s">
        <v>13</v>
      </c>
      <c r="K27" s="1"/>
    </row>
    <row r="28" spans="1:11" x14ac:dyDescent="0.25">
      <c r="A28" s="1">
        <v>891901296</v>
      </c>
      <c r="B28" s="1" t="s">
        <v>11</v>
      </c>
      <c r="C28" s="1" t="s">
        <v>12</v>
      </c>
      <c r="D28" s="1">
        <v>632969</v>
      </c>
      <c r="E28" s="4">
        <v>45075</v>
      </c>
      <c r="F28" s="1"/>
      <c r="G28" s="6">
        <v>93475</v>
      </c>
      <c r="H28" s="6">
        <v>93475</v>
      </c>
      <c r="I28" s="3" t="s">
        <v>14</v>
      </c>
      <c r="J28" s="3" t="s">
        <v>13</v>
      </c>
      <c r="K28" s="1"/>
    </row>
    <row r="29" spans="1:11" x14ac:dyDescent="0.25">
      <c r="A29" s="1">
        <v>891901296</v>
      </c>
      <c r="B29" s="1" t="s">
        <v>11</v>
      </c>
      <c r="C29" s="1" t="s">
        <v>12</v>
      </c>
      <c r="D29" s="1">
        <v>637154</v>
      </c>
      <c r="E29" s="4">
        <v>45091</v>
      </c>
      <c r="F29" s="1"/>
      <c r="G29" s="6">
        <v>232567</v>
      </c>
      <c r="H29" s="6">
        <v>232567</v>
      </c>
      <c r="I29" s="3" t="s">
        <v>14</v>
      </c>
      <c r="J29" s="3" t="s">
        <v>13</v>
      </c>
      <c r="K29" s="1"/>
    </row>
    <row r="30" spans="1:11" ht="15.75" thickBot="1" x14ac:dyDescent="0.3">
      <c r="A30" s="1">
        <v>891901296</v>
      </c>
      <c r="B30" s="1" t="s">
        <v>11</v>
      </c>
      <c r="C30" s="7" t="s">
        <v>12</v>
      </c>
      <c r="D30" s="8">
        <v>650388</v>
      </c>
      <c r="E30" s="9">
        <v>45138</v>
      </c>
      <c r="F30" s="7"/>
      <c r="G30" s="7">
        <v>30000</v>
      </c>
      <c r="H30" s="7">
        <v>30000</v>
      </c>
      <c r="I30" s="3" t="s">
        <v>14</v>
      </c>
      <c r="J30" s="3" t="s">
        <v>13</v>
      </c>
      <c r="K30" s="1"/>
    </row>
    <row r="31" spans="1:11" ht="15.75" thickBot="1" x14ac:dyDescent="0.3">
      <c r="C31" s="65" t="s">
        <v>15</v>
      </c>
      <c r="D31" s="66"/>
      <c r="E31" s="66"/>
      <c r="F31" s="66"/>
      <c r="G31" s="67"/>
      <c r="H31" s="10">
        <f>SUM(H2:H30)</f>
        <v>2729604</v>
      </c>
    </row>
  </sheetData>
  <mergeCells count="1">
    <mergeCell ref="C31:G31"/>
  </mergeCells>
  <dataValidations count="1">
    <dataValidation type="whole" operator="greaterThan" allowBlank="1" showInputMessage="1" showErrorMessage="1" errorTitle="DATO ERRADO" error="El valor debe ser diferente de cero" sqref="H1:H1048576 G1:G30 G32:G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GridLines="0" zoomScale="73" zoomScaleNormal="73" workbookViewId="0">
      <selection activeCell="J23" sqref="J23"/>
    </sheetView>
  </sheetViews>
  <sheetFormatPr baseColWidth="10" defaultRowHeight="15" x14ac:dyDescent="0.25"/>
  <cols>
    <col min="1" max="1" width="11.85546875" bestFit="1" customWidth="1"/>
    <col min="2" max="2" width="21.85546875" bestFit="1" customWidth="1"/>
    <col min="3" max="3" width="14.42578125" bestFit="1" customWidth="1"/>
    <col min="4" max="4" width="15.85546875" bestFit="1" customWidth="1"/>
    <col min="5" max="5" width="15.85546875" customWidth="1"/>
    <col min="6" max="6" width="22.28515625" bestFit="1" customWidth="1"/>
    <col min="7" max="7" width="16.42578125" style="56" bestFit="1" customWidth="1"/>
    <col min="9" max="10" width="14.85546875" style="58" bestFit="1" customWidth="1"/>
    <col min="11" max="11" width="33" style="58" bestFit="1" customWidth="1"/>
    <col min="14" max="14" width="12.28515625" bestFit="1" customWidth="1"/>
  </cols>
  <sheetData>
    <row r="1" spans="1:14" s="53" customFormat="1" x14ac:dyDescent="0.25">
      <c r="G1" s="61"/>
      <c r="I1" s="62">
        <f>SUBTOTAL(9,I3:I31)</f>
        <v>2749544</v>
      </c>
      <c r="J1" s="62">
        <f>SUBTOTAL(9,J3:J31)</f>
        <v>2729604</v>
      </c>
      <c r="K1" s="62"/>
    </row>
    <row r="2" spans="1:14" s="2" customFormat="1" ht="30" x14ac:dyDescent="0.25">
      <c r="A2" s="54" t="s">
        <v>6</v>
      </c>
      <c r="B2" s="54" t="s">
        <v>8</v>
      </c>
      <c r="C2" s="54" t="s">
        <v>0</v>
      </c>
      <c r="D2" s="54" t="s">
        <v>1</v>
      </c>
      <c r="E2" s="54" t="s">
        <v>40</v>
      </c>
      <c r="F2" s="57" t="s">
        <v>41</v>
      </c>
      <c r="G2" s="55" t="s">
        <v>2</v>
      </c>
      <c r="H2" s="54" t="s">
        <v>3</v>
      </c>
      <c r="I2" s="59" t="s">
        <v>4</v>
      </c>
      <c r="J2" s="59" t="s">
        <v>5</v>
      </c>
      <c r="K2" s="63" t="s">
        <v>101</v>
      </c>
      <c r="L2" s="54" t="s">
        <v>7</v>
      </c>
      <c r="M2" s="54" t="s">
        <v>9</v>
      </c>
      <c r="N2" s="54" t="s">
        <v>100</v>
      </c>
    </row>
    <row r="3" spans="1:14" x14ac:dyDescent="0.25">
      <c r="A3" s="1">
        <v>891901296</v>
      </c>
      <c r="B3" s="1" t="s">
        <v>11</v>
      </c>
      <c r="C3" s="1" t="s">
        <v>12</v>
      </c>
      <c r="D3" s="1">
        <v>579</v>
      </c>
      <c r="E3" s="1" t="s">
        <v>42</v>
      </c>
      <c r="F3" s="1" t="s">
        <v>71</v>
      </c>
      <c r="G3" s="4">
        <v>42375</v>
      </c>
      <c r="H3" s="1"/>
      <c r="I3" s="60">
        <v>48000</v>
      </c>
      <c r="J3" s="60">
        <v>48000</v>
      </c>
      <c r="K3" s="60" t="s">
        <v>104</v>
      </c>
      <c r="L3" s="1" t="s">
        <v>14</v>
      </c>
      <c r="M3" s="1" t="s">
        <v>13</v>
      </c>
      <c r="N3" s="4">
        <v>45169</v>
      </c>
    </row>
    <row r="4" spans="1:14" x14ac:dyDescent="0.25">
      <c r="A4" s="1">
        <v>891901296</v>
      </c>
      <c r="B4" s="1" t="s">
        <v>11</v>
      </c>
      <c r="C4" s="1" t="s">
        <v>12</v>
      </c>
      <c r="D4" s="1">
        <v>1161</v>
      </c>
      <c r="E4" s="1" t="s">
        <v>43</v>
      </c>
      <c r="F4" s="1" t="s">
        <v>72</v>
      </c>
      <c r="G4" s="4">
        <v>42377</v>
      </c>
      <c r="H4" s="1"/>
      <c r="I4" s="60">
        <v>21400</v>
      </c>
      <c r="J4" s="60">
        <v>19260</v>
      </c>
      <c r="K4" s="60" t="s">
        <v>104</v>
      </c>
      <c r="L4" s="1" t="s">
        <v>14</v>
      </c>
      <c r="M4" s="1" t="s">
        <v>13</v>
      </c>
      <c r="N4" s="4">
        <v>45169</v>
      </c>
    </row>
    <row r="5" spans="1:14" x14ac:dyDescent="0.25">
      <c r="A5" s="1">
        <v>891901296</v>
      </c>
      <c r="B5" s="1" t="s">
        <v>11</v>
      </c>
      <c r="C5" s="1" t="s">
        <v>12</v>
      </c>
      <c r="D5" s="1">
        <v>6648</v>
      </c>
      <c r="E5" s="1" t="s">
        <v>44</v>
      </c>
      <c r="F5" s="1" t="s">
        <v>73</v>
      </c>
      <c r="G5" s="4">
        <v>42400</v>
      </c>
      <c r="H5" s="1"/>
      <c r="I5" s="60">
        <v>66857</v>
      </c>
      <c r="J5" s="60">
        <v>66857</v>
      </c>
      <c r="K5" s="60" t="s">
        <v>104</v>
      </c>
      <c r="L5" s="1" t="s">
        <v>14</v>
      </c>
      <c r="M5" s="1" t="s">
        <v>13</v>
      </c>
      <c r="N5" s="4">
        <v>45169</v>
      </c>
    </row>
    <row r="6" spans="1:14" x14ac:dyDescent="0.25">
      <c r="A6" s="1">
        <v>891901296</v>
      </c>
      <c r="B6" s="1" t="s">
        <v>11</v>
      </c>
      <c r="C6" s="1" t="s">
        <v>12</v>
      </c>
      <c r="D6" s="1">
        <v>16862</v>
      </c>
      <c r="E6" s="1" t="s">
        <v>45</v>
      </c>
      <c r="F6" s="1" t="s">
        <v>74</v>
      </c>
      <c r="G6" s="4">
        <v>42917</v>
      </c>
      <c r="H6" s="1"/>
      <c r="I6" s="60">
        <v>32210</v>
      </c>
      <c r="J6" s="60">
        <v>29310</v>
      </c>
      <c r="K6" s="60" t="s">
        <v>104</v>
      </c>
      <c r="L6" s="1" t="s">
        <v>14</v>
      </c>
      <c r="M6" s="1" t="s">
        <v>13</v>
      </c>
      <c r="N6" s="4">
        <v>45169</v>
      </c>
    </row>
    <row r="7" spans="1:14" x14ac:dyDescent="0.25">
      <c r="A7" s="1">
        <v>891901296</v>
      </c>
      <c r="B7" s="1" t="s">
        <v>11</v>
      </c>
      <c r="C7" s="1" t="s">
        <v>12</v>
      </c>
      <c r="D7" s="1">
        <v>42054</v>
      </c>
      <c r="E7" s="1" t="s">
        <v>46</v>
      </c>
      <c r="F7" s="1" t="s">
        <v>75</v>
      </c>
      <c r="G7" s="4">
        <v>42540</v>
      </c>
      <c r="H7" s="1"/>
      <c r="I7" s="60">
        <v>45300</v>
      </c>
      <c r="J7" s="60">
        <v>45300</v>
      </c>
      <c r="K7" s="60" t="s">
        <v>104</v>
      </c>
      <c r="L7" s="1" t="s">
        <v>14</v>
      </c>
      <c r="M7" s="1" t="s">
        <v>13</v>
      </c>
      <c r="N7" s="4">
        <v>45169</v>
      </c>
    </row>
    <row r="8" spans="1:14" x14ac:dyDescent="0.25">
      <c r="A8" s="1">
        <v>891901296</v>
      </c>
      <c r="B8" s="1" t="s">
        <v>11</v>
      </c>
      <c r="C8" s="1" t="s">
        <v>12</v>
      </c>
      <c r="D8" s="1">
        <v>46987</v>
      </c>
      <c r="E8" s="1" t="s">
        <v>47</v>
      </c>
      <c r="F8" s="1" t="s">
        <v>76</v>
      </c>
      <c r="G8" s="4">
        <v>42559</v>
      </c>
      <c r="H8" s="1"/>
      <c r="I8" s="60">
        <v>87400</v>
      </c>
      <c r="J8" s="60">
        <v>87400</v>
      </c>
      <c r="K8" s="60" t="s">
        <v>104</v>
      </c>
      <c r="L8" s="1" t="s">
        <v>14</v>
      </c>
      <c r="M8" s="1" t="s">
        <v>13</v>
      </c>
      <c r="N8" s="4">
        <v>45169</v>
      </c>
    </row>
    <row r="9" spans="1:14" x14ac:dyDescent="0.25">
      <c r="A9" s="1">
        <v>891901296</v>
      </c>
      <c r="B9" s="1" t="s">
        <v>11</v>
      </c>
      <c r="C9" s="1" t="s">
        <v>12</v>
      </c>
      <c r="D9" s="1">
        <v>51825</v>
      </c>
      <c r="E9" s="1" t="s">
        <v>48</v>
      </c>
      <c r="F9" s="1" t="s">
        <v>77</v>
      </c>
      <c r="G9" s="4">
        <v>42580</v>
      </c>
      <c r="H9" s="1"/>
      <c r="I9" s="60">
        <v>49700</v>
      </c>
      <c r="J9" s="60">
        <v>49700</v>
      </c>
      <c r="K9" s="60" t="s">
        <v>104</v>
      </c>
      <c r="L9" s="1" t="s">
        <v>14</v>
      </c>
      <c r="M9" s="1" t="s">
        <v>13</v>
      </c>
      <c r="N9" s="4">
        <v>45169</v>
      </c>
    </row>
    <row r="10" spans="1:14" x14ac:dyDescent="0.25">
      <c r="A10" s="1">
        <v>891901296</v>
      </c>
      <c r="B10" s="1" t="s">
        <v>11</v>
      </c>
      <c r="C10" s="1" t="s">
        <v>12</v>
      </c>
      <c r="D10" s="1">
        <v>104729</v>
      </c>
      <c r="E10" s="1" t="s">
        <v>49</v>
      </c>
      <c r="F10" s="1" t="s">
        <v>78</v>
      </c>
      <c r="G10" s="4">
        <v>42815</v>
      </c>
      <c r="H10" s="1"/>
      <c r="I10" s="60">
        <v>29500</v>
      </c>
      <c r="J10" s="60">
        <v>26600</v>
      </c>
      <c r="K10" s="60" t="s">
        <v>104</v>
      </c>
      <c r="L10" s="1" t="s">
        <v>14</v>
      </c>
      <c r="M10" s="1" t="s">
        <v>13</v>
      </c>
      <c r="N10" s="4">
        <v>45169</v>
      </c>
    </row>
    <row r="11" spans="1:14" x14ac:dyDescent="0.25">
      <c r="A11" s="1">
        <v>891901296</v>
      </c>
      <c r="B11" s="1" t="s">
        <v>11</v>
      </c>
      <c r="C11" s="1" t="s">
        <v>12</v>
      </c>
      <c r="D11" s="1">
        <v>104872</v>
      </c>
      <c r="E11" s="1" t="s">
        <v>50</v>
      </c>
      <c r="F11" s="1" t="s">
        <v>79</v>
      </c>
      <c r="G11" s="4">
        <v>42816</v>
      </c>
      <c r="H11" s="1"/>
      <c r="I11" s="60">
        <v>130900</v>
      </c>
      <c r="J11" s="60">
        <v>130900</v>
      </c>
      <c r="K11" s="60" t="s">
        <v>104</v>
      </c>
      <c r="L11" s="1" t="s">
        <v>14</v>
      </c>
      <c r="M11" s="1" t="s">
        <v>13</v>
      </c>
      <c r="N11" s="4">
        <v>45169</v>
      </c>
    </row>
    <row r="12" spans="1:14" x14ac:dyDescent="0.25">
      <c r="A12" s="1">
        <v>891901296</v>
      </c>
      <c r="B12" s="1" t="s">
        <v>11</v>
      </c>
      <c r="C12" s="1" t="s">
        <v>12</v>
      </c>
      <c r="D12" s="1">
        <v>197882</v>
      </c>
      <c r="E12" s="1" t="s">
        <v>51</v>
      </c>
      <c r="F12" s="1" t="s">
        <v>80</v>
      </c>
      <c r="G12" s="4">
        <v>43244</v>
      </c>
      <c r="H12" s="1"/>
      <c r="I12" s="60">
        <v>31200</v>
      </c>
      <c r="J12" s="60">
        <v>19200</v>
      </c>
      <c r="K12" s="60" t="s">
        <v>104</v>
      </c>
      <c r="L12" s="1" t="s">
        <v>14</v>
      </c>
      <c r="M12" s="1" t="s">
        <v>13</v>
      </c>
      <c r="N12" s="4">
        <v>45169</v>
      </c>
    </row>
    <row r="13" spans="1:14" x14ac:dyDescent="0.25">
      <c r="A13" s="1">
        <v>891901296</v>
      </c>
      <c r="B13" s="1" t="s">
        <v>11</v>
      </c>
      <c r="C13" s="1" t="s">
        <v>12</v>
      </c>
      <c r="D13" s="1">
        <v>352960</v>
      </c>
      <c r="E13" s="1" t="s">
        <v>52</v>
      </c>
      <c r="F13" s="1" t="s">
        <v>81</v>
      </c>
      <c r="G13" s="4">
        <v>42022</v>
      </c>
      <c r="H13" s="1"/>
      <c r="I13" s="60">
        <v>40500</v>
      </c>
      <c r="J13" s="60">
        <v>40500</v>
      </c>
      <c r="K13" s="60" t="s">
        <v>104</v>
      </c>
      <c r="L13" s="1" t="s">
        <v>14</v>
      </c>
      <c r="M13" s="1" t="s">
        <v>13</v>
      </c>
      <c r="N13" s="4">
        <v>45169</v>
      </c>
    </row>
    <row r="14" spans="1:14" x14ac:dyDescent="0.25">
      <c r="A14" s="1">
        <v>891901296</v>
      </c>
      <c r="B14" s="1" t="s">
        <v>11</v>
      </c>
      <c r="C14" s="1" t="s">
        <v>12</v>
      </c>
      <c r="D14" s="1">
        <v>356769</v>
      </c>
      <c r="E14" s="1" t="s">
        <v>53</v>
      </c>
      <c r="F14" s="1" t="s">
        <v>82</v>
      </c>
      <c r="G14" s="4">
        <v>42041</v>
      </c>
      <c r="H14" s="1"/>
      <c r="I14" s="60">
        <v>46734</v>
      </c>
      <c r="J14" s="60">
        <v>46734</v>
      </c>
      <c r="K14" s="60" t="s">
        <v>104</v>
      </c>
      <c r="L14" s="1" t="s">
        <v>14</v>
      </c>
      <c r="M14" s="1" t="s">
        <v>13</v>
      </c>
      <c r="N14" s="4">
        <v>45169</v>
      </c>
    </row>
    <row r="15" spans="1:14" x14ac:dyDescent="0.25">
      <c r="A15" s="1">
        <v>891901296</v>
      </c>
      <c r="B15" s="1" t="s">
        <v>11</v>
      </c>
      <c r="C15" s="1" t="s">
        <v>12</v>
      </c>
      <c r="D15" s="1">
        <v>371982</v>
      </c>
      <c r="E15" s="1" t="s">
        <v>54</v>
      </c>
      <c r="F15" s="1" t="s">
        <v>83</v>
      </c>
      <c r="G15" s="4">
        <v>42102</v>
      </c>
      <c r="H15" s="1"/>
      <c r="I15" s="60">
        <v>63856</v>
      </c>
      <c r="J15" s="60">
        <v>63856</v>
      </c>
      <c r="K15" s="60" t="s">
        <v>104</v>
      </c>
      <c r="L15" s="1" t="s">
        <v>14</v>
      </c>
      <c r="M15" s="1" t="s">
        <v>13</v>
      </c>
      <c r="N15" s="4">
        <v>45169</v>
      </c>
    </row>
    <row r="16" spans="1:14" x14ac:dyDescent="0.25">
      <c r="A16" s="1">
        <v>891901296</v>
      </c>
      <c r="B16" s="1" t="s">
        <v>11</v>
      </c>
      <c r="C16" s="1" t="s">
        <v>12</v>
      </c>
      <c r="D16" s="1">
        <v>377553</v>
      </c>
      <c r="E16" s="1" t="s">
        <v>55</v>
      </c>
      <c r="F16" s="1" t="s">
        <v>84</v>
      </c>
      <c r="G16" s="4">
        <v>42127</v>
      </c>
      <c r="H16" s="1"/>
      <c r="I16" s="60">
        <v>45130</v>
      </c>
      <c r="J16" s="60">
        <v>45130</v>
      </c>
      <c r="K16" s="60" t="s">
        <v>104</v>
      </c>
      <c r="L16" s="1" t="s">
        <v>14</v>
      </c>
      <c r="M16" s="1" t="s">
        <v>13</v>
      </c>
      <c r="N16" s="4">
        <v>45169</v>
      </c>
    </row>
    <row r="17" spans="1:14" x14ac:dyDescent="0.25">
      <c r="A17" s="1">
        <v>891901296</v>
      </c>
      <c r="B17" s="1" t="s">
        <v>11</v>
      </c>
      <c r="C17" s="1" t="s">
        <v>12</v>
      </c>
      <c r="D17" s="1">
        <v>382521</v>
      </c>
      <c r="E17" s="1" t="s">
        <v>56</v>
      </c>
      <c r="F17" s="1" t="s">
        <v>85</v>
      </c>
      <c r="G17" s="4">
        <v>42146</v>
      </c>
      <c r="H17" s="1"/>
      <c r="I17" s="60">
        <v>42300</v>
      </c>
      <c r="J17" s="60">
        <v>42300</v>
      </c>
      <c r="K17" s="60" t="s">
        <v>104</v>
      </c>
      <c r="L17" s="1" t="s">
        <v>14</v>
      </c>
      <c r="M17" s="1" t="s">
        <v>13</v>
      </c>
      <c r="N17" s="4">
        <v>45169</v>
      </c>
    </row>
    <row r="18" spans="1:14" x14ac:dyDescent="0.25">
      <c r="A18" s="1">
        <v>891901296</v>
      </c>
      <c r="B18" s="1" t="s">
        <v>11</v>
      </c>
      <c r="C18" s="1" t="s">
        <v>12</v>
      </c>
      <c r="D18" s="1">
        <v>387845</v>
      </c>
      <c r="E18" s="1" t="s">
        <v>57</v>
      </c>
      <c r="F18" s="1" t="s">
        <v>86</v>
      </c>
      <c r="G18" s="4">
        <v>42168</v>
      </c>
      <c r="H18" s="1"/>
      <c r="I18" s="60">
        <v>55954</v>
      </c>
      <c r="J18" s="60">
        <v>55954</v>
      </c>
      <c r="K18" s="60" t="s">
        <v>104</v>
      </c>
      <c r="L18" s="1" t="s">
        <v>14</v>
      </c>
      <c r="M18" s="1" t="s">
        <v>13</v>
      </c>
      <c r="N18" s="4">
        <v>45169</v>
      </c>
    </row>
    <row r="19" spans="1:14" x14ac:dyDescent="0.25">
      <c r="A19" s="1">
        <v>891901296</v>
      </c>
      <c r="B19" s="1" t="s">
        <v>11</v>
      </c>
      <c r="C19" s="1" t="s">
        <v>12</v>
      </c>
      <c r="D19" s="1">
        <v>407666</v>
      </c>
      <c r="E19" s="1" t="s">
        <v>58</v>
      </c>
      <c r="F19" s="1" t="s">
        <v>87</v>
      </c>
      <c r="G19" s="4">
        <v>42256</v>
      </c>
      <c r="H19" s="1"/>
      <c r="I19" s="60">
        <v>70120</v>
      </c>
      <c r="J19" s="60">
        <v>70120</v>
      </c>
      <c r="K19" s="60" t="s">
        <v>104</v>
      </c>
      <c r="L19" s="1" t="s">
        <v>14</v>
      </c>
      <c r="M19" s="1" t="s">
        <v>13</v>
      </c>
      <c r="N19" s="4">
        <v>45169</v>
      </c>
    </row>
    <row r="20" spans="1:14" x14ac:dyDescent="0.25">
      <c r="A20" s="1">
        <v>891901296</v>
      </c>
      <c r="B20" s="1" t="s">
        <v>11</v>
      </c>
      <c r="C20" s="1" t="s">
        <v>12</v>
      </c>
      <c r="D20" s="1">
        <v>409391</v>
      </c>
      <c r="E20" s="1" t="s">
        <v>59</v>
      </c>
      <c r="F20" s="1" t="s">
        <v>88</v>
      </c>
      <c r="G20" s="4">
        <v>42264</v>
      </c>
      <c r="H20" s="1"/>
      <c r="I20" s="60">
        <v>62315</v>
      </c>
      <c r="J20" s="60">
        <v>62315</v>
      </c>
      <c r="K20" s="60" t="s">
        <v>104</v>
      </c>
      <c r="L20" s="1" t="s">
        <v>14</v>
      </c>
      <c r="M20" s="1" t="s">
        <v>13</v>
      </c>
      <c r="N20" s="4">
        <v>45169</v>
      </c>
    </row>
    <row r="21" spans="1:14" x14ac:dyDescent="0.25">
      <c r="A21" s="1">
        <v>891901296</v>
      </c>
      <c r="B21" s="1" t="s">
        <v>11</v>
      </c>
      <c r="C21" s="1" t="s">
        <v>12</v>
      </c>
      <c r="D21" s="1">
        <v>414985</v>
      </c>
      <c r="E21" s="1" t="s">
        <v>60</v>
      </c>
      <c r="F21" s="1" t="s">
        <v>89</v>
      </c>
      <c r="G21" s="4">
        <v>42288</v>
      </c>
      <c r="H21" s="1"/>
      <c r="I21" s="60">
        <v>101746</v>
      </c>
      <c r="J21" s="60">
        <v>101746</v>
      </c>
      <c r="K21" s="60" t="s">
        <v>104</v>
      </c>
      <c r="L21" s="1" t="s">
        <v>14</v>
      </c>
      <c r="M21" s="1" t="s">
        <v>13</v>
      </c>
      <c r="N21" s="4">
        <v>45169</v>
      </c>
    </row>
    <row r="22" spans="1:14" x14ac:dyDescent="0.25">
      <c r="A22" s="1">
        <v>891901296</v>
      </c>
      <c r="B22" s="1" t="s">
        <v>11</v>
      </c>
      <c r="C22" s="1" t="s">
        <v>12</v>
      </c>
      <c r="D22" s="1">
        <v>419514</v>
      </c>
      <c r="E22" s="1" t="s">
        <v>61</v>
      </c>
      <c r="F22" s="1" t="s">
        <v>90</v>
      </c>
      <c r="G22" s="4">
        <v>42308</v>
      </c>
      <c r="H22" s="1"/>
      <c r="I22" s="60">
        <v>75580</v>
      </c>
      <c r="J22" s="60">
        <v>75580</v>
      </c>
      <c r="K22" s="60" t="s">
        <v>104</v>
      </c>
      <c r="L22" s="1" t="s">
        <v>14</v>
      </c>
      <c r="M22" s="1" t="s">
        <v>13</v>
      </c>
      <c r="N22" s="4">
        <v>45169</v>
      </c>
    </row>
    <row r="23" spans="1:14" x14ac:dyDescent="0.25">
      <c r="A23" s="1">
        <v>891901296</v>
      </c>
      <c r="B23" s="1" t="s">
        <v>11</v>
      </c>
      <c r="C23" s="1" t="s">
        <v>12</v>
      </c>
      <c r="D23" s="1">
        <v>427673</v>
      </c>
      <c r="E23" s="1" t="s">
        <v>62</v>
      </c>
      <c r="F23" s="1" t="s">
        <v>91</v>
      </c>
      <c r="G23" s="4">
        <v>42351</v>
      </c>
      <c r="H23" s="1"/>
      <c r="I23" s="60">
        <v>638666</v>
      </c>
      <c r="J23" s="60">
        <v>638666</v>
      </c>
      <c r="K23" s="60" t="s">
        <v>104</v>
      </c>
      <c r="L23" s="1" t="s">
        <v>14</v>
      </c>
      <c r="M23" s="1" t="s">
        <v>13</v>
      </c>
      <c r="N23" s="4">
        <v>45169</v>
      </c>
    </row>
    <row r="24" spans="1:14" x14ac:dyDescent="0.25">
      <c r="A24" s="1">
        <v>891901296</v>
      </c>
      <c r="B24" s="1" t="s">
        <v>11</v>
      </c>
      <c r="C24" s="1" t="s">
        <v>12</v>
      </c>
      <c r="D24" s="1">
        <v>591789</v>
      </c>
      <c r="E24" s="1" t="s">
        <v>63</v>
      </c>
      <c r="F24" s="1" t="s">
        <v>92</v>
      </c>
      <c r="G24" s="4">
        <v>44915</v>
      </c>
      <c r="H24" s="1"/>
      <c r="I24" s="60">
        <v>136309</v>
      </c>
      <c r="J24" s="60">
        <v>136309</v>
      </c>
      <c r="K24" s="60" t="s">
        <v>104</v>
      </c>
      <c r="L24" s="1" t="s">
        <v>14</v>
      </c>
      <c r="M24" s="1" t="s">
        <v>13</v>
      </c>
      <c r="N24" s="4">
        <v>45169</v>
      </c>
    </row>
    <row r="25" spans="1:14" x14ac:dyDescent="0.25">
      <c r="A25" s="1">
        <v>891901296</v>
      </c>
      <c r="B25" s="1" t="s">
        <v>11</v>
      </c>
      <c r="C25" s="1" t="s">
        <v>12</v>
      </c>
      <c r="D25" s="1">
        <v>609881</v>
      </c>
      <c r="E25" s="1" t="s">
        <v>64</v>
      </c>
      <c r="F25" s="1" t="s">
        <v>93</v>
      </c>
      <c r="G25" s="4">
        <v>44990</v>
      </c>
      <c r="H25" s="1"/>
      <c r="I25" s="60">
        <v>152989</v>
      </c>
      <c r="J25" s="60">
        <v>152989</v>
      </c>
      <c r="K25" s="60" t="s">
        <v>104</v>
      </c>
      <c r="L25" s="1" t="s">
        <v>14</v>
      </c>
      <c r="M25" s="1" t="s">
        <v>13</v>
      </c>
      <c r="N25" s="4">
        <v>45169</v>
      </c>
    </row>
    <row r="26" spans="1:14" x14ac:dyDescent="0.25">
      <c r="A26" s="1">
        <v>891901296</v>
      </c>
      <c r="B26" s="1" t="s">
        <v>11</v>
      </c>
      <c r="C26" s="1" t="s">
        <v>12</v>
      </c>
      <c r="D26" s="1">
        <v>619301</v>
      </c>
      <c r="E26" s="1" t="s">
        <v>65</v>
      </c>
      <c r="F26" s="1" t="s">
        <v>94</v>
      </c>
      <c r="G26" s="4">
        <v>45026</v>
      </c>
      <c r="H26" s="1"/>
      <c r="I26" s="60">
        <v>90539</v>
      </c>
      <c r="J26" s="60">
        <v>90539</v>
      </c>
      <c r="K26" s="60" t="s">
        <v>104</v>
      </c>
      <c r="L26" s="1" t="s">
        <v>14</v>
      </c>
      <c r="M26" s="1" t="s">
        <v>13</v>
      </c>
      <c r="N26" s="4">
        <v>45169</v>
      </c>
    </row>
    <row r="27" spans="1:14" x14ac:dyDescent="0.25">
      <c r="A27" s="1">
        <v>891901296</v>
      </c>
      <c r="B27" s="1" t="s">
        <v>11</v>
      </c>
      <c r="C27" s="1" t="s">
        <v>12</v>
      </c>
      <c r="D27" s="1">
        <v>622930</v>
      </c>
      <c r="E27" s="1" t="s">
        <v>66</v>
      </c>
      <c r="F27" s="1" t="s">
        <v>95</v>
      </c>
      <c r="G27" s="4">
        <v>45037</v>
      </c>
      <c r="H27" s="1"/>
      <c r="I27" s="60">
        <v>184217</v>
      </c>
      <c r="J27" s="60">
        <v>184217</v>
      </c>
      <c r="K27" s="60" t="s">
        <v>104</v>
      </c>
      <c r="L27" s="1" t="s">
        <v>14</v>
      </c>
      <c r="M27" s="1" t="s">
        <v>13</v>
      </c>
      <c r="N27" s="4">
        <v>45169</v>
      </c>
    </row>
    <row r="28" spans="1:14" x14ac:dyDescent="0.25">
      <c r="A28" s="1">
        <v>891901296</v>
      </c>
      <c r="B28" s="1" t="s">
        <v>11</v>
      </c>
      <c r="C28" s="1" t="s">
        <v>12</v>
      </c>
      <c r="D28" s="1">
        <v>631911</v>
      </c>
      <c r="E28" s="1" t="s">
        <v>67</v>
      </c>
      <c r="F28" s="1" t="s">
        <v>96</v>
      </c>
      <c r="G28" s="4">
        <v>45071</v>
      </c>
      <c r="H28" s="1"/>
      <c r="I28" s="60">
        <v>44080</v>
      </c>
      <c r="J28" s="60">
        <v>44080</v>
      </c>
      <c r="K28" s="60" t="s">
        <v>104</v>
      </c>
      <c r="L28" s="1" t="s">
        <v>14</v>
      </c>
      <c r="M28" s="1" t="s">
        <v>13</v>
      </c>
      <c r="N28" s="4">
        <v>45169</v>
      </c>
    </row>
    <row r="29" spans="1:14" x14ac:dyDescent="0.25">
      <c r="A29" s="1">
        <v>891901296</v>
      </c>
      <c r="B29" s="1" t="s">
        <v>11</v>
      </c>
      <c r="C29" s="1" t="s">
        <v>12</v>
      </c>
      <c r="D29" s="1">
        <v>632969</v>
      </c>
      <c r="E29" s="1" t="s">
        <v>68</v>
      </c>
      <c r="F29" s="1" t="s">
        <v>97</v>
      </c>
      <c r="G29" s="4">
        <v>45075</v>
      </c>
      <c r="H29" s="1"/>
      <c r="I29" s="60">
        <v>93475</v>
      </c>
      <c r="J29" s="60">
        <v>93475</v>
      </c>
      <c r="K29" s="60" t="s">
        <v>104</v>
      </c>
      <c r="L29" s="1" t="s">
        <v>14</v>
      </c>
      <c r="M29" s="1" t="s">
        <v>13</v>
      </c>
      <c r="N29" s="4">
        <v>45169</v>
      </c>
    </row>
    <row r="30" spans="1:14" x14ac:dyDescent="0.25">
      <c r="A30" s="1">
        <v>891901296</v>
      </c>
      <c r="B30" s="1" t="s">
        <v>11</v>
      </c>
      <c r="C30" s="1" t="s">
        <v>12</v>
      </c>
      <c r="D30" s="1">
        <v>637154</v>
      </c>
      <c r="E30" s="1" t="s">
        <v>69</v>
      </c>
      <c r="F30" s="1" t="s">
        <v>98</v>
      </c>
      <c r="G30" s="4">
        <v>45091</v>
      </c>
      <c r="H30" s="1"/>
      <c r="I30" s="60">
        <v>232567</v>
      </c>
      <c r="J30" s="60">
        <v>232567</v>
      </c>
      <c r="K30" s="60" t="s">
        <v>104</v>
      </c>
      <c r="L30" s="1" t="s">
        <v>14</v>
      </c>
      <c r="M30" s="1" t="s">
        <v>13</v>
      </c>
      <c r="N30" s="4">
        <v>45169</v>
      </c>
    </row>
    <row r="31" spans="1:14" x14ac:dyDescent="0.25">
      <c r="A31" s="1">
        <v>891901296</v>
      </c>
      <c r="B31" s="1" t="s">
        <v>11</v>
      </c>
      <c r="C31" s="1" t="s">
        <v>12</v>
      </c>
      <c r="D31" s="1">
        <v>650388</v>
      </c>
      <c r="E31" s="1" t="s">
        <v>70</v>
      </c>
      <c r="F31" s="1" t="s">
        <v>99</v>
      </c>
      <c r="G31" s="4">
        <v>45138</v>
      </c>
      <c r="H31" s="1"/>
      <c r="I31" s="60">
        <v>30000</v>
      </c>
      <c r="J31" s="60">
        <v>30000</v>
      </c>
      <c r="K31" s="60" t="s">
        <v>104</v>
      </c>
      <c r="L31" s="1" t="s">
        <v>14</v>
      </c>
      <c r="M31" s="1" t="s">
        <v>13</v>
      </c>
      <c r="N31" s="4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J35" sqref="J35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16</v>
      </c>
      <c r="E2" s="15"/>
      <c r="F2" s="15"/>
      <c r="G2" s="15"/>
      <c r="H2" s="15"/>
      <c r="I2" s="16"/>
      <c r="J2" s="17" t="s">
        <v>17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18</v>
      </c>
      <c r="E4" s="15"/>
      <c r="F4" s="15"/>
      <c r="G4" s="15"/>
      <c r="H4" s="15"/>
      <c r="I4" s="16"/>
      <c r="J4" s="17" t="s">
        <v>19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20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102</v>
      </c>
      <c r="J12" s="31"/>
    </row>
    <row r="13" spans="2:10" x14ac:dyDescent="0.2">
      <c r="B13" s="30"/>
      <c r="C13" s="32" t="s">
        <v>103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21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22</v>
      </c>
      <c r="D17" s="33"/>
      <c r="H17" s="35" t="s">
        <v>23</v>
      </c>
      <c r="I17" s="35" t="s">
        <v>24</v>
      </c>
      <c r="J17" s="31"/>
    </row>
    <row r="18" spans="2:10" x14ac:dyDescent="0.2">
      <c r="B18" s="30"/>
      <c r="C18" s="32" t="s">
        <v>25</v>
      </c>
      <c r="D18" s="32"/>
      <c r="E18" s="32"/>
      <c r="F18" s="32"/>
      <c r="H18" s="36">
        <v>29</v>
      </c>
      <c r="I18" s="64">
        <v>2729604</v>
      </c>
      <c r="J18" s="31"/>
    </row>
    <row r="19" spans="2:10" x14ac:dyDescent="0.2">
      <c r="B19" s="30"/>
      <c r="C19" s="11" t="s">
        <v>26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27</v>
      </c>
      <c r="H20" s="37">
        <v>0</v>
      </c>
      <c r="I20" s="38">
        <v>0</v>
      </c>
      <c r="J20" s="31"/>
    </row>
    <row r="21" spans="2:10" x14ac:dyDescent="0.2">
      <c r="B21" s="30"/>
      <c r="C21" s="11" t="s">
        <v>28</v>
      </c>
      <c r="H21" s="37">
        <v>29</v>
      </c>
      <c r="I21" s="39">
        <v>2729604</v>
      </c>
      <c r="J21" s="31"/>
    </row>
    <row r="22" spans="2:10" x14ac:dyDescent="0.2">
      <c r="B22" s="30"/>
      <c r="C22" s="11" t="s">
        <v>29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30</v>
      </c>
      <c r="H23" s="40">
        <v>0</v>
      </c>
      <c r="I23" s="41">
        <v>0</v>
      </c>
      <c r="J23" s="31"/>
    </row>
    <row r="24" spans="2:10" x14ac:dyDescent="0.2">
      <c r="B24" s="30"/>
      <c r="C24" s="32" t="s">
        <v>31</v>
      </c>
      <c r="D24" s="32"/>
      <c r="E24" s="32"/>
      <c r="F24" s="32"/>
      <c r="H24" s="36">
        <f>H19+H20+H21+H22+H23</f>
        <v>29</v>
      </c>
      <c r="I24" s="42">
        <f>I19+I20+I21+I22+I23</f>
        <v>2729604</v>
      </c>
      <c r="J24" s="31"/>
    </row>
    <row r="25" spans="2:10" x14ac:dyDescent="0.2">
      <c r="B25" s="30"/>
      <c r="C25" s="11" t="s">
        <v>32</v>
      </c>
      <c r="H25" s="37">
        <v>0</v>
      </c>
      <c r="I25" s="38">
        <v>0</v>
      </c>
      <c r="J25" s="31"/>
    </row>
    <row r="26" spans="2:10" ht="13.5" thickBot="1" x14ac:dyDescent="0.25">
      <c r="B26" s="30"/>
      <c r="C26" s="11" t="s">
        <v>33</v>
      </c>
      <c r="H26" s="40">
        <v>0</v>
      </c>
      <c r="I26" s="41">
        <v>0</v>
      </c>
      <c r="J26" s="31"/>
    </row>
    <row r="27" spans="2:10" x14ac:dyDescent="0.2">
      <c r="B27" s="30"/>
      <c r="C27" s="32" t="s">
        <v>34</v>
      </c>
      <c r="D27" s="32"/>
      <c r="E27" s="32"/>
      <c r="F27" s="32"/>
      <c r="H27" s="36">
        <f>H25+H26</f>
        <v>0</v>
      </c>
      <c r="I27" s="42">
        <f>I25+I26</f>
        <v>0</v>
      </c>
      <c r="J27" s="31"/>
    </row>
    <row r="28" spans="2:10" ht="13.5" thickBot="1" x14ac:dyDescent="0.25">
      <c r="B28" s="30"/>
      <c r="C28" s="11" t="s">
        <v>35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36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37</v>
      </c>
      <c r="D31" s="32"/>
      <c r="H31" s="44">
        <f>H24+H27+H29</f>
        <v>29</v>
      </c>
      <c r="I31" s="45">
        <f>I24+I27+I29</f>
        <v>2729604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106</v>
      </c>
      <c r="D36" s="47"/>
      <c r="G36" s="48" t="s">
        <v>38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105</v>
      </c>
      <c r="G38" s="49" t="s">
        <v>39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2023-09-07T14:48:17Z</cp:lastPrinted>
  <dcterms:created xsi:type="dcterms:W3CDTF">2022-06-01T14:39:12Z</dcterms:created>
  <dcterms:modified xsi:type="dcterms:W3CDTF">2023-09-15T13:55:34Z</dcterms:modified>
</cp:coreProperties>
</file>