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1.3\Areas\CxPSalud\CARTERA\CARTERAS REVISADAS\REVISIÓN CARTERAS AÑO 2024\2. FEBRERO\NIT 836000386 IPS MUNICIPIO DE CARTAGO\"/>
    </mc:Choice>
  </mc:AlternateContent>
  <bookViews>
    <workbookView xWindow="0" yWindow="0" windowWidth="19200" windowHeight="6440" activeTab="2"/>
  </bookViews>
  <sheets>
    <sheet name="INFO IPS" sheetId="1" r:id="rId1"/>
    <sheet name="ESTADO DE CADA FACTURA" sheetId="2" r:id="rId2"/>
    <sheet name="FOR-CSA-018 " sheetId="3" r:id="rId3"/>
    <sheet name="CIRCULAR 030" sheetId="4" r:id="rId4"/>
  </sheets>
  <definedNames>
    <definedName name="_xlnm._FilterDatabase" localSheetId="1" hidden="1">'ESTADO DE CADA FACTURA'!$A$2:$S$144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4" l="1"/>
  <c r="H17" i="4"/>
  <c r="I23" i="4"/>
  <c r="H23" i="4"/>
  <c r="WUK6" i="4"/>
  <c r="I28" i="3" l="1"/>
  <c r="H28" i="3"/>
  <c r="I26" i="3"/>
  <c r="H26" i="3"/>
  <c r="I23" i="3"/>
  <c r="I31" i="3" s="1"/>
  <c r="H23" i="3"/>
  <c r="H31" i="3" s="1"/>
  <c r="R1" i="2" l="1"/>
  <c r="O1" i="2"/>
  <c r="N1" i="2"/>
  <c r="K1" i="2" l="1"/>
  <c r="H145" i="1" l="1"/>
</calcChain>
</file>

<file path=xl/sharedStrings.xml><?xml version="1.0" encoding="utf-8"?>
<sst xmlns="http://schemas.openxmlformats.org/spreadsheetml/2006/main" count="1799" uniqueCount="363">
  <si>
    <t>  </t>
  </si>
  <si>
    <t>NIT IPS</t>
  </si>
  <si>
    <t>Nombre IPS</t>
  </si>
  <si>
    <t>Prefijo Factura</t>
  </si>
  <si>
    <t>Numero Factura</t>
  </si>
  <si>
    <t>IPS Fecha factura</t>
  </si>
  <si>
    <t>IPS Fecha radicado</t>
  </si>
  <si>
    <t>IPS Valor Factura</t>
  </si>
  <si>
    <t>IPS Saldo Factura</t>
  </si>
  <si>
    <t>Tipo de Contrato</t>
  </si>
  <si>
    <t>Sede / Ciudad</t>
  </si>
  <si>
    <t>Tipo de Prestación</t>
  </si>
  <si>
    <t>FE</t>
  </si>
  <si>
    <t>FV</t>
  </si>
  <si>
    <t>N/A</t>
  </si>
  <si>
    <t>CARTAGO</t>
  </si>
  <si>
    <t>EVENTO</t>
  </si>
  <si>
    <t>IPS DEL MUNICIPIO DE CARTAGO</t>
  </si>
  <si>
    <t>ALF+FAC</t>
  </si>
  <si>
    <t>Llave</t>
  </si>
  <si>
    <t>FE38897</t>
  </si>
  <si>
    <t>FE38899</t>
  </si>
  <si>
    <t>FE40355</t>
  </si>
  <si>
    <t>FE40438</t>
  </si>
  <si>
    <t>FE40533</t>
  </si>
  <si>
    <t>FE40780</t>
  </si>
  <si>
    <t>FE40862</t>
  </si>
  <si>
    <t>FE40954</t>
  </si>
  <si>
    <t>FE41974</t>
  </si>
  <si>
    <t>FE43361</t>
  </si>
  <si>
    <t>FE43371</t>
  </si>
  <si>
    <t>FE43474</t>
  </si>
  <si>
    <t>FE43475</t>
  </si>
  <si>
    <t>FE43653</t>
  </si>
  <si>
    <t>FE43758</t>
  </si>
  <si>
    <t>FE44285</t>
  </si>
  <si>
    <t>FE44294</t>
  </si>
  <si>
    <t>FE46727</t>
  </si>
  <si>
    <t>FE46729</t>
  </si>
  <si>
    <t>FE46737</t>
  </si>
  <si>
    <t>FE47148</t>
  </si>
  <si>
    <t>FE47375</t>
  </si>
  <si>
    <t>FE47514</t>
  </si>
  <si>
    <t>FE47617</t>
  </si>
  <si>
    <t>FE48054</t>
  </si>
  <si>
    <t>FE48073</t>
  </si>
  <si>
    <t>FE48273</t>
  </si>
  <si>
    <t>FE48324</t>
  </si>
  <si>
    <t>FE48622</t>
  </si>
  <si>
    <t>FE48888</t>
  </si>
  <si>
    <t>FE49396</t>
  </si>
  <si>
    <t>FE49495</t>
  </si>
  <si>
    <t>FE49960</t>
  </si>
  <si>
    <t>FE50527</t>
  </si>
  <si>
    <t>FE50705</t>
  </si>
  <si>
    <t>FE50715</t>
  </si>
  <si>
    <t>FE50769</t>
  </si>
  <si>
    <t>FE50771</t>
  </si>
  <si>
    <t>FE50805</t>
  </si>
  <si>
    <t>FE50871</t>
  </si>
  <si>
    <t>FE50938</t>
  </si>
  <si>
    <t>FE51461</t>
  </si>
  <si>
    <t>FE52839</t>
  </si>
  <si>
    <t>FE52854</t>
  </si>
  <si>
    <t>FE53070</t>
  </si>
  <si>
    <t>FE53074</t>
  </si>
  <si>
    <t>FE53078</t>
  </si>
  <si>
    <t>FE53350</t>
  </si>
  <si>
    <t>FE54497</t>
  </si>
  <si>
    <t>FE54573</t>
  </si>
  <si>
    <t>FE54801</t>
  </si>
  <si>
    <t>FE54903</t>
  </si>
  <si>
    <t>FE55439</t>
  </si>
  <si>
    <t>FE56345</t>
  </si>
  <si>
    <t>FE56542</t>
  </si>
  <si>
    <t>FE56770</t>
  </si>
  <si>
    <t>FE57254</t>
  </si>
  <si>
    <t>FE58920</t>
  </si>
  <si>
    <t>FE59020</t>
  </si>
  <si>
    <t>FE59022</t>
  </si>
  <si>
    <t>FE59023</t>
  </si>
  <si>
    <t>FE59440</t>
  </si>
  <si>
    <t>FE59442</t>
  </si>
  <si>
    <t>FE59476</t>
  </si>
  <si>
    <t>FE59954</t>
  </si>
  <si>
    <t>FE59999</t>
  </si>
  <si>
    <t>FE60041</t>
  </si>
  <si>
    <t>FE60054</t>
  </si>
  <si>
    <t>FE60483</t>
  </si>
  <si>
    <t>FE60736</t>
  </si>
  <si>
    <t>FE60842</t>
  </si>
  <si>
    <t>FE61510</t>
  </si>
  <si>
    <t>FE61625</t>
  </si>
  <si>
    <t>FE62208</t>
  </si>
  <si>
    <t>FE67009</t>
  </si>
  <si>
    <t>FE67109</t>
  </si>
  <si>
    <t>FE73941</t>
  </si>
  <si>
    <t>FE74360</t>
  </si>
  <si>
    <t>FE75652</t>
  </si>
  <si>
    <t>FE77019</t>
  </si>
  <si>
    <t>FE81080</t>
  </si>
  <si>
    <t>FE85119</t>
  </si>
  <si>
    <t>FV299774</t>
  </si>
  <si>
    <t>FV299965</t>
  </si>
  <si>
    <t>FV299967</t>
  </si>
  <si>
    <t>FV299991</t>
  </si>
  <si>
    <t>FV300117</t>
  </si>
  <si>
    <t>FV301328</t>
  </si>
  <si>
    <t>FV301396</t>
  </si>
  <si>
    <t>FV301411</t>
  </si>
  <si>
    <t>FV301872</t>
  </si>
  <si>
    <t>FV301881</t>
  </si>
  <si>
    <t>FV302604</t>
  </si>
  <si>
    <t>FV303001</t>
  </si>
  <si>
    <t>FV303252</t>
  </si>
  <si>
    <t>FV303292</t>
  </si>
  <si>
    <t>FV303312</t>
  </si>
  <si>
    <t>FV303326</t>
  </si>
  <si>
    <t>FV304538</t>
  </si>
  <si>
    <t>FV312025</t>
  </si>
  <si>
    <t>FV312110</t>
  </si>
  <si>
    <t>FV312566</t>
  </si>
  <si>
    <t>FV312582</t>
  </si>
  <si>
    <t>FV313336</t>
  </si>
  <si>
    <t>FV313524</t>
  </si>
  <si>
    <t>FV321051</t>
  </si>
  <si>
    <t>FE38888</t>
  </si>
  <si>
    <t>FE40896</t>
  </si>
  <si>
    <t>FE40899</t>
  </si>
  <si>
    <t>FE40908</t>
  </si>
  <si>
    <t>FE42172</t>
  </si>
  <si>
    <t>FE43195</t>
  </si>
  <si>
    <t>FE43264</t>
  </si>
  <si>
    <t>FE43429</t>
  </si>
  <si>
    <t>FE43650</t>
  </si>
  <si>
    <t>FE43732</t>
  </si>
  <si>
    <t>FE47155</t>
  </si>
  <si>
    <t>FE47202</t>
  </si>
  <si>
    <t>FE48056</t>
  </si>
  <si>
    <t>FE48501</t>
  </si>
  <si>
    <t>FE49035</t>
  </si>
  <si>
    <t>FE51386</t>
  </si>
  <si>
    <t>FE52392</t>
  </si>
  <si>
    <t>FE52404</t>
  </si>
  <si>
    <t>FE54812</t>
  </si>
  <si>
    <t>FE58157</t>
  </si>
  <si>
    <t>FE58159</t>
  </si>
  <si>
    <t>FE63252</t>
  </si>
  <si>
    <t>FE71805</t>
  </si>
  <si>
    <t>FE72200</t>
  </si>
  <si>
    <t>FE73454</t>
  </si>
  <si>
    <t>FE73978</t>
  </si>
  <si>
    <t>FE74745</t>
  </si>
  <si>
    <t>FE77076</t>
  </si>
  <si>
    <t>FE77281</t>
  </si>
  <si>
    <t>FE78991</t>
  </si>
  <si>
    <t>FE79118</t>
  </si>
  <si>
    <t>FE80882</t>
  </si>
  <si>
    <t>FE80883</t>
  </si>
  <si>
    <t>FE80903</t>
  </si>
  <si>
    <t>FE86621</t>
  </si>
  <si>
    <t>FE87304</t>
  </si>
  <si>
    <t>836000386_FE38897</t>
  </si>
  <si>
    <t>836000386_FE38899</t>
  </si>
  <si>
    <t>836000386_FE40355</t>
  </si>
  <si>
    <t>836000386_FE40438</t>
  </si>
  <si>
    <t>836000386_FE40533</t>
  </si>
  <si>
    <t>836000386_FE40780</t>
  </si>
  <si>
    <t>836000386_FE40862</t>
  </si>
  <si>
    <t>836000386_FE40954</t>
  </si>
  <si>
    <t>836000386_FE41974</t>
  </si>
  <si>
    <t>836000386_FE43361</t>
  </si>
  <si>
    <t>836000386_FE43371</t>
  </si>
  <si>
    <t>836000386_FE43474</t>
  </si>
  <si>
    <t>836000386_FE43475</t>
  </si>
  <si>
    <t>836000386_FE43653</t>
  </si>
  <si>
    <t>836000386_FE43758</t>
  </si>
  <si>
    <t>836000386_FE44285</t>
  </si>
  <si>
    <t>836000386_FE44294</t>
  </si>
  <si>
    <t>836000386_FE46727</t>
  </si>
  <si>
    <t>836000386_FE46729</t>
  </si>
  <si>
    <t>836000386_FE46737</t>
  </si>
  <si>
    <t>836000386_FE47148</t>
  </si>
  <si>
    <t>836000386_FE47375</t>
  </si>
  <si>
    <t>836000386_FE47514</t>
  </si>
  <si>
    <t>836000386_FE47617</t>
  </si>
  <si>
    <t>836000386_FE48054</t>
  </si>
  <si>
    <t>836000386_FE48073</t>
  </si>
  <si>
    <t>836000386_FE48273</t>
  </si>
  <si>
    <t>836000386_FE48324</t>
  </si>
  <si>
    <t>836000386_FE48622</t>
  </si>
  <si>
    <t>836000386_FE48888</t>
  </si>
  <si>
    <t>836000386_FE49396</t>
  </si>
  <si>
    <t>836000386_FE49495</t>
  </si>
  <si>
    <t>836000386_FE49960</t>
  </si>
  <si>
    <t>836000386_FE50527</t>
  </si>
  <si>
    <t>836000386_FE50705</t>
  </si>
  <si>
    <t>836000386_FE50715</t>
  </si>
  <si>
    <t>836000386_FE50769</t>
  </si>
  <si>
    <t>836000386_FE50771</t>
  </si>
  <si>
    <t>836000386_FE50805</t>
  </si>
  <si>
    <t>836000386_FE50871</t>
  </si>
  <si>
    <t>836000386_FE50938</t>
  </si>
  <si>
    <t>836000386_FE51461</t>
  </si>
  <si>
    <t>836000386_FE52839</t>
  </si>
  <si>
    <t>836000386_FE52854</t>
  </si>
  <si>
    <t>836000386_FE53070</t>
  </si>
  <si>
    <t>836000386_FE53074</t>
  </si>
  <si>
    <t>836000386_FE53078</t>
  </si>
  <si>
    <t>836000386_FE53350</t>
  </si>
  <si>
    <t>836000386_FE54497</t>
  </si>
  <si>
    <t>836000386_FE54573</t>
  </si>
  <si>
    <t>836000386_FE54801</t>
  </si>
  <si>
    <t>836000386_FE54903</t>
  </si>
  <si>
    <t>836000386_FE55439</t>
  </si>
  <si>
    <t>836000386_FE56345</t>
  </si>
  <si>
    <t>836000386_FE56542</t>
  </si>
  <si>
    <t>836000386_FE56770</t>
  </si>
  <si>
    <t>836000386_FE57254</t>
  </si>
  <si>
    <t>836000386_FE58920</t>
  </si>
  <si>
    <t>836000386_FE59020</t>
  </si>
  <si>
    <t>836000386_FE59022</t>
  </si>
  <si>
    <t>836000386_FE59023</t>
  </si>
  <si>
    <t>836000386_FE59440</t>
  </si>
  <si>
    <t>836000386_FE59442</t>
  </si>
  <si>
    <t>836000386_FE59476</t>
  </si>
  <si>
    <t>836000386_FE59954</t>
  </si>
  <si>
    <t>836000386_FE59999</t>
  </si>
  <si>
    <t>836000386_FE60041</t>
  </si>
  <si>
    <t>836000386_FE60054</t>
  </si>
  <si>
    <t>836000386_FE60483</t>
  </si>
  <si>
    <t>836000386_FE60736</t>
  </si>
  <si>
    <t>836000386_FE60842</t>
  </si>
  <si>
    <t>836000386_FE61510</t>
  </si>
  <si>
    <t>836000386_FE61625</t>
  </si>
  <si>
    <t>836000386_FE62208</t>
  </si>
  <si>
    <t>836000386_FE67009</t>
  </si>
  <si>
    <t>836000386_FE67109</t>
  </si>
  <si>
    <t>836000386_FE73941</t>
  </si>
  <si>
    <t>836000386_FE74360</t>
  </si>
  <si>
    <t>836000386_FE75652</t>
  </si>
  <si>
    <t>836000386_FE77019</t>
  </si>
  <si>
    <t>836000386_FE81080</t>
  </si>
  <si>
    <t>836000386_FE85119</t>
  </si>
  <si>
    <t>836000386_FV299774</t>
  </si>
  <si>
    <t>836000386_FV299965</t>
  </si>
  <si>
    <t>836000386_FV299967</t>
  </si>
  <si>
    <t>836000386_FV299991</t>
  </si>
  <si>
    <t>836000386_FV300117</t>
  </si>
  <si>
    <t>836000386_FV301328</t>
  </si>
  <si>
    <t>836000386_FV301396</t>
  </si>
  <si>
    <t>836000386_FV301411</t>
  </si>
  <si>
    <t>836000386_FV301872</t>
  </si>
  <si>
    <t>836000386_FV301881</t>
  </si>
  <si>
    <t>836000386_FV302604</t>
  </si>
  <si>
    <t>836000386_FV303001</t>
  </si>
  <si>
    <t>836000386_FV303252</t>
  </si>
  <si>
    <t>836000386_FV303292</t>
  </si>
  <si>
    <t>836000386_FV303312</t>
  </si>
  <si>
    <t>836000386_FV303326</t>
  </si>
  <si>
    <t>836000386_FV304538</t>
  </si>
  <si>
    <t>836000386_FV312025</t>
  </si>
  <si>
    <t>836000386_FV312110</t>
  </si>
  <si>
    <t>836000386_FV312566</t>
  </si>
  <si>
    <t>836000386_FV312582</t>
  </si>
  <si>
    <t>836000386_FV313336</t>
  </si>
  <si>
    <t>836000386_FV313524</t>
  </si>
  <si>
    <t>836000386_FV321051</t>
  </si>
  <si>
    <t>836000386_FE38888</t>
  </si>
  <si>
    <t>836000386_FE40896</t>
  </si>
  <si>
    <t>836000386_FE40899</t>
  </si>
  <si>
    <t>836000386_FE40908</t>
  </si>
  <si>
    <t>836000386_FE42172</t>
  </si>
  <si>
    <t>836000386_FE43195</t>
  </si>
  <si>
    <t>836000386_FE43264</t>
  </si>
  <si>
    <t>836000386_FE43429</t>
  </si>
  <si>
    <t>836000386_FE43650</t>
  </si>
  <si>
    <t>836000386_FE43732</t>
  </si>
  <si>
    <t>836000386_FE47155</t>
  </si>
  <si>
    <t>836000386_FE47202</t>
  </si>
  <si>
    <t>836000386_FE48056</t>
  </si>
  <si>
    <t>836000386_FE48501</t>
  </si>
  <si>
    <t>836000386_FE49035</t>
  </si>
  <si>
    <t>836000386_FE51386</t>
  </si>
  <si>
    <t>836000386_FE52392</t>
  </si>
  <si>
    <t>836000386_FE52404</t>
  </si>
  <si>
    <t>836000386_FE54812</t>
  </si>
  <si>
    <t>836000386_FE58157</t>
  </si>
  <si>
    <t>836000386_FE58159</t>
  </si>
  <si>
    <t>836000386_FE63252</t>
  </si>
  <si>
    <t>836000386_FE71805</t>
  </si>
  <si>
    <t>836000386_FE72200</t>
  </si>
  <si>
    <t>836000386_FE73454</t>
  </si>
  <si>
    <t>836000386_FE73978</t>
  </si>
  <si>
    <t>836000386_FE74745</t>
  </si>
  <si>
    <t>836000386_FE77076</t>
  </si>
  <si>
    <t>836000386_FE77281</t>
  </si>
  <si>
    <t>836000386_FE78991</t>
  </si>
  <si>
    <t>836000386_FE79118</t>
  </si>
  <si>
    <t>836000386_FE80882</t>
  </si>
  <si>
    <t>836000386_FE80883</t>
  </si>
  <si>
    <t>836000386_FE80903</t>
  </si>
  <si>
    <t>836000386_FE86621</t>
  </si>
  <si>
    <t>836000386_FE87304</t>
  </si>
  <si>
    <t xml:space="preserve">Fecha de radicacion EPS </t>
  </si>
  <si>
    <t>Estado de Factura EPS Febrero 14</t>
  </si>
  <si>
    <t>BOX</t>
  </si>
  <si>
    <t>Devuelta</t>
  </si>
  <si>
    <t>Valor Total Bruto</t>
  </si>
  <si>
    <t>Valor Devolucion</t>
  </si>
  <si>
    <t>Valor Radicado</t>
  </si>
  <si>
    <t>observacion objeccion</t>
  </si>
  <si>
    <t>Tipificacion objeccion</t>
  </si>
  <si>
    <t xml:space="preserve">AUT Se devuelve factura no hay autorizacion para el servicio  facturado Gestionar con el area encargada. Milena                                                                                                                                                                                                                                                                                                                                                                                                                                                                                                                                                                                                                                                                                                                                                                                                                                                                                                                                                                                                                                                                                                                                                                                                                                                                                                                                                                                                                                             </t>
  </si>
  <si>
    <t xml:space="preserve">AUT Se devuelve factura no hay autorizacion para el servicio                                                             facturado Gestionar con el area encargada. Milena                                                                                                                                                                                                                                                                                                                                                                                                                                                                                                                                                                                                                                                                                                                                                                                                                                                                                                                                                                                                                                                                                                                                                                                                                                                                                                                                                                                  </t>
  </si>
  <si>
    <t xml:space="preserve">PAIWEB: Se realiza devolución de factura vacuna no registrada en PAIWEB 2.0  según los lineamientos PAI en            el numeral 9.10.6 la IPS debe realizar el registro de la aplicación del biológico en la plataforma.   NANCY                                                                                                                                                                                                                                                                                                                                                                                                                                                                                                             </t>
  </si>
  <si>
    <t xml:space="preserve">AUTO. SE DEVUELVE LA FACTURA POR QUE NO ENVIARON AUTO. PARA ESTE SERVICIO                                               ANGELA CAMPAZ                                                                                                                                                                                                                                                                                                                                                                                                                                                                                                                                                                                                                                                                                                                                                                                                                                                                                                                                                                                                                                                                                                                                                                                                                                                                                                                                                                                                                       </t>
  </si>
  <si>
    <t>AUTORIZACION</t>
  </si>
  <si>
    <t>VACUNA</t>
  </si>
  <si>
    <t>FACTURA NO RADICADA</t>
  </si>
  <si>
    <t>FACTURA DEVUELTA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</si>
  <si>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</si>
  <si>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</si>
  <si>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</si>
  <si>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</si>
  <si>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</si>
  <si>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</si>
  <si>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</si>
  <si>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</si>
  <si>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</si>
  <si>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</si>
  <si>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</si>
  <si>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</si>
  <si>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</si>
  <si>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</si>
  <si>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</si>
  <si>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</si>
  <si>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</si>
  <si>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</si>
  <si>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</si>
  <si>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</si>
  <si>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</si>
  <si>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</si>
  <si>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</si>
  <si>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NIT: 836000386</t>
  </si>
  <si>
    <t>Señores: IPS DEL MUNICIPIO DE CARTAGO</t>
  </si>
  <si>
    <t>Santiago de Cali, Febrero 14 del 2024</t>
  </si>
  <si>
    <t>LEIDY JOHANA RAIGOZA</t>
  </si>
  <si>
    <t>Gerente</t>
  </si>
  <si>
    <t>A continuacion me permito remitir nuestra respuesta al estado de cartera presentado en la fecha: 09/02/2024</t>
  </si>
  <si>
    <t>Fecha de corte</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</si>
  <si>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</si>
  <si>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</si>
  <si>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</si>
  <si>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</si>
  <si>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</si>
  <si>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</si>
  <si>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</si>
  <si>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</si>
  <si>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</si>
  <si>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</si>
  <si>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</si>
  <si>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Con Corte al dia: 31/12/2023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</si>
</sst>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5" formatCode="[$$-240A]\ #,##0;\-[$$-240A]\ #,##0"/>
  </numFmts>
  <fonts count="13" x14ac:knownFonts="1">
    <font>
      <sz val="11"/>
      <color theme="1"/>
      <name val="Calibri"/>
      <family val="2"/>
      <scheme val="minor"/>
    </font>
    <font>
      <sz val="11"/>
      <color theme="1"/>
      <name val="Calibri"/>
      <family val="2"/>
      <scheme val="minor"/>
    </font>
    <font>
      <sz val="12"/>
      <color rgb="FF000000"/>
      <name val="Arial"/>
      <family val="2"/>
    </font>
    <font>
      <b/>
      <sz val="12"/>
      <color rgb="FF000000"/>
      <name val="Arial"/>
      <family val="2"/>
    </font>
    <font>
      <sz val="11"/>
      <color rgb="FF000000"/>
      <name val="Calibri"/>
      <family val="2"/>
      <scheme val="minor"/>
    </font>
    <font>
      <b/>
      <sz val="11"/>
      <color theme="1"/>
      <name val="Calibri"/>
      <family val="2"/>
      <scheme val="minor"/>
    </font>
    <font>
      <b/>
      <sz val="11"/>
      <color rgb="FF000000"/>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1"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8" fillId="0" borderId="0"/>
    <xf numFmtId="167" fontId="1" fillId="0" borderId="0" applyFont="0" applyFill="0" applyBorder="0" applyAlignment="0" applyProtection="0"/>
  </cellStyleXfs>
  <cellXfs count="104">
    <xf numFmtId="0" fontId="0" fillId="0" borderId="0" xfId="0"/>
    <xf numFmtId="0" fontId="3" fillId="0" borderId="0" xfId="0" applyFont="1" applyAlignment="1">
      <alignment vertical="center" wrapText="1" readingOrder="1"/>
    </xf>
    <xf numFmtId="0" fontId="2" fillId="2" borderId="2" xfId="0" applyFont="1" applyFill="1" applyBorder="1" applyAlignment="1">
      <alignment horizontal="center" vertical="center" wrapText="1" readingOrder="1"/>
    </xf>
    <xf numFmtId="0" fontId="2" fillId="2" borderId="3" xfId="0" applyFont="1" applyFill="1" applyBorder="1" applyAlignment="1">
      <alignment horizontal="center" vertical="center" wrapText="1" readingOrder="1"/>
    </xf>
    <xf numFmtId="0" fontId="0" fillId="0" borderId="1" xfId="0" applyFont="1" applyFill="1" applyBorder="1"/>
    <xf numFmtId="0" fontId="4" fillId="0" borderId="1" xfId="0" applyFont="1" applyFill="1" applyBorder="1" applyAlignment="1">
      <alignment horizontal="center" vertical="top"/>
    </xf>
    <xf numFmtId="14" fontId="4" fillId="0" borderId="1" xfId="0" applyNumberFormat="1" applyFont="1" applyFill="1" applyBorder="1" applyAlignment="1">
      <alignment horizontal="center" vertical="top"/>
    </xf>
    <xf numFmtId="41" fontId="0" fillId="0" borderId="0" xfId="1" applyFont="1"/>
    <xf numFmtId="41" fontId="2" fillId="2" borderId="3" xfId="1" applyFont="1" applyFill="1" applyBorder="1" applyAlignment="1">
      <alignment horizontal="center" vertical="center" wrapText="1" readingOrder="1"/>
    </xf>
    <xf numFmtId="41" fontId="4" fillId="0" borderId="1" xfId="1" applyFont="1" applyFill="1" applyBorder="1" applyAlignment="1">
      <alignment horizontal="right" vertical="top"/>
    </xf>
    <xf numFmtId="0" fontId="0" fillId="0" borderId="0" xfId="0" applyFont="1"/>
    <xf numFmtId="0" fontId="6" fillId="0" borderId="0" xfId="0" applyFont="1" applyAlignment="1">
      <alignment vertical="center" wrapText="1" readingOrder="1"/>
    </xf>
    <xf numFmtId="0" fontId="5" fillId="0" borderId="0" xfId="0" applyFont="1"/>
    <xf numFmtId="0" fontId="6" fillId="2" borderId="1" xfId="0" applyFont="1" applyFill="1" applyBorder="1" applyAlignment="1">
      <alignment horizontal="center" vertical="center" wrapText="1" readingOrder="1"/>
    </xf>
    <xf numFmtId="0" fontId="6" fillId="3" borderId="1" xfId="0" applyFont="1" applyFill="1" applyBorder="1" applyAlignment="1">
      <alignment horizontal="center" vertical="center" wrapText="1" readingOrder="1"/>
    </xf>
    <xf numFmtId="0" fontId="6" fillId="4" borderId="1" xfId="0" applyFont="1" applyFill="1" applyBorder="1" applyAlignment="1">
      <alignment horizontal="center" vertical="center" wrapText="1" readingOrder="1"/>
    </xf>
    <xf numFmtId="0" fontId="5" fillId="6" borderId="1" xfId="0" applyFont="1" applyFill="1" applyBorder="1" applyAlignment="1">
      <alignment horizontal="center" vertical="center" wrapText="1"/>
    </xf>
    <xf numFmtId="0" fontId="5" fillId="0" borderId="1" xfId="0" applyFont="1" applyBorder="1" applyAlignment="1">
      <alignment horizontal="center" vertical="center"/>
    </xf>
    <xf numFmtId="0" fontId="0" fillId="0" borderId="1" xfId="0" applyFont="1" applyBorder="1"/>
    <xf numFmtId="165" fontId="0" fillId="0" borderId="0" xfId="2" applyNumberFormat="1" applyFont="1"/>
    <xf numFmtId="165" fontId="6" fillId="2" borderId="1" xfId="2" applyNumberFormat="1" applyFont="1" applyFill="1" applyBorder="1" applyAlignment="1">
      <alignment horizontal="center" vertical="center" wrapText="1" readingOrder="1"/>
    </xf>
    <xf numFmtId="165" fontId="6" fillId="5" borderId="1" xfId="2" applyNumberFormat="1" applyFont="1" applyFill="1" applyBorder="1" applyAlignment="1">
      <alignment horizontal="center" vertical="center" wrapText="1" readingOrder="1"/>
    </xf>
    <xf numFmtId="165" fontId="4" fillId="0" borderId="1" xfId="2" applyNumberFormat="1" applyFont="1" applyFill="1" applyBorder="1" applyAlignment="1">
      <alignment horizontal="right" vertical="top"/>
    </xf>
    <xf numFmtId="165" fontId="5" fillId="0" borderId="0" xfId="2" applyNumberFormat="1" applyFont="1"/>
    <xf numFmtId="165" fontId="7" fillId="0" borderId="1" xfId="2" applyNumberFormat="1" applyFont="1" applyBorder="1" applyAlignment="1">
      <alignment horizontal="center" vertical="center" wrapText="1"/>
    </xf>
    <xf numFmtId="165" fontId="7" fillId="7" borderId="1" xfId="2" applyNumberFormat="1" applyFont="1" applyFill="1" applyBorder="1" applyAlignment="1">
      <alignment horizontal="center" vertical="center" wrapText="1"/>
    </xf>
    <xf numFmtId="165" fontId="0" fillId="0" borderId="1" xfId="2" applyNumberFormat="1" applyFont="1" applyBorder="1"/>
    <xf numFmtId="0" fontId="9" fillId="0" borderId="0" xfId="4" applyFont="1"/>
    <xf numFmtId="0" fontId="9" fillId="0" borderId="5" xfId="4" applyFont="1" applyBorder="1" applyAlignment="1">
      <alignment horizontal="centerContinuous"/>
    </xf>
    <xf numFmtId="0" fontId="9" fillId="0" borderId="3" xfId="4" applyFont="1" applyBorder="1" applyAlignment="1">
      <alignment horizontal="centerContinuous"/>
    </xf>
    <xf numFmtId="0" fontId="10" fillId="0" borderId="5" xfId="4" applyFont="1" applyBorder="1" applyAlignment="1">
      <alignment horizontal="centerContinuous" vertical="center"/>
    </xf>
    <xf numFmtId="0" fontId="10" fillId="0" borderId="6" xfId="4" applyFont="1" applyBorder="1" applyAlignment="1">
      <alignment horizontal="centerContinuous" vertical="center"/>
    </xf>
    <xf numFmtId="0" fontId="10" fillId="0" borderId="3" xfId="4" applyFont="1" applyBorder="1" applyAlignment="1">
      <alignment horizontal="centerContinuous" vertical="center"/>
    </xf>
    <xf numFmtId="0" fontId="10" fillId="0" borderId="2" xfId="4" applyFont="1" applyBorder="1" applyAlignment="1">
      <alignment horizontal="centerContinuous" vertical="center"/>
    </xf>
    <xf numFmtId="0" fontId="9" fillId="0" borderId="7" xfId="4" applyFont="1" applyBorder="1" applyAlignment="1">
      <alignment horizontal="centerContinuous"/>
    </xf>
    <xf numFmtId="0" fontId="9" fillId="0" borderId="8" xfId="4" applyFont="1" applyBorder="1" applyAlignment="1">
      <alignment horizontal="centerContinuous"/>
    </xf>
    <xf numFmtId="0" fontId="10" fillId="0" borderId="9" xfId="4" applyFont="1" applyBorder="1" applyAlignment="1">
      <alignment horizontal="centerContinuous" vertical="center"/>
    </xf>
    <xf numFmtId="0" fontId="10" fillId="0" borderId="10" xfId="4" applyFont="1" applyBorder="1" applyAlignment="1">
      <alignment horizontal="centerContinuous" vertical="center"/>
    </xf>
    <xf numFmtId="0" fontId="10" fillId="0" borderId="11" xfId="4" applyFont="1" applyBorder="1" applyAlignment="1">
      <alignment horizontal="centerContinuous" vertical="center"/>
    </xf>
    <xf numFmtId="0" fontId="10" fillId="0" borderId="12" xfId="4" applyFont="1" applyBorder="1" applyAlignment="1">
      <alignment horizontal="centerContinuous" vertical="center"/>
    </xf>
    <xf numFmtId="0" fontId="10" fillId="0" borderId="7" xfId="4" applyFont="1" applyBorder="1" applyAlignment="1">
      <alignment horizontal="centerContinuous" vertical="center"/>
    </xf>
    <xf numFmtId="0" fontId="10" fillId="0" borderId="0" xfId="4" applyFont="1" applyAlignment="1">
      <alignment horizontal="centerContinuous" vertical="center"/>
    </xf>
    <xf numFmtId="0" fontId="10" fillId="0" borderId="8" xfId="4" applyFont="1" applyBorder="1" applyAlignment="1">
      <alignment horizontal="centerContinuous" vertical="center"/>
    </xf>
    <xf numFmtId="0" fontId="10" fillId="0" borderId="13" xfId="4" applyFont="1" applyBorder="1" applyAlignment="1">
      <alignment horizontal="centerContinuous" vertical="center"/>
    </xf>
    <xf numFmtId="0" fontId="9" fillId="0" borderId="9" xfId="4" applyFont="1" applyBorder="1" applyAlignment="1">
      <alignment horizontal="centerContinuous"/>
    </xf>
    <xf numFmtId="0" fontId="9" fillId="0" borderId="11" xfId="4" applyFont="1" applyBorder="1" applyAlignment="1">
      <alignment horizontal="centerContinuous"/>
    </xf>
    <xf numFmtId="0" fontId="9" fillId="0" borderId="7" xfId="4" applyFont="1" applyBorder="1"/>
    <xf numFmtId="0" fontId="9" fillId="0" borderId="8" xfId="4" applyFont="1" applyBorder="1"/>
    <xf numFmtId="0" fontId="10" fillId="0" borderId="0" xfId="4" applyFont="1"/>
    <xf numFmtId="14" fontId="9" fillId="0" borderId="0" xfId="4" applyNumberFormat="1" applyFont="1"/>
    <xf numFmtId="166" fontId="9" fillId="0" borderId="0" xfId="4" applyNumberFormat="1" applyFont="1"/>
    <xf numFmtId="0" fontId="8" fillId="0" borderId="0" xfId="4" applyFont="1"/>
    <xf numFmtId="14" fontId="9" fillId="0" borderId="0" xfId="4" applyNumberFormat="1" applyFont="1" applyAlignment="1">
      <alignment horizontal="left"/>
    </xf>
    <xf numFmtId="0" fontId="11" fillId="0" borderId="0" xfId="4" applyFont="1" applyAlignment="1">
      <alignment horizontal="center"/>
    </xf>
    <xf numFmtId="168" fontId="11" fillId="0" borderId="0" xfId="5" applyNumberFormat="1" applyFont="1" applyAlignment="1">
      <alignment horizontal="center"/>
    </xf>
    <xf numFmtId="169" fontId="11" fillId="0" borderId="0" xfId="3" applyNumberFormat="1" applyFont="1" applyAlignment="1">
      <alignment horizontal="right"/>
    </xf>
    <xf numFmtId="169" fontId="9" fillId="0" borderId="0" xfId="3" applyNumberFormat="1" applyFont="1"/>
    <xf numFmtId="168" fontId="8" fillId="0" borderId="0" xfId="5" applyNumberFormat="1" applyFont="1" applyAlignment="1">
      <alignment horizontal="center"/>
    </xf>
    <xf numFmtId="169" fontId="8" fillId="0" borderId="0" xfId="3" applyNumberFormat="1" applyFont="1" applyAlignment="1">
      <alignment horizontal="right"/>
    </xf>
    <xf numFmtId="168" fontId="9" fillId="0" borderId="0" xfId="5" applyNumberFormat="1" applyFont="1" applyAlignment="1">
      <alignment horizontal="center"/>
    </xf>
    <xf numFmtId="169" fontId="9" fillId="0" borderId="0" xfId="3" applyNumberFormat="1" applyFont="1" applyAlignment="1">
      <alignment horizontal="right"/>
    </xf>
    <xf numFmtId="169" fontId="9" fillId="0" borderId="0" xfId="4" applyNumberFormat="1" applyFont="1"/>
    <xf numFmtId="168" fontId="9" fillId="0" borderId="10" xfId="5" applyNumberFormat="1" applyFont="1" applyBorder="1" applyAlignment="1">
      <alignment horizontal="center"/>
    </xf>
    <xf numFmtId="169" fontId="9" fillId="0" borderId="10" xfId="3" applyNumberFormat="1" applyFont="1" applyBorder="1" applyAlignment="1">
      <alignment horizontal="right"/>
    </xf>
    <xf numFmtId="168" fontId="10" fillId="0" borderId="0" xfId="3" applyNumberFormat="1" applyFont="1" applyAlignment="1">
      <alignment horizontal="right"/>
    </xf>
    <xf numFmtId="169" fontId="10" fillId="0" borderId="0" xfId="3" applyNumberFormat="1" applyFont="1" applyAlignment="1">
      <alignment horizontal="right"/>
    </xf>
    <xf numFmtId="0" fontId="11" fillId="0" borderId="0" xfId="4" applyFont="1"/>
    <xf numFmtId="168" fontId="8" fillId="0" borderId="10" xfId="5" applyNumberFormat="1" applyFont="1" applyBorder="1" applyAlignment="1">
      <alignment horizontal="center"/>
    </xf>
    <xf numFmtId="169" fontId="8" fillId="0" borderId="10" xfId="3" applyNumberFormat="1" applyFont="1" applyBorder="1" applyAlignment="1">
      <alignment horizontal="right"/>
    </xf>
    <xf numFmtId="0" fontId="8" fillId="0" borderId="8" xfId="4" applyFont="1" applyBorder="1"/>
    <xf numFmtId="168" fontId="8" fillId="0" borderId="0" xfId="3" applyNumberFormat="1" applyFont="1" applyAlignment="1">
      <alignment horizontal="right"/>
    </xf>
    <xf numFmtId="168" fontId="11" fillId="0" borderId="14" xfId="5" applyNumberFormat="1" applyFont="1" applyBorder="1" applyAlignment="1">
      <alignment horizontal="center"/>
    </xf>
    <xf numFmtId="169" fontId="11" fillId="0" borderId="14" xfId="3" applyNumberFormat="1" applyFont="1" applyBorder="1" applyAlignment="1">
      <alignment horizontal="right"/>
    </xf>
    <xf numFmtId="170" fontId="8" fillId="0" borderId="0" xfId="4" applyNumberFormat="1" applyFont="1"/>
    <xf numFmtId="167" fontId="8" fillId="0" borderId="0" xfId="5" applyFont="1"/>
    <xf numFmtId="169" fontId="8" fillId="0" borderId="0" xfId="3" applyNumberFormat="1" applyFont="1"/>
    <xf numFmtId="170" fontId="11" fillId="0" borderId="10" xfId="4" applyNumberFormat="1" applyFont="1" applyBorder="1"/>
    <xf numFmtId="170" fontId="8" fillId="0" borderId="10" xfId="4" applyNumberFormat="1" applyFont="1" applyBorder="1"/>
    <xf numFmtId="167" fontId="11" fillId="0" borderId="10" xfId="5" applyFont="1" applyBorder="1"/>
    <xf numFmtId="169" fontId="8" fillId="0" borderId="10" xfId="3" applyNumberFormat="1" applyFont="1" applyBorder="1"/>
    <xf numFmtId="170" fontId="11" fillId="0" borderId="0" xfId="4" applyNumberFormat="1" applyFont="1"/>
    <xf numFmtId="0" fontId="12" fillId="0" borderId="0" xfId="4" applyFont="1" applyAlignment="1">
      <alignment horizontal="center" vertical="center" wrapText="1"/>
    </xf>
    <xf numFmtId="0" fontId="9" fillId="0" borderId="9" xfId="4" applyFont="1" applyBorder="1"/>
    <xf numFmtId="0" fontId="9" fillId="0" borderId="10" xfId="4" applyFont="1" applyBorder="1"/>
    <xf numFmtId="170" fontId="9" fillId="0" borderId="10" xfId="4" applyNumberFormat="1" applyFont="1" applyBorder="1"/>
    <xf numFmtId="0" fontId="9" fillId="0" borderId="11" xfId="4" applyFont="1" applyBorder="1"/>
    <xf numFmtId="14" fontId="0" fillId="0" borderId="1" xfId="0" applyNumberFormat="1" applyFont="1" applyBorder="1"/>
    <xf numFmtId="0" fontId="10" fillId="0" borderId="7" xfId="4" applyFont="1" applyBorder="1" applyAlignment="1">
      <alignment horizontal="center" vertical="center" wrapText="1"/>
    </xf>
    <xf numFmtId="0" fontId="10" fillId="0" borderId="0" xfId="4" applyFont="1" applyAlignment="1">
      <alignment horizontal="center" vertical="center" wrapText="1"/>
    </xf>
    <xf numFmtId="0" fontId="10" fillId="0" borderId="8" xfId="4" applyFont="1" applyBorder="1" applyAlignment="1">
      <alignment horizontal="center" vertical="center" wrapText="1"/>
    </xf>
    <xf numFmtId="0" fontId="10" fillId="0" borderId="0" xfId="4" applyFont="1" applyAlignment="1">
      <alignment horizontal="center"/>
    </xf>
    <xf numFmtId="0" fontId="10" fillId="0" borderId="0" xfId="2" applyNumberFormat="1" applyFont="1" applyAlignment="1">
      <alignment horizontal="center"/>
    </xf>
    <xf numFmtId="175" fontId="10" fillId="0" borderId="0" xfId="2" applyNumberFormat="1" applyFont="1" applyAlignment="1">
      <alignment horizontal="right"/>
    </xf>
    <xf numFmtId="0" fontId="9" fillId="0" borderId="0" xfId="2" applyNumberFormat="1" applyFont="1" applyAlignment="1">
      <alignment horizontal="center"/>
    </xf>
    <xf numFmtId="175" fontId="9" fillId="0" borderId="0" xfId="2" applyNumberFormat="1" applyFont="1" applyAlignment="1">
      <alignment horizontal="right"/>
    </xf>
    <xf numFmtId="0" fontId="9" fillId="0" borderId="4" xfId="2" applyNumberFormat="1" applyFont="1" applyBorder="1" applyAlignment="1">
      <alignment horizontal="center"/>
    </xf>
    <xf numFmtId="175" fontId="9" fillId="0" borderId="4" xfId="2" applyNumberFormat="1" applyFont="1" applyBorder="1" applyAlignment="1">
      <alignment horizontal="right"/>
    </xf>
    <xf numFmtId="165" fontId="9" fillId="0" borderId="14" xfId="2" applyNumberFormat="1" applyFont="1" applyBorder="1" applyAlignment="1">
      <alignment horizontal="center"/>
    </xf>
    <xf numFmtId="175" fontId="9" fillId="0" borderId="14" xfId="2" applyNumberFormat="1" applyFont="1" applyBorder="1" applyAlignment="1">
      <alignment horizontal="right"/>
    </xf>
    <xf numFmtId="0" fontId="0" fillId="0" borderId="0" xfId="4" applyFont="1"/>
    <xf numFmtId="170" fontId="9" fillId="0" borderId="0" xfId="4" applyNumberFormat="1" applyFont="1"/>
    <xf numFmtId="170" fontId="9" fillId="0" borderId="0" xfId="4" applyNumberFormat="1" applyFont="1" applyAlignment="1">
      <alignment horizontal="right"/>
    </xf>
    <xf numFmtId="170" fontId="10" fillId="0" borderId="10" xfId="4" applyNumberFormat="1" applyFont="1" applyBorder="1"/>
    <xf numFmtId="170" fontId="10" fillId="0" borderId="0" xfId="4" applyNumberFormat="1" applyFont="1"/>
  </cellXfs>
  <cellStyles count="6">
    <cellStyle name="Millares" xfId="2" builtinId="3"/>
    <cellStyle name="Millares [0]" xfId="1" builtinId="6"/>
    <cellStyle name="Millares 2" xfId="5"/>
    <cellStyle name="Moneda" xfId="3" builtinId="4"/>
    <cellStyle name="Normal" xfId="0" builtinId="0"/>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33</xdr:row>
      <xdr:rowOff>46037</xdr:rowOff>
    </xdr:from>
    <xdr:to>
      <xdr:col>8</xdr:col>
      <xdr:colOff>1484484</xdr:colOff>
      <xdr:row>36</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18143</xdr:colOff>
      <xdr:row>25</xdr:row>
      <xdr:rowOff>81643</xdr:rowOff>
    </xdr:from>
    <xdr:to>
      <xdr:col>8</xdr:col>
      <xdr:colOff>1122967</xdr:colOff>
      <xdr:row>27</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61643" y="4336143"/>
          <a:ext cx="2705024"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workbookViewId="0">
      <pane ySplit="2" topLeftCell="A133" activePane="bottomLeft" state="frozen"/>
      <selection pane="bottomLeft" activeCell="D142" sqref="D142"/>
    </sheetView>
  </sheetViews>
  <sheetFormatPr baseColWidth="10" defaultRowHeight="14.5" x14ac:dyDescent="0.35"/>
  <cols>
    <col min="7" max="8" width="11.453125" style="7"/>
  </cols>
  <sheetData>
    <row r="1" spans="1:11" ht="16" thickBot="1" x14ac:dyDescent="0.4">
      <c r="A1" s="1" t="s">
        <v>0</v>
      </c>
    </row>
    <row r="2" spans="1:11" ht="46.5" x14ac:dyDescent="0.35">
      <c r="A2" s="2" t="s">
        <v>1</v>
      </c>
      <c r="B2" s="3" t="s">
        <v>2</v>
      </c>
      <c r="C2" s="3" t="s">
        <v>3</v>
      </c>
      <c r="D2" s="3" t="s">
        <v>4</v>
      </c>
      <c r="E2" s="3" t="s">
        <v>5</v>
      </c>
      <c r="F2" s="3" t="s">
        <v>6</v>
      </c>
      <c r="G2" s="8" t="s">
        <v>7</v>
      </c>
      <c r="H2" s="8" t="s">
        <v>8</v>
      </c>
      <c r="I2" s="3" t="s">
        <v>9</v>
      </c>
      <c r="J2" s="3" t="s">
        <v>10</v>
      </c>
      <c r="K2" s="3" t="s">
        <v>11</v>
      </c>
    </row>
    <row r="3" spans="1:11" x14ac:dyDescent="0.35">
      <c r="A3" s="4">
        <v>836000386</v>
      </c>
      <c r="B3" s="4" t="s">
        <v>17</v>
      </c>
      <c r="C3" s="5" t="s">
        <v>12</v>
      </c>
      <c r="D3" s="5">
        <v>38897</v>
      </c>
      <c r="E3" s="6">
        <v>44648</v>
      </c>
      <c r="F3" s="6">
        <v>44944</v>
      </c>
      <c r="G3" s="9">
        <v>37000</v>
      </c>
      <c r="H3" s="9">
        <v>37000</v>
      </c>
      <c r="I3" s="4" t="s">
        <v>14</v>
      </c>
      <c r="J3" s="4" t="s">
        <v>15</v>
      </c>
      <c r="K3" s="4" t="s">
        <v>16</v>
      </c>
    </row>
    <row r="4" spans="1:11" x14ac:dyDescent="0.35">
      <c r="A4" s="4">
        <v>836000386</v>
      </c>
      <c r="B4" s="4" t="s">
        <v>17</v>
      </c>
      <c r="C4" s="5" t="s">
        <v>12</v>
      </c>
      <c r="D4" s="5">
        <v>38899</v>
      </c>
      <c r="E4" s="6">
        <v>44648</v>
      </c>
      <c r="F4" s="6">
        <v>44944</v>
      </c>
      <c r="G4" s="9">
        <v>5686</v>
      </c>
      <c r="H4" s="9">
        <v>5686</v>
      </c>
      <c r="I4" s="4" t="s">
        <v>14</v>
      </c>
      <c r="J4" s="4" t="s">
        <v>15</v>
      </c>
      <c r="K4" s="4" t="s">
        <v>16</v>
      </c>
    </row>
    <row r="5" spans="1:11" x14ac:dyDescent="0.35">
      <c r="A5" s="4">
        <v>836000386</v>
      </c>
      <c r="B5" s="4" t="s">
        <v>17</v>
      </c>
      <c r="C5" s="5" t="s">
        <v>12</v>
      </c>
      <c r="D5" s="5">
        <v>40355</v>
      </c>
      <c r="E5" s="6">
        <v>44670</v>
      </c>
      <c r="F5" s="6">
        <v>44944</v>
      </c>
      <c r="G5" s="9">
        <v>36300</v>
      </c>
      <c r="H5" s="9">
        <v>36300</v>
      </c>
      <c r="I5" s="4" t="s">
        <v>14</v>
      </c>
      <c r="J5" s="4" t="s">
        <v>15</v>
      </c>
      <c r="K5" s="4" t="s">
        <v>16</v>
      </c>
    </row>
    <row r="6" spans="1:11" x14ac:dyDescent="0.35">
      <c r="A6" s="4">
        <v>836000386</v>
      </c>
      <c r="B6" s="4" t="s">
        <v>17</v>
      </c>
      <c r="C6" s="5" t="s">
        <v>12</v>
      </c>
      <c r="D6" s="5">
        <v>40438</v>
      </c>
      <c r="E6" s="6">
        <v>44671</v>
      </c>
      <c r="F6" s="6">
        <v>44944</v>
      </c>
      <c r="G6" s="9">
        <v>188100</v>
      </c>
      <c r="H6" s="9">
        <v>188100</v>
      </c>
      <c r="I6" s="4" t="s">
        <v>14</v>
      </c>
      <c r="J6" s="4" t="s">
        <v>15</v>
      </c>
      <c r="K6" s="4" t="s">
        <v>16</v>
      </c>
    </row>
    <row r="7" spans="1:11" x14ac:dyDescent="0.35">
      <c r="A7" s="4">
        <v>836000386</v>
      </c>
      <c r="B7" s="4" t="s">
        <v>17</v>
      </c>
      <c r="C7" s="5" t="s">
        <v>12</v>
      </c>
      <c r="D7" s="5">
        <v>40533</v>
      </c>
      <c r="E7" s="6">
        <v>44672</v>
      </c>
      <c r="F7" s="6">
        <v>44944</v>
      </c>
      <c r="G7" s="9">
        <v>39000</v>
      </c>
      <c r="H7" s="9">
        <v>39000</v>
      </c>
      <c r="I7" s="4" t="s">
        <v>14</v>
      </c>
      <c r="J7" s="4" t="s">
        <v>15</v>
      </c>
      <c r="K7" s="4" t="s">
        <v>16</v>
      </c>
    </row>
    <row r="8" spans="1:11" x14ac:dyDescent="0.35">
      <c r="A8" s="4">
        <v>836000386</v>
      </c>
      <c r="B8" s="4" t="s">
        <v>17</v>
      </c>
      <c r="C8" s="5" t="s">
        <v>12</v>
      </c>
      <c r="D8" s="5">
        <v>40780</v>
      </c>
      <c r="E8" s="6">
        <v>44676</v>
      </c>
      <c r="F8" s="6">
        <v>44944</v>
      </c>
      <c r="G8" s="9">
        <v>8600</v>
      </c>
      <c r="H8" s="9">
        <v>8600</v>
      </c>
      <c r="I8" s="4" t="s">
        <v>14</v>
      </c>
      <c r="J8" s="4" t="s">
        <v>15</v>
      </c>
      <c r="K8" s="4" t="s">
        <v>16</v>
      </c>
    </row>
    <row r="9" spans="1:11" x14ac:dyDescent="0.35">
      <c r="A9" s="4">
        <v>836000386</v>
      </c>
      <c r="B9" s="4" t="s">
        <v>17</v>
      </c>
      <c r="C9" s="5" t="s">
        <v>12</v>
      </c>
      <c r="D9" s="5">
        <v>40862</v>
      </c>
      <c r="E9" s="6">
        <v>44677</v>
      </c>
      <c r="F9" s="6">
        <v>44944</v>
      </c>
      <c r="G9" s="9">
        <v>12300</v>
      </c>
      <c r="H9" s="9">
        <v>12300</v>
      </c>
      <c r="I9" s="4" t="s">
        <v>14</v>
      </c>
      <c r="J9" s="4" t="s">
        <v>15</v>
      </c>
      <c r="K9" s="4" t="s">
        <v>16</v>
      </c>
    </row>
    <row r="10" spans="1:11" x14ac:dyDescent="0.35">
      <c r="A10" s="4">
        <v>836000386</v>
      </c>
      <c r="B10" s="4" t="s">
        <v>17</v>
      </c>
      <c r="C10" s="5" t="s">
        <v>12</v>
      </c>
      <c r="D10" s="5">
        <v>40954</v>
      </c>
      <c r="E10" s="6">
        <v>44678</v>
      </c>
      <c r="F10" s="6">
        <v>44944</v>
      </c>
      <c r="G10" s="9">
        <v>8600</v>
      </c>
      <c r="H10" s="9">
        <v>8600</v>
      </c>
      <c r="I10" s="4" t="s">
        <v>14</v>
      </c>
      <c r="J10" s="4" t="s">
        <v>15</v>
      </c>
      <c r="K10" s="4" t="s">
        <v>16</v>
      </c>
    </row>
    <row r="11" spans="1:11" x14ac:dyDescent="0.35">
      <c r="A11" s="4">
        <v>836000386</v>
      </c>
      <c r="B11" s="4" t="s">
        <v>17</v>
      </c>
      <c r="C11" s="5" t="s">
        <v>12</v>
      </c>
      <c r="D11" s="5">
        <v>41974</v>
      </c>
      <c r="E11" s="6">
        <v>44690</v>
      </c>
      <c r="F11" s="6">
        <v>44944</v>
      </c>
      <c r="G11" s="9">
        <v>36300</v>
      </c>
      <c r="H11" s="9">
        <v>36300</v>
      </c>
      <c r="I11" s="4" t="s">
        <v>14</v>
      </c>
      <c r="J11" s="4" t="s">
        <v>15</v>
      </c>
      <c r="K11" s="4" t="s">
        <v>16</v>
      </c>
    </row>
    <row r="12" spans="1:11" x14ac:dyDescent="0.35">
      <c r="A12" s="4">
        <v>836000386</v>
      </c>
      <c r="B12" s="4" t="s">
        <v>17</v>
      </c>
      <c r="C12" s="5" t="s">
        <v>12</v>
      </c>
      <c r="D12" s="5">
        <v>43361</v>
      </c>
      <c r="E12" s="6">
        <v>44704</v>
      </c>
      <c r="F12" s="6">
        <v>44944</v>
      </c>
      <c r="G12" s="9">
        <v>21700</v>
      </c>
      <c r="H12" s="9">
        <v>21700</v>
      </c>
      <c r="I12" s="4" t="s">
        <v>14</v>
      </c>
      <c r="J12" s="4" t="s">
        <v>15</v>
      </c>
      <c r="K12" s="4" t="s">
        <v>16</v>
      </c>
    </row>
    <row r="13" spans="1:11" x14ac:dyDescent="0.35">
      <c r="A13" s="4">
        <v>836000386</v>
      </c>
      <c r="B13" s="4" t="s">
        <v>17</v>
      </c>
      <c r="C13" s="5" t="s">
        <v>12</v>
      </c>
      <c r="D13" s="5">
        <v>43371</v>
      </c>
      <c r="E13" s="6">
        <v>44704</v>
      </c>
      <c r="F13" s="6">
        <v>44944</v>
      </c>
      <c r="G13" s="9">
        <v>160400</v>
      </c>
      <c r="H13" s="9">
        <v>160400</v>
      </c>
      <c r="I13" s="4" t="s">
        <v>14</v>
      </c>
      <c r="J13" s="4" t="s">
        <v>15</v>
      </c>
      <c r="K13" s="4" t="s">
        <v>16</v>
      </c>
    </row>
    <row r="14" spans="1:11" x14ac:dyDescent="0.35">
      <c r="A14" s="4">
        <v>836000386</v>
      </c>
      <c r="B14" s="4" t="s">
        <v>17</v>
      </c>
      <c r="C14" s="5" t="s">
        <v>12</v>
      </c>
      <c r="D14" s="5">
        <v>43474</v>
      </c>
      <c r="E14" s="6">
        <v>44705</v>
      </c>
      <c r="F14" s="6">
        <v>44944</v>
      </c>
      <c r="G14" s="9">
        <v>21700</v>
      </c>
      <c r="H14" s="9">
        <v>21700</v>
      </c>
      <c r="I14" s="4" t="s">
        <v>14</v>
      </c>
      <c r="J14" s="4" t="s">
        <v>15</v>
      </c>
      <c r="K14" s="4" t="s">
        <v>16</v>
      </c>
    </row>
    <row r="15" spans="1:11" x14ac:dyDescent="0.35">
      <c r="A15" s="4">
        <v>836000386</v>
      </c>
      <c r="B15" s="4" t="s">
        <v>17</v>
      </c>
      <c r="C15" s="5" t="s">
        <v>12</v>
      </c>
      <c r="D15" s="5">
        <v>43475</v>
      </c>
      <c r="E15" s="6">
        <v>44705</v>
      </c>
      <c r="F15" s="6">
        <v>44944</v>
      </c>
      <c r="G15" s="9">
        <v>21700</v>
      </c>
      <c r="H15" s="9">
        <v>21700</v>
      </c>
      <c r="I15" s="4" t="s">
        <v>14</v>
      </c>
      <c r="J15" s="4" t="s">
        <v>15</v>
      </c>
      <c r="K15" s="4" t="s">
        <v>16</v>
      </c>
    </row>
    <row r="16" spans="1:11" x14ac:dyDescent="0.35">
      <c r="A16" s="4">
        <v>836000386</v>
      </c>
      <c r="B16" s="4" t="s">
        <v>17</v>
      </c>
      <c r="C16" s="5" t="s">
        <v>12</v>
      </c>
      <c r="D16" s="5">
        <v>43653</v>
      </c>
      <c r="E16" s="6">
        <v>44706</v>
      </c>
      <c r="F16" s="6">
        <v>44944</v>
      </c>
      <c r="G16" s="9">
        <v>188100</v>
      </c>
      <c r="H16" s="9">
        <v>188100</v>
      </c>
      <c r="I16" s="4" t="s">
        <v>14</v>
      </c>
      <c r="J16" s="4" t="s">
        <v>15</v>
      </c>
      <c r="K16" s="4" t="s">
        <v>16</v>
      </c>
    </row>
    <row r="17" spans="1:11" x14ac:dyDescent="0.35">
      <c r="A17" s="4">
        <v>836000386</v>
      </c>
      <c r="B17" s="4" t="s">
        <v>17</v>
      </c>
      <c r="C17" s="5" t="s">
        <v>12</v>
      </c>
      <c r="D17" s="5">
        <v>43758</v>
      </c>
      <c r="E17" s="6">
        <v>44707</v>
      </c>
      <c r="F17" s="6">
        <v>44944</v>
      </c>
      <c r="G17" s="9">
        <v>36300</v>
      </c>
      <c r="H17" s="9">
        <v>36300</v>
      </c>
      <c r="I17" s="4" t="s">
        <v>14</v>
      </c>
      <c r="J17" s="4" t="s">
        <v>15</v>
      </c>
      <c r="K17" s="4" t="s">
        <v>16</v>
      </c>
    </row>
    <row r="18" spans="1:11" x14ac:dyDescent="0.35">
      <c r="A18" s="4">
        <v>836000386</v>
      </c>
      <c r="B18" s="4" t="s">
        <v>17</v>
      </c>
      <c r="C18" s="5" t="s">
        <v>12</v>
      </c>
      <c r="D18" s="5">
        <v>44285</v>
      </c>
      <c r="E18" s="6">
        <v>44714</v>
      </c>
      <c r="F18" s="6">
        <v>44944</v>
      </c>
      <c r="G18" s="9">
        <v>36300</v>
      </c>
      <c r="H18" s="9">
        <v>36300</v>
      </c>
      <c r="I18" s="4" t="s">
        <v>14</v>
      </c>
      <c r="J18" s="4" t="s">
        <v>15</v>
      </c>
      <c r="K18" s="4" t="s">
        <v>16</v>
      </c>
    </row>
    <row r="19" spans="1:11" x14ac:dyDescent="0.35">
      <c r="A19" s="4">
        <v>836000386</v>
      </c>
      <c r="B19" s="4" t="s">
        <v>17</v>
      </c>
      <c r="C19" s="5" t="s">
        <v>12</v>
      </c>
      <c r="D19" s="5">
        <v>44294</v>
      </c>
      <c r="E19" s="6">
        <v>44714</v>
      </c>
      <c r="F19" s="6">
        <v>44944</v>
      </c>
      <c r="G19" s="9">
        <v>10410</v>
      </c>
      <c r="H19" s="9">
        <v>10410</v>
      </c>
      <c r="I19" s="4" t="s">
        <v>14</v>
      </c>
      <c r="J19" s="4" t="s">
        <v>15</v>
      </c>
      <c r="K19" s="4" t="s">
        <v>16</v>
      </c>
    </row>
    <row r="20" spans="1:11" x14ac:dyDescent="0.35">
      <c r="A20" s="4">
        <v>836000386</v>
      </c>
      <c r="B20" s="4" t="s">
        <v>17</v>
      </c>
      <c r="C20" s="5" t="s">
        <v>12</v>
      </c>
      <c r="D20" s="5">
        <v>46727</v>
      </c>
      <c r="E20" s="6">
        <v>44741</v>
      </c>
      <c r="F20" s="6">
        <v>44944</v>
      </c>
      <c r="G20" s="9">
        <v>36300</v>
      </c>
      <c r="H20" s="9">
        <v>36300</v>
      </c>
      <c r="I20" s="4" t="s">
        <v>14</v>
      </c>
      <c r="J20" s="4" t="s">
        <v>15</v>
      </c>
      <c r="K20" s="4" t="s">
        <v>16</v>
      </c>
    </row>
    <row r="21" spans="1:11" x14ac:dyDescent="0.35">
      <c r="A21" s="4">
        <v>836000386</v>
      </c>
      <c r="B21" s="4" t="s">
        <v>17</v>
      </c>
      <c r="C21" s="5" t="s">
        <v>12</v>
      </c>
      <c r="D21" s="5">
        <v>46729</v>
      </c>
      <c r="E21" s="6">
        <v>44741</v>
      </c>
      <c r="F21" s="6">
        <v>44944</v>
      </c>
      <c r="G21" s="9">
        <v>36300</v>
      </c>
      <c r="H21" s="9">
        <v>36300</v>
      </c>
      <c r="I21" s="4" t="s">
        <v>14</v>
      </c>
      <c r="J21" s="4" t="s">
        <v>15</v>
      </c>
      <c r="K21" s="4" t="s">
        <v>16</v>
      </c>
    </row>
    <row r="22" spans="1:11" x14ac:dyDescent="0.35">
      <c r="A22" s="4">
        <v>836000386</v>
      </c>
      <c r="B22" s="4" t="s">
        <v>17</v>
      </c>
      <c r="C22" s="5" t="s">
        <v>12</v>
      </c>
      <c r="D22" s="5">
        <v>46737</v>
      </c>
      <c r="E22" s="6">
        <v>44741</v>
      </c>
      <c r="F22" s="6">
        <v>44944</v>
      </c>
      <c r="G22" s="9">
        <v>11867</v>
      </c>
      <c r="H22" s="9">
        <v>11867</v>
      </c>
      <c r="I22" s="4" t="s">
        <v>14</v>
      </c>
      <c r="J22" s="4" t="s">
        <v>15</v>
      </c>
      <c r="K22" s="4" t="s">
        <v>16</v>
      </c>
    </row>
    <row r="23" spans="1:11" x14ac:dyDescent="0.35">
      <c r="A23" s="4">
        <v>836000386</v>
      </c>
      <c r="B23" s="4" t="s">
        <v>17</v>
      </c>
      <c r="C23" s="5" t="s">
        <v>12</v>
      </c>
      <c r="D23" s="5">
        <v>47148</v>
      </c>
      <c r="E23" s="6">
        <v>44747</v>
      </c>
      <c r="F23" s="6">
        <v>44944</v>
      </c>
      <c r="G23" s="9">
        <v>36300</v>
      </c>
      <c r="H23" s="9">
        <v>36300</v>
      </c>
      <c r="I23" s="4" t="s">
        <v>14</v>
      </c>
      <c r="J23" s="4" t="s">
        <v>15</v>
      </c>
      <c r="K23" s="4" t="s">
        <v>16</v>
      </c>
    </row>
    <row r="24" spans="1:11" x14ac:dyDescent="0.35">
      <c r="A24" s="4">
        <v>836000386</v>
      </c>
      <c r="B24" s="4" t="s">
        <v>17</v>
      </c>
      <c r="C24" s="5" t="s">
        <v>12</v>
      </c>
      <c r="D24" s="5">
        <v>47375</v>
      </c>
      <c r="E24" s="6">
        <v>44749</v>
      </c>
      <c r="F24" s="6">
        <v>44944</v>
      </c>
      <c r="G24" s="9">
        <v>23600</v>
      </c>
      <c r="H24" s="9">
        <v>23600</v>
      </c>
      <c r="I24" s="4" t="s">
        <v>14</v>
      </c>
      <c r="J24" s="4" t="s">
        <v>15</v>
      </c>
      <c r="K24" s="4" t="s">
        <v>16</v>
      </c>
    </row>
    <row r="25" spans="1:11" x14ac:dyDescent="0.35">
      <c r="A25" s="4">
        <v>836000386</v>
      </c>
      <c r="B25" s="4" t="s">
        <v>17</v>
      </c>
      <c r="C25" s="5" t="s">
        <v>12</v>
      </c>
      <c r="D25" s="5">
        <v>47514</v>
      </c>
      <c r="E25" s="6">
        <v>44750</v>
      </c>
      <c r="F25" s="6">
        <v>44944</v>
      </c>
      <c r="G25" s="9">
        <v>36300</v>
      </c>
      <c r="H25" s="9">
        <v>36300</v>
      </c>
      <c r="I25" s="4" t="s">
        <v>14</v>
      </c>
      <c r="J25" s="4" t="s">
        <v>15</v>
      </c>
      <c r="K25" s="4" t="s">
        <v>16</v>
      </c>
    </row>
    <row r="26" spans="1:11" x14ac:dyDescent="0.35">
      <c r="A26" s="4">
        <v>836000386</v>
      </c>
      <c r="B26" s="4" t="s">
        <v>17</v>
      </c>
      <c r="C26" s="5" t="s">
        <v>12</v>
      </c>
      <c r="D26" s="5">
        <v>47617</v>
      </c>
      <c r="E26" s="6">
        <v>44753</v>
      </c>
      <c r="F26" s="6">
        <v>44944</v>
      </c>
      <c r="G26" s="9">
        <v>36300</v>
      </c>
      <c r="H26" s="9">
        <v>36300</v>
      </c>
      <c r="I26" s="4" t="s">
        <v>14</v>
      </c>
      <c r="J26" s="4" t="s">
        <v>15</v>
      </c>
      <c r="K26" s="4" t="s">
        <v>16</v>
      </c>
    </row>
    <row r="27" spans="1:11" x14ac:dyDescent="0.35">
      <c r="A27" s="4">
        <v>836000386</v>
      </c>
      <c r="B27" s="4" t="s">
        <v>17</v>
      </c>
      <c r="C27" s="5" t="s">
        <v>12</v>
      </c>
      <c r="D27" s="5">
        <v>48054</v>
      </c>
      <c r="E27" s="6">
        <v>44756</v>
      </c>
      <c r="F27" s="6">
        <v>44944</v>
      </c>
      <c r="G27" s="9">
        <v>36300</v>
      </c>
      <c r="H27" s="9">
        <v>36300</v>
      </c>
      <c r="I27" s="4" t="s">
        <v>14</v>
      </c>
      <c r="J27" s="4" t="s">
        <v>15</v>
      </c>
      <c r="K27" s="4" t="s">
        <v>16</v>
      </c>
    </row>
    <row r="28" spans="1:11" x14ac:dyDescent="0.35">
      <c r="A28" s="4">
        <v>836000386</v>
      </c>
      <c r="B28" s="4" t="s">
        <v>17</v>
      </c>
      <c r="C28" s="5" t="s">
        <v>12</v>
      </c>
      <c r="D28" s="5">
        <v>48073</v>
      </c>
      <c r="E28" s="6">
        <v>44756</v>
      </c>
      <c r="F28" s="6">
        <v>44944</v>
      </c>
      <c r="G28" s="9">
        <v>1200</v>
      </c>
      <c r="H28" s="9">
        <v>1200</v>
      </c>
      <c r="I28" s="4" t="s">
        <v>14</v>
      </c>
      <c r="J28" s="4" t="s">
        <v>15</v>
      </c>
      <c r="K28" s="4" t="s">
        <v>16</v>
      </c>
    </row>
    <row r="29" spans="1:11" x14ac:dyDescent="0.35">
      <c r="A29" s="4">
        <v>836000386</v>
      </c>
      <c r="B29" s="4" t="s">
        <v>17</v>
      </c>
      <c r="C29" s="5" t="s">
        <v>12</v>
      </c>
      <c r="D29" s="5">
        <v>48273</v>
      </c>
      <c r="E29" s="6">
        <v>44760</v>
      </c>
      <c r="F29" s="6">
        <v>44944</v>
      </c>
      <c r="G29" s="9">
        <v>22000</v>
      </c>
      <c r="H29" s="9">
        <v>22000</v>
      </c>
      <c r="I29" s="4" t="s">
        <v>14</v>
      </c>
      <c r="J29" s="4" t="s">
        <v>15</v>
      </c>
      <c r="K29" s="4" t="s">
        <v>16</v>
      </c>
    </row>
    <row r="30" spans="1:11" x14ac:dyDescent="0.35">
      <c r="A30" s="4">
        <v>836000386</v>
      </c>
      <c r="B30" s="4" t="s">
        <v>17</v>
      </c>
      <c r="C30" s="5" t="s">
        <v>12</v>
      </c>
      <c r="D30" s="5">
        <v>48324</v>
      </c>
      <c r="E30" s="6">
        <v>44760</v>
      </c>
      <c r="F30" s="6">
        <v>44944</v>
      </c>
      <c r="G30" s="9">
        <v>36300</v>
      </c>
      <c r="H30" s="9">
        <v>36300</v>
      </c>
      <c r="I30" s="4" t="s">
        <v>14</v>
      </c>
      <c r="J30" s="4" t="s">
        <v>15</v>
      </c>
      <c r="K30" s="4" t="s">
        <v>16</v>
      </c>
    </row>
    <row r="31" spans="1:11" x14ac:dyDescent="0.35">
      <c r="A31" s="4">
        <v>836000386</v>
      </c>
      <c r="B31" s="4" t="s">
        <v>17</v>
      </c>
      <c r="C31" s="5" t="s">
        <v>12</v>
      </c>
      <c r="D31" s="5">
        <v>48622</v>
      </c>
      <c r="E31" s="6">
        <v>44764</v>
      </c>
      <c r="F31" s="6">
        <v>44944</v>
      </c>
      <c r="G31" s="9">
        <v>25700</v>
      </c>
      <c r="H31" s="9">
        <v>25700</v>
      </c>
      <c r="I31" s="4" t="s">
        <v>14</v>
      </c>
      <c r="J31" s="4" t="s">
        <v>15</v>
      </c>
      <c r="K31" s="4" t="s">
        <v>16</v>
      </c>
    </row>
    <row r="32" spans="1:11" x14ac:dyDescent="0.35">
      <c r="A32" s="4">
        <v>836000386</v>
      </c>
      <c r="B32" s="4" t="s">
        <v>17</v>
      </c>
      <c r="C32" s="5" t="s">
        <v>12</v>
      </c>
      <c r="D32" s="5">
        <v>48888</v>
      </c>
      <c r="E32" s="6">
        <v>44768</v>
      </c>
      <c r="F32" s="6">
        <v>44944</v>
      </c>
      <c r="G32" s="9">
        <v>27700</v>
      </c>
      <c r="H32" s="9">
        <v>27700</v>
      </c>
      <c r="I32" s="4" t="s">
        <v>14</v>
      </c>
      <c r="J32" s="4" t="s">
        <v>15</v>
      </c>
      <c r="K32" s="4" t="s">
        <v>16</v>
      </c>
    </row>
    <row r="33" spans="1:11" x14ac:dyDescent="0.35">
      <c r="A33" s="4">
        <v>836000386</v>
      </c>
      <c r="B33" s="4" t="s">
        <v>17</v>
      </c>
      <c r="C33" s="5" t="s">
        <v>12</v>
      </c>
      <c r="D33" s="5">
        <v>49396</v>
      </c>
      <c r="E33" s="6">
        <v>44774</v>
      </c>
      <c r="F33" s="6">
        <v>44944</v>
      </c>
      <c r="G33" s="9">
        <v>235400</v>
      </c>
      <c r="H33" s="9">
        <v>235400</v>
      </c>
      <c r="I33" s="4" t="s">
        <v>14</v>
      </c>
      <c r="J33" s="4" t="s">
        <v>15</v>
      </c>
      <c r="K33" s="4" t="s">
        <v>16</v>
      </c>
    </row>
    <row r="34" spans="1:11" x14ac:dyDescent="0.35">
      <c r="A34" s="4">
        <v>836000386</v>
      </c>
      <c r="B34" s="4" t="s">
        <v>17</v>
      </c>
      <c r="C34" s="5" t="s">
        <v>12</v>
      </c>
      <c r="D34" s="5">
        <v>49495</v>
      </c>
      <c r="E34" s="6">
        <v>44775</v>
      </c>
      <c r="F34" s="6">
        <v>44944</v>
      </c>
      <c r="G34" s="9">
        <v>38700</v>
      </c>
      <c r="H34" s="9">
        <v>38700</v>
      </c>
      <c r="I34" s="4" t="s">
        <v>14</v>
      </c>
      <c r="J34" s="4" t="s">
        <v>15</v>
      </c>
      <c r="K34" s="4" t="s">
        <v>16</v>
      </c>
    </row>
    <row r="35" spans="1:11" x14ac:dyDescent="0.35">
      <c r="A35" s="4">
        <v>836000386</v>
      </c>
      <c r="B35" s="4" t="s">
        <v>17</v>
      </c>
      <c r="C35" s="5" t="s">
        <v>12</v>
      </c>
      <c r="D35" s="5">
        <v>49960</v>
      </c>
      <c r="E35" s="6">
        <v>44781</v>
      </c>
      <c r="F35" s="6">
        <v>44944</v>
      </c>
      <c r="G35" s="9">
        <v>92900</v>
      </c>
      <c r="H35" s="9">
        <v>92900</v>
      </c>
      <c r="I35" s="4" t="s">
        <v>14</v>
      </c>
      <c r="J35" s="4" t="s">
        <v>15</v>
      </c>
      <c r="K35" s="4" t="s">
        <v>16</v>
      </c>
    </row>
    <row r="36" spans="1:11" x14ac:dyDescent="0.35">
      <c r="A36" s="4">
        <v>836000386</v>
      </c>
      <c r="B36" s="4" t="s">
        <v>17</v>
      </c>
      <c r="C36" s="5" t="s">
        <v>12</v>
      </c>
      <c r="D36" s="5">
        <v>50527</v>
      </c>
      <c r="E36" s="6">
        <v>44791</v>
      </c>
      <c r="F36" s="6">
        <v>44944</v>
      </c>
      <c r="G36" s="9">
        <v>36300</v>
      </c>
      <c r="H36" s="9">
        <v>36300</v>
      </c>
      <c r="I36" s="4" t="s">
        <v>14</v>
      </c>
      <c r="J36" s="4" t="s">
        <v>15</v>
      </c>
      <c r="K36" s="4" t="s">
        <v>16</v>
      </c>
    </row>
    <row r="37" spans="1:11" x14ac:dyDescent="0.35">
      <c r="A37" s="4">
        <v>836000386</v>
      </c>
      <c r="B37" s="4" t="s">
        <v>17</v>
      </c>
      <c r="C37" s="5" t="s">
        <v>12</v>
      </c>
      <c r="D37" s="5">
        <v>50705</v>
      </c>
      <c r="E37" s="6">
        <v>44795</v>
      </c>
      <c r="F37" s="6">
        <v>44944</v>
      </c>
      <c r="G37" s="9">
        <v>36300</v>
      </c>
      <c r="H37" s="9">
        <v>36300</v>
      </c>
      <c r="I37" s="4" t="s">
        <v>14</v>
      </c>
      <c r="J37" s="4" t="s">
        <v>15</v>
      </c>
      <c r="K37" s="4" t="s">
        <v>16</v>
      </c>
    </row>
    <row r="38" spans="1:11" x14ac:dyDescent="0.35">
      <c r="A38" s="4">
        <v>836000386</v>
      </c>
      <c r="B38" s="4" t="s">
        <v>17</v>
      </c>
      <c r="C38" s="5" t="s">
        <v>12</v>
      </c>
      <c r="D38" s="5">
        <v>50715</v>
      </c>
      <c r="E38" s="6">
        <v>44795</v>
      </c>
      <c r="F38" s="6">
        <v>44944</v>
      </c>
      <c r="G38" s="9">
        <v>6740</v>
      </c>
      <c r="H38" s="9">
        <v>6740</v>
      </c>
      <c r="I38" s="4" t="s">
        <v>14</v>
      </c>
      <c r="J38" s="4" t="s">
        <v>15</v>
      </c>
      <c r="K38" s="4" t="s">
        <v>16</v>
      </c>
    </row>
    <row r="39" spans="1:11" x14ac:dyDescent="0.35">
      <c r="A39" s="4">
        <v>836000386</v>
      </c>
      <c r="B39" s="4" t="s">
        <v>17</v>
      </c>
      <c r="C39" s="5" t="s">
        <v>12</v>
      </c>
      <c r="D39" s="5">
        <v>50769</v>
      </c>
      <c r="E39" s="6">
        <v>44796</v>
      </c>
      <c r="F39" s="6">
        <v>44944</v>
      </c>
      <c r="G39" s="9">
        <v>12300</v>
      </c>
      <c r="H39" s="9">
        <v>12300</v>
      </c>
      <c r="I39" s="4" t="s">
        <v>14</v>
      </c>
      <c r="J39" s="4" t="s">
        <v>15</v>
      </c>
      <c r="K39" s="4" t="s">
        <v>16</v>
      </c>
    </row>
    <row r="40" spans="1:11" x14ac:dyDescent="0.35">
      <c r="A40" s="4">
        <v>836000386</v>
      </c>
      <c r="B40" s="4" t="s">
        <v>17</v>
      </c>
      <c r="C40" s="5" t="s">
        <v>12</v>
      </c>
      <c r="D40" s="5">
        <v>50771</v>
      </c>
      <c r="E40" s="6">
        <v>44796</v>
      </c>
      <c r="F40" s="6">
        <v>44944</v>
      </c>
      <c r="G40" s="9">
        <v>12300</v>
      </c>
      <c r="H40" s="9">
        <v>12300</v>
      </c>
      <c r="I40" s="4" t="s">
        <v>14</v>
      </c>
      <c r="J40" s="4" t="s">
        <v>15</v>
      </c>
      <c r="K40" s="4" t="s">
        <v>16</v>
      </c>
    </row>
    <row r="41" spans="1:11" x14ac:dyDescent="0.35">
      <c r="A41" s="4">
        <v>836000386</v>
      </c>
      <c r="B41" s="4" t="s">
        <v>17</v>
      </c>
      <c r="C41" s="5" t="s">
        <v>12</v>
      </c>
      <c r="D41" s="5">
        <v>50805</v>
      </c>
      <c r="E41" s="6">
        <v>44796</v>
      </c>
      <c r="F41" s="6">
        <v>44944</v>
      </c>
      <c r="G41" s="9">
        <v>2750</v>
      </c>
      <c r="H41" s="9">
        <v>2750</v>
      </c>
      <c r="I41" s="4" t="s">
        <v>14</v>
      </c>
      <c r="J41" s="4" t="s">
        <v>15</v>
      </c>
      <c r="K41" s="4" t="s">
        <v>16</v>
      </c>
    </row>
    <row r="42" spans="1:11" x14ac:dyDescent="0.35">
      <c r="A42" s="4">
        <v>836000386</v>
      </c>
      <c r="B42" s="4" t="s">
        <v>17</v>
      </c>
      <c r="C42" s="5" t="s">
        <v>12</v>
      </c>
      <c r="D42" s="5">
        <v>50871</v>
      </c>
      <c r="E42" s="6">
        <v>44797</v>
      </c>
      <c r="F42" s="6">
        <v>44944</v>
      </c>
      <c r="G42" s="9">
        <v>54700</v>
      </c>
      <c r="H42" s="9">
        <v>54700</v>
      </c>
      <c r="I42" s="4" t="s">
        <v>14</v>
      </c>
      <c r="J42" s="4" t="s">
        <v>15</v>
      </c>
      <c r="K42" s="4" t="s">
        <v>16</v>
      </c>
    </row>
    <row r="43" spans="1:11" x14ac:dyDescent="0.35">
      <c r="A43" s="4">
        <v>836000386</v>
      </c>
      <c r="B43" s="4" t="s">
        <v>17</v>
      </c>
      <c r="C43" s="5" t="s">
        <v>12</v>
      </c>
      <c r="D43" s="5">
        <v>50938</v>
      </c>
      <c r="E43" s="6">
        <v>44798</v>
      </c>
      <c r="F43" s="6">
        <v>44944</v>
      </c>
      <c r="G43" s="9">
        <v>40000</v>
      </c>
      <c r="H43" s="9">
        <v>40000</v>
      </c>
      <c r="I43" s="4" t="s">
        <v>14</v>
      </c>
      <c r="J43" s="4" t="s">
        <v>15</v>
      </c>
      <c r="K43" s="4" t="s">
        <v>16</v>
      </c>
    </row>
    <row r="44" spans="1:11" x14ac:dyDescent="0.35">
      <c r="A44" s="4">
        <v>836000386</v>
      </c>
      <c r="B44" s="4" t="s">
        <v>17</v>
      </c>
      <c r="C44" s="5" t="s">
        <v>12</v>
      </c>
      <c r="D44" s="5">
        <v>51461</v>
      </c>
      <c r="E44" s="6">
        <v>44805</v>
      </c>
      <c r="F44" s="6">
        <v>44944</v>
      </c>
      <c r="G44" s="9">
        <v>36300</v>
      </c>
      <c r="H44" s="9">
        <v>36300</v>
      </c>
      <c r="I44" s="4" t="s">
        <v>14</v>
      </c>
      <c r="J44" s="4" t="s">
        <v>15</v>
      </c>
      <c r="K44" s="4" t="s">
        <v>16</v>
      </c>
    </row>
    <row r="45" spans="1:11" x14ac:dyDescent="0.35">
      <c r="A45" s="4">
        <v>836000386</v>
      </c>
      <c r="B45" s="4" t="s">
        <v>17</v>
      </c>
      <c r="C45" s="5" t="s">
        <v>12</v>
      </c>
      <c r="D45" s="5">
        <v>52839</v>
      </c>
      <c r="E45" s="6">
        <v>44827</v>
      </c>
      <c r="F45" s="6">
        <v>44944</v>
      </c>
      <c r="G45" s="9">
        <v>36300</v>
      </c>
      <c r="H45" s="9">
        <v>36300</v>
      </c>
      <c r="I45" s="4" t="s">
        <v>14</v>
      </c>
      <c r="J45" s="4" t="s">
        <v>15</v>
      </c>
      <c r="K45" s="4" t="s">
        <v>16</v>
      </c>
    </row>
    <row r="46" spans="1:11" x14ac:dyDescent="0.35">
      <c r="A46" s="4">
        <v>836000386</v>
      </c>
      <c r="B46" s="4" t="s">
        <v>17</v>
      </c>
      <c r="C46" s="5" t="s">
        <v>12</v>
      </c>
      <c r="D46" s="5">
        <v>52854</v>
      </c>
      <c r="E46" s="6">
        <v>44827</v>
      </c>
      <c r="F46" s="6">
        <v>44944</v>
      </c>
      <c r="G46" s="9">
        <v>3280</v>
      </c>
      <c r="H46" s="9">
        <v>3280</v>
      </c>
      <c r="I46" s="4" t="s">
        <v>14</v>
      </c>
      <c r="J46" s="4" t="s">
        <v>15</v>
      </c>
      <c r="K46" s="4" t="s">
        <v>16</v>
      </c>
    </row>
    <row r="47" spans="1:11" x14ac:dyDescent="0.35">
      <c r="A47" s="4">
        <v>836000386</v>
      </c>
      <c r="B47" s="4" t="s">
        <v>17</v>
      </c>
      <c r="C47" s="5" t="s">
        <v>12</v>
      </c>
      <c r="D47" s="5">
        <v>53070</v>
      </c>
      <c r="E47" s="6">
        <v>44831</v>
      </c>
      <c r="F47" s="6">
        <v>44944</v>
      </c>
      <c r="G47" s="9">
        <v>36300</v>
      </c>
      <c r="H47" s="9">
        <v>36300</v>
      </c>
      <c r="I47" s="4" t="s">
        <v>14</v>
      </c>
      <c r="J47" s="4" t="s">
        <v>15</v>
      </c>
      <c r="K47" s="4" t="s">
        <v>16</v>
      </c>
    </row>
    <row r="48" spans="1:11" x14ac:dyDescent="0.35">
      <c r="A48" s="4">
        <v>836000386</v>
      </c>
      <c r="B48" s="4" t="s">
        <v>17</v>
      </c>
      <c r="C48" s="5" t="s">
        <v>12</v>
      </c>
      <c r="D48" s="5">
        <v>53074</v>
      </c>
      <c r="E48" s="6">
        <v>44831</v>
      </c>
      <c r="F48" s="6">
        <v>44944</v>
      </c>
      <c r="G48" s="9">
        <v>51300</v>
      </c>
      <c r="H48" s="9">
        <v>51300</v>
      </c>
      <c r="I48" s="4" t="s">
        <v>14</v>
      </c>
      <c r="J48" s="4" t="s">
        <v>15</v>
      </c>
      <c r="K48" s="4" t="s">
        <v>16</v>
      </c>
    </row>
    <row r="49" spans="1:11" x14ac:dyDescent="0.35">
      <c r="A49" s="4">
        <v>836000386</v>
      </c>
      <c r="B49" s="4" t="s">
        <v>17</v>
      </c>
      <c r="C49" s="5" t="s">
        <v>12</v>
      </c>
      <c r="D49" s="5">
        <v>53078</v>
      </c>
      <c r="E49" s="6">
        <v>44831</v>
      </c>
      <c r="F49" s="6">
        <v>44944</v>
      </c>
      <c r="G49" s="9">
        <v>30000</v>
      </c>
      <c r="H49" s="9">
        <v>30000</v>
      </c>
      <c r="I49" s="4" t="s">
        <v>14</v>
      </c>
      <c r="J49" s="4" t="s">
        <v>15</v>
      </c>
      <c r="K49" s="4" t="s">
        <v>16</v>
      </c>
    </row>
    <row r="50" spans="1:11" x14ac:dyDescent="0.35">
      <c r="A50" s="4">
        <v>836000386</v>
      </c>
      <c r="B50" s="4" t="s">
        <v>17</v>
      </c>
      <c r="C50" s="5" t="s">
        <v>12</v>
      </c>
      <c r="D50" s="5">
        <v>53350</v>
      </c>
      <c r="E50" s="6">
        <v>44837</v>
      </c>
      <c r="F50" s="6">
        <v>44944</v>
      </c>
      <c r="G50" s="9">
        <v>216000</v>
      </c>
      <c r="H50" s="9">
        <v>216000</v>
      </c>
      <c r="I50" s="4" t="s">
        <v>14</v>
      </c>
      <c r="J50" s="4" t="s">
        <v>15</v>
      </c>
      <c r="K50" s="4" t="s">
        <v>16</v>
      </c>
    </row>
    <row r="51" spans="1:11" x14ac:dyDescent="0.35">
      <c r="A51" s="4">
        <v>836000386</v>
      </c>
      <c r="B51" s="4" t="s">
        <v>17</v>
      </c>
      <c r="C51" s="5" t="s">
        <v>12</v>
      </c>
      <c r="D51" s="5">
        <v>54497</v>
      </c>
      <c r="E51" s="6">
        <v>44854</v>
      </c>
      <c r="F51" s="6">
        <v>44944</v>
      </c>
      <c r="G51" s="9">
        <v>36300</v>
      </c>
      <c r="H51" s="9">
        <v>36300</v>
      </c>
      <c r="I51" s="4" t="s">
        <v>14</v>
      </c>
      <c r="J51" s="4" t="s">
        <v>15</v>
      </c>
      <c r="K51" s="4" t="s">
        <v>16</v>
      </c>
    </row>
    <row r="52" spans="1:11" x14ac:dyDescent="0.35">
      <c r="A52" s="4">
        <v>836000386</v>
      </c>
      <c r="B52" s="4" t="s">
        <v>17</v>
      </c>
      <c r="C52" s="5" t="s">
        <v>12</v>
      </c>
      <c r="D52" s="5">
        <v>54573</v>
      </c>
      <c r="E52" s="6">
        <v>44855</v>
      </c>
      <c r="F52" s="6">
        <v>44944</v>
      </c>
      <c r="G52" s="9">
        <v>21700</v>
      </c>
      <c r="H52" s="9">
        <v>21700</v>
      </c>
      <c r="I52" s="4" t="s">
        <v>14</v>
      </c>
      <c r="J52" s="4" t="s">
        <v>15</v>
      </c>
      <c r="K52" s="4" t="s">
        <v>16</v>
      </c>
    </row>
    <row r="53" spans="1:11" x14ac:dyDescent="0.35">
      <c r="A53" s="4">
        <v>836000386</v>
      </c>
      <c r="B53" s="4" t="s">
        <v>17</v>
      </c>
      <c r="C53" s="5" t="s">
        <v>12</v>
      </c>
      <c r="D53" s="5">
        <v>54801</v>
      </c>
      <c r="E53" s="6">
        <v>44860</v>
      </c>
      <c r="F53" s="6">
        <v>44944</v>
      </c>
      <c r="G53" s="9">
        <v>58400</v>
      </c>
      <c r="H53" s="9">
        <v>58400</v>
      </c>
      <c r="I53" s="4" t="s">
        <v>14</v>
      </c>
      <c r="J53" s="4" t="s">
        <v>15</v>
      </c>
      <c r="K53" s="4" t="s">
        <v>16</v>
      </c>
    </row>
    <row r="54" spans="1:11" x14ac:dyDescent="0.35">
      <c r="A54" s="4">
        <v>836000386</v>
      </c>
      <c r="B54" s="4" t="s">
        <v>17</v>
      </c>
      <c r="C54" s="5" t="s">
        <v>12</v>
      </c>
      <c r="D54" s="5">
        <v>54903</v>
      </c>
      <c r="E54" s="6">
        <v>44862</v>
      </c>
      <c r="F54" s="6">
        <v>44944</v>
      </c>
      <c r="G54" s="9">
        <v>188100</v>
      </c>
      <c r="H54" s="9">
        <v>188100</v>
      </c>
      <c r="I54" s="4" t="s">
        <v>14</v>
      </c>
      <c r="J54" s="4" t="s">
        <v>15</v>
      </c>
      <c r="K54" s="4" t="s">
        <v>16</v>
      </c>
    </row>
    <row r="55" spans="1:11" x14ac:dyDescent="0.35">
      <c r="A55" s="4">
        <v>836000386</v>
      </c>
      <c r="B55" s="4" t="s">
        <v>17</v>
      </c>
      <c r="C55" s="5" t="s">
        <v>12</v>
      </c>
      <c r="D55" s="5">
        <v>55439</v>
      </c>
      <c r="E55" s="6">
        <v>44873</v>
      </c>
      <c r="F55" s="6">
        <v>44944</v>
      </c>
      <c r="G55" s="9">
        <v>36300</v>
      </c>
      <c r="H55" s="9">
        <v>36300</v>
      </c>
      <c r="I55" s="4" t="s">
        <v>14</v>
      </c>
      <c r="J55" s="4" t="s">
        <v>15</v>
      </c>
      <c r="K55" s="4" t="s">
        <v>16</v>
      </c>
    </row>
    <row r="56" spans="1:11" x14ac:dyDescent="0.35">
      <c r="A56" s="4">
        <v>836000386</v>
      </c>
      <c r="B56" s="4" t="s">
        <v>17</v>
      </c>
      <c r="C56" s="5" t="s">
        <v>12</v>
      </c>
      <c r="D56" s="5">
        <v>56345</v>
      </c>
      <c r="E56" s="6">
        <v>44887</v>
      </c>
      <c r="F56" s="6">
        <v>44944</v>
      </c>
      <c r="G56" s="9">
        <v>156400</v>
      </c>
      <c r="H56" s="9">
        <v>156400</v>
      </c>
      <c r="I56" s="4" t="s">
        <v>14</v>
      </c>
      <c r="J56" s="4" t="s">
        <v>15</v>
      </c>
      <c r="K56" s="4" t="s">
        <v>16</v>
      </c>
    </row>
    <row r="57" spans="1:11" x14ac:dyDescent="0.35">
      <c r="A57" s="4">
        <v>836000386</v>
      </c>
      <c r="B57" s="4" t="s">
        <v>17</v>
      </c>
      <c r="C57" s="5" t="s">
        <v>12</v>
      </c>
      <c r="D57" s="5">
        <v>56542</v>
      </c>
      <c r="E57" s="6">
        <v>44890</v>
      </c>
      <c r="F57" s="6">
        <v>44944</v>
      </c>
      <c r="G57" s="9">
        <v>39000</v>
      </c>
      <c r="H57" s="9">
        <v>39000</v>
      </c>
      <c r="I57" s="4" t="s">
        <v>14</v>
      </c>
      <c r="J57" s="4" t="s">
        <v>15</v>
      </c>
      <c r="K57" s="4" t="s">
        <v>16</v>
      </c>
    </row>
    <row r="58" spans="1:11" x14ac:dyDescent="0.35">
      <c r="A58" s="4">
        <v>836000386</v>
      </c>
      <c r="B58" s="4" t="s">
        <v>17</v>
      </c>
      <c r="C58" s="5" t="s">
        <v>12</v>
      </c>
      <c r="D58" s="5">
        <v>56770</v>
      </c>
      <c r="E58" s="6">
        <v>44894</v>
      </c>
      <c r="F58" s="6">
        <v>44944</v>
      </c>
      <c r="G58" s="9">
        <v>36300</v>
      </c>
      <c r="H58" s="9">
        <v>36300</v>
      </c>
      <c r="I58" s="4" t="s">
        <v>14</v>
      </c>
      <c r="J58" s="4" t="s">
        <v>15</v>
      </c>
      <c r="K58" s="4" t="s">
        <v>16</v>
      </c>
    </row>
    <row r="59" spans="1:11" x14ac:dyDescent="0.35">
      <c r="A59" s="4">
        <v>836000386</v>
      </c>
      <c r="B59" s="4" t="s">
        <v>17</v>
      </c>
      <c r="C59" s="5" t="s">
        <v>12</v>
      </c>
      <c r="D59" s="5">
        <v>57254</v>
      </c>
      <c r="E59" s="6">
        <v>44902</v>
      </c>
      <c r="F59" s="6">
        <v>44944</v>
      </c>
      <c r="G59" s="9">
        <v>36300</v>
      </c>
      <c r="H59" s="9">
        <v>36300</v>
      </c>
      <c r="I59" s="4" t="s">
        <v>14</v>
      </c>
      <c r="J59" s="4" t="s">
        <v>15</v>
      </c>
      <c r="K59" s="4" t="s">
        <v>16</v>
      </c>
    </row>
    <row r="60" spans="1:11" x14ac:dyDescent="0.35">
      <c r="A60" s="4">
        <v>836000386</v>
      </c>
      <c r="B60" s="4" t="s">
        <v>17</v>
      </c>
      <c r="C60" s="5" t="s">
        <v>12</v>
      </c>
      <c r="D60" s="5">
        <v>58920</v>
      </c>
      <c r="E60" s="6">
        <v>44924</v>
      </c>
      <c r="F60" s="6">
        <v>44944</v>
      </c>
      <c r="G60" s="9">
        <v>12300</v>
      </c>
      <c r="H60" s="9">
        <v>12300</v>
      </c>
      <c r="I60" s="4" t="s">
        <v>14</v>
      </c>
      <c r="J60" s="4" t="s">
        <v>15</v>
      </c>
      <c r="K60" s="4" t="s">
        <v>16</v>
      </c>
    </row>
    <row r="61" spans="1:11" x14ac:dyDescent="0.35">
      <c r="A61" s="4">
        <v>836000386</v>
      </c>
      <c r="B61" s="4" t="s">
        <v>17</v>
      </c>
      <c r="C61" s="5" t="s">
        <v>12</v>
      </c>
      <c r="D61" s="5">
        <v>59020</v>
      </c>
      <c r="E61" s="6">
        <v>44925</v>
      </c>
      <c r="F61" s="6">
        <v>44944</v>
      </c>
      <c r="G61" s="9">
        <v>210800</v>
      </c>
      <c r="H61" s="9">
        <v>210800</v>
      </c>
      <c r="I61" s="4" t="s">
        <v>14</v>
      </c>
      <c r="J61" s="4" t="s">
        <v>15</v>
      </c>
      <c r="K61" s="4" t="s">
        <v>16</v>
      </c>
    </row>
    <row r="62" spans="1:11" x14ac:dyDescent="0.35">
      <c r="A62" s="4">
        <v>836000386</v>
      </c>
      <c r="B62" s="4" t="s">
        <v>17</v>
      </c>
      <c r="C62" s="5" t="s">
        <v>12</v>
      </c>
      <c r="D62" s="5">
        <v>59022</v>
      </c>
      <c r="E62" s="6">
        <v>44925</v>
      </c>
      <c r="F62" s="6">
        <v>44944</v>
      </c>
      <c r="G62" s="9">
        <v>30300</v>
      </c>
      <c r="H62" s="9">
        <v>30300</v>
      </c>
      <c r="I62" s="4" t="s">
        <v>14</v>
      </c>
      <c r="J62" s="4" t="s">
        <v>15</v>
      </c>
      <c r="K62" s="4" t="s">
        <v>16</v>
      </c>
    </row>
    <row r="63" spans="1:11" x14ac:dyDescent="0.35">
      <c r="A63" s="4">
        <v>836000386</v>
      </c>
      <c r="B63" s="4" t="s">
        <v>17</v>
      </c>
      <c r="C63" s="5" t="s">
        <v>12</v>
      </c>
      <c r="D63" s="5">
        <v>59023</v>
      </c>
      <c r="E63" s="6">
        <v>44925</v>
      </c>
      <c r="F63" s="6">
        <v>44944</v>
      </c>
      <c r="G63" s="9">
        <v>120300</v>
      </c>
      <c r="H63" s="9">
        <v>120300</v>
      </c>
      <c r="I63" s="4" t="s">
        <v>14</v>
      </c>
      <c r="J63" s="4" t="s">
        <v>15</v>
      </c>
      <c r="K63" s="4" t="s">
        <v>16</v>
      </c>
    </row>
    <row r="64" spans="1:11" x14ac:dyDescent="0.35">
      <c r="A64" s="4">
        <v>836000386</v>
      </c>
      <c r="B64" s="4" t="s">
        <v>17</v>
      </c>
      <c r="C64" s="5" t="s">
        <v>12</v>
      </c>
      <c r="D64" s="5">
        <v>59440</v>
      </c>
      <c r="E64" s="6">
        <v>44931</v>
      </c>
      <c r="F64" s="6">
        <v>44978</v>
      </c>
      <c r="G64" s="9">
        <v>12300</v>
      </c>
      <c r="H64" s="9">
        <v>12300</v>
      </c>
      <c r="I64" s="4" t="s">
        <v>14</v>
      </c>
      <c r="J64" s="4" t="s">
        <v>15</v>
      </c>
      <c r="K64" s="4" t="s">
        <v>16</v>
      </c>
    </row>
    <row r="65" spans="1:11" x14ac:dyDescent="0.35">
      <c r="A65" s="4">
        <v>836000386</v>
      </c>
      <c r="B65" s="4" t="s">
        <v>17</v>
      </c>
      <c r="C65" s="5" t="s">
        <v>12</v>
      </c>
      <c r="D65" s="5">
        <v>59442</v>
      </c>
      <c r="E65" s="6">
        <v>44931</v>
      </c>
      <c r="F65" s="6">
        <v>44978</v>
      </c>
      <c r="G65" s="9">
        <v>21700</v>
      </c>
      <c r="H65" s="9">
        <v>21700</v>
      </c>
      <c r="I65" s="4" t="s">
        <v>14</v>
      </c>
      <c r="J65" s="4" t="s">
        <v>15</v>
      </c>
      <c r="K65" s="4" t="s">
        <v>16</v>
      </c>
    </row>
    <row r="66" spans="1:11" x14ac:dyDescent="0.35">
      <c r="A66" s="4">
        <v>836000386</v>
      </c>
      <c r="B66" s="4" t="s">
        <v>17</v>
      </c>
      <c r="C66" s="5" t="s">
        <v>12</v>
      </c>
      <c r="D66" s="5">
        <v>59476</v>
      </c>
      <c r="E66" s="6">
        <v>44931</v>
      </c>
      <c r="F66" s="6">
        <v>44944</v>
      </c>
      <c r="G66" s="9">
        <v>30000</v>
      </c>
      <c r="H66" s="9">
        <v>30000</v>
      </c>
      <c r="I66" s="4" t="s">
        <v>14</v>
      </c>
      <c r="J66" s="4" t="s">
        <v>15</v>
      </c>
      <c r="K66" s="4" t="s">
        <v>16</v>
      </c>
    </row>
    <row r="67" spans="1:11" x14ac:dyDescent="0.35">
      <c r="A67" s="4">
        <v>836000386</v>
      </c>
      <c r="B67" s="4" t="s">
        <v>17</v>
      </c>
      <c r="C67" s="5" t="s">
        <v>12</v>
      </c>
      <c r="D67" s="5">
        <v>59954</v>
      </c>
      <c r="E67" s="6">
        <v>44937</v>
      </c>
      <c r="F67" s="6">
        <v>44944</v>
      </c>
      <c r="G67" s="9">
        <v>79368</v>
      </c>
      <c r="H67" s="9">
        <v>79368</v>
      </c>
      <c r="I67" s="4" t="s">
        <v>14</v>
      </c>
      <c r="J67" s="4" t="s">
        <v>15</v>
      </c>
      <c r="K67" s="4" t="s">
        <v>16</v>
      </c>
    </row>
    <row r="68" spans="1:11" x14ac:dyDescent="0.35">
      <c r="A68" s="4">
        <v>836000386</v>
      </c>
      <c r="B68" s="4" t="s">
        <v>17</v>
      </c>
      <c r="C68" s="5" t="s">
        <v>12</v>
      </c>
      <c r="D68" s="5">
        <v>59999</v>
      </c>
      <c r="E68" s="6">
        <v>44937</v>
      </c>
      <c r="F68" s="6">
        <v>44978</v>
      </c>
      <c r="G68" s="9">
        <v>42700</v>
      </c>
      <c r="H68" s="9">
        <v>42700</v>
      </c>
      <c r="I68" s="4" t="s">
        <v>14</v>
      </c>
      <c r="J68" s="4" t="s">
        <v>15</v>
      </c>
      <c r="K68" s="4" t="s">
        <v>16</v>
      </c>
    </row>
    <row r="69" spans="1:11" x14ac:dyDescent="0.35">
      <c r="A69" s="4">
        <v>836000386</v>
      </c>
      <c r="B69" s="4" t="s">
        <v>17</v>
      </c>
      <c r="C69" s="5" t="s">
        <v>12</v>
      </c>
      <c r="D69" s="5">
        <v>60041</v>
      </c>
      <c r="E69" s="6">
        <v>44938</v>
      </c>
      <c r="F69" s="6">
        <v>44978</v>
      </c>
      <c r="G69" s="9">
        <v>492500</v>
      </c>
      <c r="H69" s="9">
        <v>492500</v>
      </c>
      <c r="I69" s="4" t="s">
        <v>14</v>
      </c>
      <c r="J69" s="4" t="s">
        <v>15</v>
      </c>
      <c r="K69" s="4" t="s">
        <v>16</v>
      </c>
    </row>
    <row r="70" spans="1:11" x14ac:dyDescent="0.35">
      <c r="A70" s="4">
        <v>836000386</v>
      </c>
      <c r="B70" s="4" t="s">
        <v>17</v>
      </c>
      <c r="C70" s="5" t="s">
        <v>12</v>
      </c>
      <c r="D70" s="5">
        <v>60054</v>
      </c>
      <c r="E70" s="6">
        <v>44938</v>
      </c>
      <c r="F70" s="6">
        <v>44978</v>
      </c>
      <c r="G70" s="9">
        <v>101700</v>
      </c>
      <c r="H70" s="9">
        <v>101700</v>
      </c>
      <c r="I70" s="4" t="s">
        <v>14</v>
      </c>
      <c r="J70" s="4" t="s">
        <v>15</v>
      </c>
      <c r="K70" s="4" t="s">
        <v>16</v>
      </c>
    </row>
    <row r="71" spans="1:11" x14ac:dyDescent="0.35">
      <c r="A71" s="4">
        <v>836000386</v>
      </c>
      <c r="B71" s="4" t="s">
        <v>17</v>
      </c>
      <c r="C71" s="5" t="s">
        <v>12</v>
      </c>
      <c r="D71" s="5">
        <v>60483</v>
      </c>
      <c r="E71" s="6">
        <v>44943</v>
      </c>
      <c r="F71" s="6">
        <v>44978</v>
      </c>
      <c r="G71" s="9">
        <v>42700</v>
      </c>
      <c r="H71" s="9">
        <v>42700</v>
      </c>
      <c r="I71" s="4" t="s">
        <v>14</v>
      </c>
      <c r="J71" s="4" t="s">
        <v>15</v>
      </c>
      <c r="K71" s="4" t="s">
        <v>16</v>
      </c>
    </row>
    <row r="72" spans="1:11" x14ac:dyDescent="0.35">
      <c r="A72" s="4">
        <v>836000386</v>
      </c>
      <c r="B72" s="4" t="s">
        <v>17</v>
      </c>
      <c r="C72" s="5" t="s">
        <v>12</v>
      </c>
      <c r="D72" s="5">
        <v>60736</v>
      </c>
      <c r="E72" s="6">
        <v>44945</v>
      </c>
      <c r="F72" s="6">
        <v>44978</v>
      </c>
      <c r="G72" s="9">
        <v>31100</v>
      </c>
      <c r="H72" s="9">
        <v>31100</v>
      </c>
      <c r="I72" s="4" t="s">
        <v>14</v>
      </c>
      <c r="J72" s="4" t="s">
        <v>15</v>
      </c>
      <c r="K72" s="4" t="s">
        <v>16</v>
      </c>
    </row>
    <row r="73" spans="1:11" x14ac:dyDescent="0.35">
      <c r="A73" s="4">
        <v>836000386</v>
      </c>
      <c r="B73" s="4" t="s">
        <v>17</v>
      </c>
      <c r="C73" s="5" t="s">
        <v>12</v>
      </c>
      <c r="D73" s="5">
        <v>60842</v>
      </c>
      <c r="E73" s="6">
        <v>44946</v>
      </c>
      <c r="F73" s="6">
        <v>44978</v>
      </c>
      <c r="G73" s="9">
        <v>25100</v>
      </c>
      <c r="H73" s="9">
        <v>25100</v>
      </c>
      <c r="I73" s="4" t="s">
        <v>14</v>
      </c>
      <c r="J73" s="4" t="s">
        <v>15</v>
      </c>
      <c r="K73" s="4" t="s">
        <v>16</v>
      </c>
    </row>
    <row r="74" spans="1:11" x14ac:dyDescent="0.35">
      <c r="A74" s="4">
        <v>836000386</v>
      </c>
      <c r="B74" s="4" t="s">
        <v>17</v>
      </c>
      <c r="C74" s="5" t="s">
        <v>12</v>
      </c>
      <c r="D74" s="5">
        <v>61510</v>
      </c>
      <c r="E74" s="6">
        <v>44952</v>
      </c>
      <c r="F74" s="6">
        <v>44978</v>
      </c>
      <c r="G74" s="9">
        <v>34800</v>
      </c>
      <c r="H74" s="9">
        <v>34800</v>
      </c>
      <c r="I74" s="4" t="s">
        <v>14</v>
      </c>
      <c r="J74" s="4" t="s">
        <v>15</v>
      </c>
      <c r="K74" s="4" t="s">
        <v>16</v>
      </c>
    </row>
    <row r="75" spans="1:11" x14ac:dyDescent="0.35">
      <c r="A75" s="4">
        <v>836000386</v>
      </c>
      <c r="B75" s="4" t="s">
        <v>17</v>
      </c>
      <c r="C75" s="5" t="s">
        <v>12</v>
      </c>
      <c r="D75" s="5">
        <v>61625</v>
      </c>
      <c r="E75" s="6">
        <v>44953</v>
      </c>
      <c r="F75" s="6">
        <v>44978</v>
      </c>
      <c r="G75" s="9">
        <v>25100</v>
      </c>
      <c r="H75" s="9">
        <v>25100</v>
      </c>
      <c r="I75" s="4" t="s">
        <v>14</v>
      </c>
      <c r="J75" s="4" t="s">
        <v>15</v>
      </c>
      <c r="K75" s="4" t="s">
        <v>16</v>
      </c>
    </row>
    <row r="76" spans="1:11" x14ac:dyDescent="0.35">
      <c r="A76" s="4">
        <v>836000386</v>
      </c>
      <c r="B76" s="4" t="s">
        <v>17</v>
      </c>
      <c r="C76" s="5" t="s">
        <v>12</v>
      </c>
      <c r="D76" s="5">
        <v>62208</v>
      </c>
      <c r="E76" s="6">
        <v>44958</v>
      </c>
      <c r="F76" s="6">
        <v>44998</v>
      </c>
      <c r="G76" s="9">
        <v>14300</v>
      </c>
      <c r="H76" s="9">
        <v>14300</v>
      </c>
      <c r="I76" s="4" t="s">
        <v>14</v>
      </c>
      <c r="J76" s="4" t="s">
        <v>15</v>
      </c>
      <c r="K76" s="4" t="s">
        <v>16</v>
      </c>
    </row>
    <row r="77" spans="1:11" x14ac:dyDescent="0.35">
      <c r="A77" s="4">
        <v>836000386</v>
      </c>
      <c r="B77" s="4" t="s">
        <v>17</v>
      </c>
      <c r="C77" s="5" t="s">
        <v>12</v>
      </c>
      <c r="D77" s="5">
        <v>67009</v>
      </c>
      <c r="E77" s="6">
        <v>44999</v>
      </c>
      <c r="F77" s="6">
        <v>45035</v>
      </c>
      <c r="G77" s="9">
        <v>137576</v>
      </c>
      <c r="H77" s="9">
        <v>137576</v>
      </c>
      <c r="I77" s="4" t="s">
        <v>14</v>
      </c>
      <c r="J77" s="4" t="s">
        <v>15</v>
      </c>
      <c r="K77" s="4" t="s">
        <v>16</v>
      </c>
    </row>
    <row r="78" spans="1:11" x14ac:dyDescent="0.35">
      <c r="A78" s="4">
        <v>836000386</v>
      </c>
      <c r="B78" s="4" t="s">
        <v>17</v>
      </c>
      <c r="C78" s="5" t="s">
        <v>12</v>
      </c>
      <c r="D78" s="5">
        <v>67109</v>
      </c>
      <c r="E78" s="6">
        <v>45000</v>
      </c>
      <c r="F78" s="6">
        <v>45035</v>
      </c>
      <c r="G78" s="9">
        <v>14300</v>
      </c>
      <c r="H78" s="9">
        <v>14300</v>
      </c>
      <c r="I78" s="4" t="s">
        <v>14</v>
      </c>
      <c r="J78" s="4" t="s">
        <v>15</v>
      </c>
      <c r="K78" s="4" t="s">
        <v>16</v>
      </c>
    </row>
    <row r="79" spans="1:11" x14ac:dyDescent="0.35">
      <c r="A79" s="4">
        <v>836000386</v>
      </c>
      <c r="B79" s="4" t="s">
        <v>17</v>
      </c>
      <c r="C79" s="5" t="s">
        <v>12</v>
      </c>
      <c r="D79" s="5">
        <v>73941</v>
      </c>
      <c r="E79" s="6">
        <v>45078</v>
      </c>
      <c r="F79" s="6">
        <v>45128</v>
      </c>
      <c r="G79" s="9">
        <v>51600</v>
      </c>
      <c r="H79" s="9">
        <v>51600</v>
      </c>
      <c r="I79" s="4" t="s">
        <v>14</v>
      </c>
      <c r="J79" s="4" t="s">
        <v>15</v>
      </c>
      <c r="K79" s="4" t="s">
        <v>16</v>
      </c>
    </row>
    <row r="80" spans="1:11" x14ac:dyDescent="0.35">
      <c r="A80" s="4">
        <v>836000386</v>
      </c>
      <c r="B80" s="4" t="s">
        <v>17</v>
      </c>
      <c r="C80" s="5" t="s">
        <v>12</v>
      </c>
      <c r="D80" s="5">
        <v>74360</v>
      </c>
      <c r="E80" s="6">
        <v>45084</v>
      </c>
      <c r="F80" s="6">
        <v>45128</v>
      </c>
      <c r="G80" s="9">
        <v>165065</v>
      </c>
      <c r="H80" s="9">
        <v>165065</v>
      </c>
      <c r="I80" s="4" t="s">
        <v>14</v>
      </c>
      <c r="J80" s="4" t="s">
        <v>15</v>
      </c>
      <c r="K80" s="4" t="s">
        <v>16</v>
      </c>
    </row>
    <row r="81" spans="1:11" x14ac:dyDescent="0.35">
      <c r="A81" s="4">
        <v>836000386</v>
      </c>
      <c r="B81" s="4" t="s">
        <v>17</v>
      </c>
      <c r="C81" s="5" t="s">
        <v>12</v>
      </c>
      <c r="D81" s="5">
        <v>75652</v>
      </c>
      <c r="E81" s="6">
        <v>45103</v>
      </c>
      <c r="F81" s="6">
        <v>45128</v>
      </c>
      <c r="G81" s="9">
        <v>31700</v>
      </c>
      <c r="H81" s="9">
        <v>31700</v>
      </c>
      <c r="I81" s="4" t="s">
        <v>14</v>
      </c>
      <c r="J81" s="4" t="s">
        <v>15</v>
      </c>
      <c r="K81" s="4" t="s">
        <v>16</v>
      </c>
    </row>
    <row r="82" spans="1:11" x14ac:dyDescent="0.35">
      <c r="A82" s="4">
        <v>836000386</v>
      </c>
      <c r="B82" s="4" t="s">
        <v>17</v>
      </c>
      <c r="C82" s="5" t="s">
        <v>12</v>
      </c>
      <c r="D82" s="5">
        <v>77019</v>
      </c>
      <c r="E82" s="6">
        <v>45120</v>
      </c>
      <c r="F82" s="6">
        <v>45217</v>
      </c>
      <c r="G82" s="9">
        <v>106839</v>
      </c>
      <c r="H82" s="9">
        <v>106839</v>
      </c>
      <c r="I82" s="4" t="s">
        <v>14</v>
      </c>
      <c r="J82" s="4" t="s">
        <v>15</v>
      </c>
      <c r="K82" s="4" t="s">
        <v>16</v>
      </c>
    </row>
    <row r="83" spans="1:11" x14ac:dyDescent="0.35">
      <c r="A83" s="4">
        <v>836000386</v>
      </c>
      <c r="B83" s="4" t="s">
        <v>17</v>
      </c>
      <c r="C83" s="5" t="s">
        <v>12</v>
      </c>
      <c r="D83" s="5">
        <v>81080</v>
      </c>
      <c r="E83" s="6">
        <v>45173</v>
      </c>
      <c r="F83" s="6">
        <v>45217</v>
      </c>
      <c r="G83" s="9">
        <v>46400</v>
      </c>
      <c r="H83" s="9">
        <v>46400</v>
      </c>
      <c r="I83" s="4" t="s">
        <v>14</v>
      </c>
      <c r="J83" s="4" t="s">
        <v>15</v>
      </c>
      <c r="K83" s="4" t="s">
        <v>16</v>
      </c>
    </row>
    <row r="84" spans="1:11" x14ac:dyDescent="0.35">
      <c r="A84" s="4">
        <v>836000386</v>
      </c>
      <c r="B84" s="4" t="s">
        <v>17</v>
      </c>
      <c r="C84" s="5" t="s">
        <v>12</v>
      </c>
      <c r="D84" s="5">
        <v>85119</v>
      </c>
      <c r="E84" s="6">
        <v>45227</v>
      </c>
      <c r="F84" s="6">
        <v>45252</v>
      </c>
      <c r="G84" s="9">
        <v>14300</v>
      </c>
      <c r="H84" s="9">
        <v>14300</v>
      </c>
      <c r="I84" s="4" t="s">
        <v>14</v>
      </c>
      <c r="J84" s="4" t="s">
        <v>15</v>
      </c>
      <c r="K84" s="4" t="s">
        <v>16</v>
      </c>
    </row>
    <row r="85" spans="1:11" x14ac:dyDescent="0.35">
      <c r="A85" s="4">
        <v>836000386</v>
      </c>
      <c r="B85" s="4" t="s">
        <v>17</v>
      </c>
      <c r="C85" s="5" t="s">
        <v>13</v>
      </c>
      <c r="D85" s="5">
        <v>299774</v>
      </c>
      <c r="E85" s="6">
        <v>43893</v>
      </c>
      <c r="F85" s="6">
        <v>43994</v>
      </c>
      <c r="G85" s="9">
        <v>66500</v>
      </c>
      <c r="H85" s="9">
        <v>66500</v>
      </c>
      <c r="I85" s="4" t="s">
        <v>14</v>
      </c>
      <c r="J85" s="4" t="s">
        <v>15</v>
      </c>
      <c r="K85" s="4" t="s">
        <v>16</v>
      </c>
    </row>
    <row r="86" spans="1:11" x14ac:dyDescent="0.35">
      <c r="A86" s="4">
        <v>836000386</v>
      </c>
      <c r="B86" s="4" t="s">
        <v>17</v>
      </c>
      <c r="C86" s="5" t="s">
        <v>13</v>
      </c>
      <c r="D86" s="5">
        <v>299965</v>
      </c>
      <c r="E86" s="6">
        <v>43894</v>
      </c>
      <c r="F86" s="6">
        <v>43994</v>
      </c>
      <c r="G86" s="9">
        <v>64100</v>
      </c>
      <c r="H86" s="9">
        <v>64100</v>
      </c>
      <c r="I86" s="4" t="s">
        <v>14</v>
      </c>
      <c r="J86" s="4" t="s">
        <v>15</v>
      </c>
      <c r="K86" s="4" t="s">
        <v>16</v>
      </c>
    </row>
    <row r="87" spans="1:11" x14ac:dyDescent="0.35">
      <c r="A87" s="4">
        <v>836000386</v>
      </c>
      <c r="B87" s="4" t="s">
        <v>17</v>
      </c>
      <c r="C87" s="5" t="s">
        <v>13</v>
      </c>
      <c r="D87" s="5">
        <v>299967</v>
      </c>
      <c r="E87" s="6">
        <v>43894</v>
      </c>
      <c r="F87" s="6">
        <v>43994</v>
      </c>
      <c r="G87" s="9">
        <v>19000</v>
      </c>
      <c r="H87" s="9">
        <v>19000</v>
      </c>
      <c r="I87" s="4" t="s">
        <v>14</v>
      </c>
      <c r="J87" s="4" t="s">
        <v>15</v>
      </c>
      <c r="K87" s="4" t="s">
        <v>16</v>
      </c>
    </row>
    <row r="88" spans="1:11" x14ac:dyDescent="0.35">
      <c r="A88" s="4">
        <v>836000386</v>
      </c>
      <c r="B88" s="4" t="s">
        <v>17</v>
      </c>
      <c r="C88" s="5" t="s">
        <v>13</v>
      </c>
      <c r="D88" s="5">
        <v>299991</v>
      </c>
      <c r="E88" s="6">
        <v>43894</v>
      </c>
      <c r="F88" s="6">
        <v>43994</v>
      </c>
      <c r="G88" s="9">
        <v>10500</v>
      </c>
      <c r="H88" s="9">
        <v>10500</v>
      </c>
      <c r="I88" s="4" t="s">
        <v>14</v>
      </c>
      <c r="J88" s="4" t="s">
        <v>15</v>
      </c>
      <c r="K88" s="4" t="s">
        <v>16</v>
      </c>
    </row>
    <row r="89" spans="1:11" x14ac:dyDescent="0.35">
      <c r="A89" s="4">
        <v>836000386</v>
      </c>
      <c r="B89" s="4" t="s">
        <v>17</v>
      </c>
      <c r="C89" s="5" t="s">
        <v>13</v>
      </c>
      <c r="D89" s="5">
        <v>300117</v>
      </c>
      <c r="E89" s="6">
        <v>43894</v>
      </c>
      <c r="F89" s="6">
        <v>43994</v>
      </c>
      <c r="G89" s="9">
        <v>31700</v>
      </c>
      <c r="H89" s="9">
        <v>31700</v>
      </c>
      <c r="I89" s="4" t="s">
        <v>14</v>
      </c>
      <c r="J89" s="4" t="s">
        <v>15</v>
      </c>
      <c r="K89" s="4" t="s">
        <v>16</v>
      </c>
    </row>
    <row r="90" spans="1:11" x14ac:dyDescent="0.35">
      <c r="A90" s="4">
        <v>836000386</v>
      </c>
      <c r="B90" s="4" t="s">
        <v>17</v>
      </c>
      <c r="C90" s="5" t="s">
        <v>13</v>
      </c>
      <c r="D90" s="5">
        <v>301328</v>
      </c>
      <c r="E90" s="6">
        <v>43902</v>
      </c>
      <c r="F90" s="6">
        <v>43994</v>
      </c>
      <c r="G90" s="9">
        <v>551100</v>
      </c>
      <c r="H90" s="9">
        <v>551100</v>
      </c>
      <c r="I90" s="4" t="s">
        <v>14</v>
      </c>
      <c r="J90" s="4" t="s">
        <v>15</v>
      </c>
      <c r="K90" s="4" t="s">
        <v>16</v>
      </c>
    </row>
    <row r="91" spans="1:11" x14ac:dyDescent="0.35">
      <c r="A91" s="4">
        <v>836000386</v>
      </c>
      <c r="B91" s="4" t="s">
        <v>17</v>
      </c>
      <c r="C91" s="5" t="s">
        <v>13</v>
      </c>
      <c r="D91" s="5">
        <v>301396</v>
      </c>
      <c r="E91" s="6">
        <v>43903</v>
      </c>
      <c r="F91" s="6">
        <v>43994</v>
      </c>
      <c r="G91" s="9">
        <v>31700</v>
      </c>
      <c r="H91" s="9">
        <v>31700</v>
      </c>
      <c r="I91" s="4" t="s">
        <v>14</v>
      </c>
      <c r="J91" s="4" t="s">
        <v>15</v>
      </c>
      <c r="K91" s="4" t="s">
        <v>16</v>
      </c>
    </row>
    <row r="92" spans="1:11" x14ac:dyDescent="0.35">
      <c r="A92" s="4">
        <v>836000386</v>
      </c>
      <c r="B92" s="4" t="s">
        <v>17</v>
      </c>
      <c r="C92" s="5" t="s">
        <v>13</v>
      </c>
      <c r="D92" s="5">
        <v>301411</v>
      </c>
      <c r="E92" s="6">
        <v>43903</v>
      </c>
      <c r="F92" s="6">
        <v>43994</v>
      </c>
      <c r="G92" s="9">
        <v>7140</v>
      </c>
      <c r="H92" s="9">
        <v>7140</v>
      </c>
      <c r="I92" s="4" t="s">
        <v>14</v>
      </c>
      <c r="J92" s="4" t="s">
        <v>15</v>
      </c>
      <c r="K92" s="4" t="s">
        <v>16</v>
      </c>
    </row>
    <row r="93" spans="1:11" x14ac:dyDescent="0.35">
      <c r="A93" s="4">
        <v>836000386</v>
      </c>
      <c r="B93" s="4" t="s">
        <v>17</v>
      </c>
      <c r="C93" s="5" t="s">
        <v>13</v>
      </c>
      <c r="D93" s="5">
        <v>301872</v>
      </c>
      <c r="E93" s="6">
        <v>43907</v>
      </c>
      <c r="F93" s="6">
        <v>43994</v>
      </c>
      <c r="G93" s="9">
        <v>31700</v>
      </c>
      <c r="H93" s="9">
        <v>31700</v>
      </c>
      <c r="I93" s="4" t="s">
        <v>14</v>
      </c>
      <c r="J93" s="4" t="s">
        <v>15</v>
      </c>
      <c r="K93" s="4" t="s">
        <v>16</v>
      </c>
    </row>
    <row r="94" spans="1:11" x14ac:dyDescent="0.35">
      <c r="A94" s="4">
        <v>836000386</v>
      </c>
      <c r="B94" s="4" t="s">
        <v>17</v>
      </c>
      <c r="C94" s="5" t="s">
        <v>13</v>
      </c>
      <c r="D94" s="5">
        <v>301881</v>
      </c>
      <c r="E94" s="6">
        <v>43907</v>
      </c>
      <c r="F94" s="6">
        <v>43994</v>
      </c>
      <c r="G94" s="9">
        <v>53240</v>
      </c>
      <c r="H94" s="9">
        <v>53240</v>
      </c>
      <c r="I94" s="4" t="s">
        <v>14</v>
      </c>
      <c r="J94" s="4" t="s">
        <v>15</v>
      </c>
      <c r="K94" s="4" t="s">
        <v>16</v>
      </c>
    </row>
    <row r="95" spans="1:11" x14ac:dyDescent="0.35">
      <c r="A95" s="4">
        <v>836000386</v>
      </c>
      <c r="B95" s="4" t="s">
        <v>17</v>
      </c>
      <c r="C95" s="5" t="s">
        <v>13</v>
      </c>
      <c r="D95" s="5">
        <v>302604</v>
      </c>
      <c r="E95" s="6">
        <v>43914</v>
      </c>
      <c r="F95" s="6">
        <v>43994</v>
      </c>
      <c r="G95" s="9">
        <v>43200</v>
      </c>
      <c r="H95" s="9">
        <v>43200</v>
      </c>
      <c r="I95" s="4" t="s">
        <v>14</v>
      </c>
      <c r="J95" s="4" t="s">
        <v>15</v>
      </c>
      <c r="K95" s="4" t="s">
        <v>16</v>
      </c>
    </row>
    <row r="96" spans="1:11" x14ac:dyDescent="0.35">
      <c r="A96" s="4">
        <v>836000386</v>
      </c>
      <c r="B96" s="4" t="s">
        <v>17</v>
      </c>
      <c r="C96" s="5" t="s">
        <v>13</v>
      </c>
      <c r="D96" s="5">
        <v>303001</v>
      </c>
      <c r="E96" s="6">
        <v>43920</v>
      </c>
      <c r="F96" s="6">
        <v>43994</v>
      </c>
      <c r="G96" s="9">
        <v>57600</v>
      </c>
      <c r="H96" s="9">
        <v>57600</v>
      </c>
      <c r="I96" s="4" t="s">
        <v>14</v>
      </c>
      <c r="J96" s="4" t="s">
        <v>15</v>
      </c>
      <c r="K96" s="4" t="s">
        <v>16</v>
      </c>
    </row>
    <row r="97" spans="1:11" x14ac:dyDescent="0.35">
      <c r="A97" s="4">
        <v>836000386</v>
      </c>
      <c r="B97" s="4" t="s">
        <v>17</v>
      </c>
      <c r="C97" s="5" t="s">
        <v>13</v>
      </c>
      <c r="D97" s="5">
        <v>303252</v>
      </c>
      <c r="E97" s="6">
        <v>43923</v>
      </c>
      <c r="F97" s="6">
        <v>43994</v>
      </c>
      <c r="G97" s="9">
        <v>131046</v>
      </c>
      <c r="H97" s="9">
        <v>131046</v>
      </c>
      <c r="I97" s="4" t="s">
        <v>14</v>
      </c>
      <c r="J97" s="4" t="s">
        <v>15</v>
      </c>
      <c r="K97" s="4" t="s">
        <v>16</v>
      </c>
    </row>
    <row r="98" spans="1:11" x14ac:dyDescent="0.35">
      <c r="A98" s="4">
        <v>836000386</v>
      </c>
      <c r="B98" s="4" t="s">
        <v>17</v>
      </c>
      <c r="C98" s="5" t="s">
        <v>13</v>
      </c>
      <c r="D98" s="5">
        <v>303292</v>
      </c>
      <c r="E98" s="6">
        <v>43924</v>
      </c>
      <c r="F98" s="6">
        <v>43994</v>
      </c>
      <c r="G98" s="9">
        <v>19000</v>
      </c>
      <c r="H98" s="9">
        <v>19000</v>
      </c>
      <c r="I98" s="4" t="s">
        <v>14</v>
      </c>
      <c r="J98" s="4" t="s">
        <v>15</v>
      </c>
      <c r="K98" s="4" t="s">
        <v>16</v>
      </c>
    </row>
    <row r="99" spans="1:11" x14ac:dyDescent="0.35">
      <c r="A99" s="4">
        <v>836000386</v>
      </c>
      <c r="B99" s="4" t="s">
        <v>17</v>
      </c>
      <c r="C99" s="5" t="s">
        <v>13</v>
      </c>
      <c r="D99" s="5">
        <v>303312</v>
      </c>
      <c r="E99" s="6">
        <v>43924</v>
      </c>
      <c r="F99" s="6">
        <v>43994</v>
      </c>
      <c r="G99" s="9">
        <v>10500</v>
      </c>
      <c r="H99" s="9">
        <v>10500</v>
      </c>
      <c r="I99" s="4" t="s">
        <v>14</v>
      </c>
      <c r="J99" s="4" t="s">
        <v>15</v>
      </c>
      <c r="K99" s="4" t="s">
        <v>16</v>
      </c>
    </row>
    <row r="100" spans="1:11" x14ac:dyDescent="0.35">
      <c r="A100" s="4">
        <v>836000386</v>
      </c>
      <c r="B100" s="4" t="s">
        <v>17</v>
      </c>
      <c r="C100" s="5" t="s">
        <v>13</v>
      </c>
      <c r="D100" s="5">
        <v>303326</v>
      </c>
      <c r="E100" s="6">
        <v>43924</v>
      </c>
      <c r="F100" s="6">
        <v>43994</v>
      </c>
      <c r="G100" s="9">
        <v>9040</v>
      </c>
      <c r="H100" s="9">
        <v>9040</v>
      </c>
      <c r="I100" s="4" t="s">
        <v>14</v>
      </c>
      <c r="J100" s="4" t="s">
        <v>15</v>
      </c>
      <c r="K100" s="4" t="s">
        <v>16</v>
      </c>
    </row>
    <row r="101" spans="1:11" x14ac:dyDescent="0.35">
      <c r="A101" s="4">
        <v>836000386</v>
      </c>
      <c r="B101" s="4" t="s">
        <v>17</v>
      </c>
      <c r="C101" s="5" t="s">
        <v>13</v>
      </c>
      <c r="D101" s="5">
        <v>304538</v>
      </c>
      <c r="E101" s="6">
        <v>43942</v>
      </c>
      <c r="F101" s="6">
        <v>43994</v>
      </c>
      <c r="G101" s="9">
        <v>22100</v>
      </c>
      <c r="H101" s="9">
        <v>22100</v>
      </c>
      <c r="I101" s="4" t="s">
        <v>14</v>
      </c>
      <c r="J101" s="4" t="s">
        <v>15</v>
      </c>
      <c r="K101" s="4" t="s">
        <v>16</v>
      </c>
    </row>
    <row r="102" spans="1:11" x14ac:dyDescent="0.35">
      <c r="A102" s="4">
        <v>836000386</v>
      </c>
      <c r="B102" s="4" t="s">
        <v>17</v>
      </c>
      <c r="C102" s="5" t="s">
        <v>13</v>
      </c>
      <c r="D102" s="5">
        <v>312025</v>
      </c>
      <c r="E102" s="6">
        <v>44046</v>
      </c>
      <c r="F102" s="6">
        <v>44095</v>
      </c>
      <c r="G102" s="9">
        <v>77000</v>
      </c>
      <c r="H102" s="9">
        <v>77000</v>
      </c>
      <c r="I102" s="4" t="s">
        <v>14</v>
      </c>
      <c r="J102" s="4" t="s">
        <v>15</v>
      </c>
      <c r="K102" s="4" t="s">
        <v>16</v>
      </c>
    </row>
    <row r="103" spans="1:11" x14ac:dyDescent="0.35">
      <c r="A103" s="4">
        <v>836000386</v>
      </c>
      <c r="B103" s="4" t="s">
        <v>17</v>
      </c>
      <c r="C103" s="5" t="s">
        <v>13</v>
      </c>
      <c r="D103" s="5">
        <v>312110</v>
      </c>
      <c r="E103" s="6">
        <v>44047</v>
      </c>
      <c r="F103" s="6">
        <v>44095</v>
      </c>
      <c r="G103" s="9">
        <v>85800</v>
      </c>
      <c r="H103" s="9">
        <v>85800</v>
      </c>
      <c r="I103" s="4" t="s">
        <v>14</v>
      </c>
      <c r="J103" s="4" t="s">
        <v>15</v>
      </c>
      <c r="K103" s="4" t="s">
        <v>16</v>
      </c>
    </row>
    <row r="104" spans="1:11" x14ac:dyDescent="0.35">
      <c r="A104" s="4">
        <v>836000386</v>
      </c>
      <c r="B104" s="4" t="s">
        <v>17</v>
      </c>
      <c r="C104" s="5" t="s">
        <v>13</v>
      </c>
      <c r="D104" s="5">
        <v>312566</v>
      </c>
      <c r="E104" s="6">
        <v>44054</v>
      </c>
      <c r="F104" s="6">
        <v>44095</v>
      </c>
      <c r="G104" s="9">
        <v>19000</v>
      </c>
      <c r="H104" s="9">
        <v>19000</v>
      </c>
      <c r="I104" s="4" t="s">
        <v>14</v>
      </c>
      <c r="J104" s="4" t="s">
        <v>15</v>
      </c>
      <c r="K104" s="4" t="s">
        <v>16</v>
      </c>
    </row>
    <row r="105" spans="1:11" x14ac:dyDescent="0.35">
      <c r="A105" s="4">
        <v>836000386</v>
      </c>
      <c r="B105" s="4" t="s">
        <v>17</v>
      </c>
      <c r="C105" s="5" t="s">
        <v>13</v>
      </c>
      <c r="D105" s="5">
        <v>312582</v>
      </c>
      <c r="E105" s="6">
        <v>44054</v>
      </c>
      <c r="F105" s="6">
        <v>44095</v>
      </c>
      <c r="G105" s="9">
        <v>10800</v>
      </c>
      <c r="H105" s="9">
        <v>10800</v>
      </c>
      <c r="I105" s="4" t="s">
        <v>14</v>
      </c>
      <c r="J105" s="4" t="s">
        <v>15</v>
      </c>
      <c r="K105" s="4" t="s">
        <v>16</v>
      </c>
    </row>
    <row r="106" spans="1:11" x14ac:dyDescent="0.35">
      <c r="A106" s="4">
        <v>836000386</v>
      </c>
      <c r="B106" s="4" t="s">
        <v>17</v>
      </c>
      <c r="C106" s="5" t="s">
        <v>13</v>
      </c>
      <c r="D106" s="5">
        <v>313336</v>
      </c>
      <c r="E106" s="6">
        <v>44063</v>
      </c>
      <c r="F106" s="6">
        <v>44095</v>
      </c>
      <c r="G106" s="9">
        <v>20264</v>
      </c>
      <c r="H106" s="9">
        <v>20264</v>
      </c>
      <c r="I106" s="4" t="s">
        <v>14</v>
      </c>
      <c r="J106" s="4" t="s">
        <v>15</v>
      </c>
      <c r="K106" s="4" t="s">
        <v>16</v>
      </c>
    </row>
    <row r="107" spans="1:11" x14ac:dyDescent="0.35">
      <c r="A107" s="4">
        <v>836000386</v>
      </c>
      <c r="B107" s="4" t="s">
        <v>17</v>
      </c>
      <c r="C107" s="5" t="s">
        <v>13</v>
      </c>
      <c r="D107" s="5">
        <v>313524</v>
      </c>
      <c r="E107" s="6">
        <v>44065</v>
      </c>
      <c r="F107" s="6">
        <v>44095</v>
      </c>
      <c r="G107" s="9">
        <v>176334</v>
      </c>
      <c r="H107" s="9">
        <v>176334</v>
      </c>
      <c r="I107" s="4" t="s">
        <v>14</v>
      </c>
      <c r="J107" s="4" t="s">
        <v>15</v>
      </c>
      <c r="K107" s="4" t="s">
        <v>16</v>
      </c>
    </row>
    <row r="108" spans="1:11" x14ac:dyDescent="0.35">
      <c r="A108" s="4">
        <v>836000386</v>
      </c>
      <c r="B108" s="4" t="s">
        <v>17</v>
      </c>
      <c r="C108" s="5" t="s">
        <v>13</v>
      </c>
      <c r="D108" s="5">
        <v>321051</v>
      </c>
      <c r="E108" s="6">
        <v>44159</v>
      </c>
      <c r="F108" s="6">
        <v>44217</v>
      </c>
      <c r="G108" s="9">
        <v>35100</v>
      </c>
      <c r="H108" s="9">
        <v>3400</v>
      </c>
      <c r="I108" s="4" t="s">
        <v>14</v>
      </c>
      <c r="J108" s="4" t="s">
        <v>15</v>
      </c>
      <c r="K108" s="4" t="s">
        <v>16</v>
      </c>
    </row>
    <row r="109" spans="1:11" x14ac:dyDescent="0.35">
      <c r="A109" s="4">
        <v>836000386</v>
      </c>
      <c r="B109" s="4" t="s">
        <v>17</v>
      </c>
      <c r="C109" s="5" t="s">
        <v>12</v>
      </c>
      <c r="D109" s="5">
        <v>38888</v>
      </c>
      <c r="E109" s="6">
        <v>44648</v>
      </c>
      <c r="F109" s="6">
        <v>44944</v>
      </c>
      <c r="G109" s="9">
        <v>40000</v>
      </c>
      <c r="H109" s="9">
        <v>40000</v>
      </c>
      <c r="I109" s="4" t="s">
        <v>14</v>
      </c>
      <c r="J109" s="4" t="s">
        <v>15</v>
      </c>
      <c r="K109" s="4" t="s">
        <v>16</v>
      </c>
    </row>
    <row r="110" spans="1:11" x14ac:dyDescent="0.35">
      <c r="A110" s="4">
        <v>836000386</v>
      </c>
      <c r="B110" s="4" t="s">
        <v>17</v>
      </c>
      <c r="C110" s="5" t="s">
        <v>12</v>
      </c>
      <c r="D110" s="5">
        <v>40896</v>
      </c>
      <c r="E110" s="6">
        <v>44677</v>
      </c>
      <c r="F110" s="6">
        <v>44944</v>
      </c>
      <c r="G110" s="9">
        <v>40000</v>
      </c>
      <c r="H110" s="9">
        <v>40000</v>
      </c>
      <c r="I110" s="4" t="s">
        <v>14</v>
      </c>
      <c r="J110" s="4" t="s">
        <v>15</v>
      </c>
      <c r="K110" s="4" t="s">
        <v>16</v>
      </c>
    </row>
    <row r="111" spans="1:11" x14ac:dyDescent="0.35">
      <c r="A111" s="4">
        <v>836000386</v>
      </c>
      <c r="B111" s="4" t="s">
        <v>17</v>
      </c>
      <c r="C111" s="5" t="s">
        <v>12</v>
      </c>
      <c r="D111" s="5">
        <v>40899</v>
      </c>
      <c r="E111" s="6">
        <v>44677</v>
      </c>
      <c r="F111" s="6">
        <v>44944</v>
      </c>
      <c r="G111" s="9">
        <v>40000</v>
      </c>
      <c r="H111" s="9">
        <v>40000</v>
      </c>
      <c r="I111" s="4" t="s">
        <v>14</v>
      </c>
      <c r="J111" s="4" t="s">
        <v>15</v>
      </c>
      <c r="K111" s="4" t="s">
        <v>16</v>
      </c>
    </row>
    <row r="112" spans="1:11" x14ac:dyDescent="0.35">
      <c r="A112" s="4">
        <v>836000386</v>
      </c>
      <c r="B112" s="4" t="s">
        <v>17</v>
      </c>
      <c r="C112" s="5" t="s">
        <v>12</v>
      </c>
      <c r="D112" s="5">
        <v>40908</v>
      </c>
      <c r="E112" s="6">
        <v>44677</v>
      </c>
      <c r="F112" s="6">
        <v>44944</v>
      </c>
      <c r="G112" s="9">
        <v>10140</v>
      </c>
      <c r="H112" s="9">
        <v>10140</v>
      </c>
      <c r="I112" s="4" t="s">
        <v>14</v>
      </c>
      <c r="J112" s="4" t="s">
        <v>15</v>
      </c>
      <c r="K112" s="4" t="s">
        <v>16</v>
      </c>
    </row>
    <row r="113" spans="1:11" x14ac:dyDescent="0.35">
      <c r="A113" s="4">
        <v>836000386</v>
      </c>
      <c r="B113" s="4" t="s">
        <v>17</v>
      </c>
      <c r="C113" s="5" t="s">
        <v>12</v>
      </c>
      <c r="D113" s="5">
        <v>42172</v>
      </c>
      <c r="E113" s="6">
        <v>44691</v>
      </c>
      <c r="F113" s="6">
        <v>44944</v>
      </c>
      <c r="G113" s="9">
        <v>40000</v>
      </c>
      <c r="H113" s="9">
        <v>40000</v>
      </c>
      <c r="I113" s="4" t="s">
        <v>14</v>
      </c>
      <c r="J113" s="4" t="s">
        <v>15</v>
      </c>
      <c r="K113" s="4" t="s">
        <v>16</v>
      </c>
    </row>
    <row r="114" spans="1:11" x14ac:dyDescent="0.35">
      <c r="A114" s="4">
        <v>836000386</v>
      </c>
      <c r="B114" s="4" t="s">
        <v>17</v>
      </c>
      <c r="C114" s="5" t="s">
        <v>12</v>
      </c>
      <c r="D114" s="5">
        <v>43195</v>
      </c>
      <c r="E114" s="6">
        <v>44701</v>
      </c>
      <c r="F114" s="6">
        <v>44944</v>
      </c>
      <c r="G114" s="9">
        <v>21700</v>
      </c>
      <c r="H114" s="9">
        <v>21700</v>
      </c>
      <c r="I114" s="4" t="s">
        <v>14</v>
      </c>
      <c r="J114" s="4" t="s">
        <v>15</v>
      </c>
      <c r="K114" s="4" t="s">
        <v>16</v>
      </c>
    </row>
    <row r="115" spans="1:11" x14ac:dyDescent="0.35">
      <c r="A115" s="4">
        <v>836000386</v>
      </c>
      <c r="B115" s="4" t="s">
        <v>17</v>
      </c>
      <c r="C115" s="5" t="s">
        <v>12</v>
      </c>
      <c r="D115" s="5">
        <v>43264</v>
      </c>
      <c r="E115" s="6">
        <v>44702</v>
      </c>
      <c r="F115" s="6">
        <v>44944</v>
      </c>
      <c r="G115" s="9">
        <v>80000</v>
      </c>
      <c r="H115" s="9">
        <v>80000</v>
      </c>
      <c r="I115" s="4" t="s">
        <v>14</v>
      </c>
      <c r="J115" s="4" t="s">
        <v>15</v>
      </c>
      <c r="K115" s="4" t="s">
        <v>16</v>
      </c>
    </row>
    <row r="116" spans="1:11" x14ac:dyDescent="0.35">
      <c r="A116" s="4">
        <v>836000386</v>
      </c>
      <c r="B116" s="4" t="s">
        <v>17</v>
      </c>
      <c r="C116" s="5" t="s">
        <v>12</v>
      </c>
      <c r="D116" s="5">
        <v>43429</v>
      </c>
      <c r="E116" s="6">
        <v>44704</v>
      </c>
      <c r="F116" s="6">
        <v>44944</v>
      </c>
      <c r="G116" s="9">
        <v>29700</v>
      </c>
      <c r="H116" s="9">
        <v>29700</v>
      </c>
      <c r="I116" s="4" t="s">
        <v>14</v>
      </c>
      <c r="J116" s="4" t="s">
        <v>15</v>
      </c>
      <c r="K116" s="4" t="s">
        <v>16</v>
      </c>
    </row>
    <row r="117" spans="1:11" x14ac:dyDescent="0.35">
      <c r="A117" s="4">
        <v>836000386</v>
      </c>
      <c r="B117" s="4" t="s">
        <v>17</v>
      </c>
      <c r="C117" s="5" t="s">
        <v>12</v>
      </c>
      <c r="D117" s="5">
        <v>43650</v>
      </c>
      <c r="E117" s="6">
        <v>44706</v>
      </c>
      <c r="F117" s="6">
        <v>44944</v>
      </c>
      <c r="G117" s="9">
        <v>40000</v>
      </c>
      <c r="H117" s="9">
        <v>40000</v>
      </c>
      <c r="I117" s="4" t="s">
        <v>14</v>
      </c>
      <c r="J117" s="4" t="s">
        <v>15</v>
      </c>
      <c r="K117" s="4" t="s">
        <v>16</v>
      </c>
    </row>
    <row r="118" spans="1:11" x14ac:dyDescent="0.35">
      <c r="A118" s="4">
        <v>836000386</v>
      </c>
      <c r="B118" s="4" t="s">
        <v>17</v>
      </c>
      <c r="C118" s="5" t="s">
        <v>12</v>
      </c>
      <c r="D118" s="5">
        <v>43732</v>
      </c>
      <c r="E118" s="6">
        <v>44707</v>
      </c>
      <c r="F118" s="6">
        <v>44944</v>
      </c>
      <c r="G118" s="9">
        <v>58300</v>
      </c>
      <c r="H118" s="9">
        <v>58300</v>
      </c>
      <c r="I118" s="4" t="s">
        <v>14</v>
      </c>
      <c r="J118" s="4" t="s">
        <v>15</v>
      </c>
      <c r="K118" s="4" t="s">
        <v>16</v>
      </c>
    </row>
    <row r="119" spans="1:11" x14ac:dyDescent="0.35">
      <c r="A119" s="4">
        <v>836000386</v>
      </c>
      <c r="B119" s="4" t="s">
        <v>17</v>
      </c>
      <c r="C119" s="5" t="s">
        <v>12</v>
      </c>
      <c r="D119" s="5">
        <v>47155</v>
      </c>
      <c r="E119" s="6">
        <v>44747</v>
      </c>
      <c r="F119" s="6">
        <v>44944</v>
      </c>
      <c r="G119" s="9">
        <v>54700</v>
      </c>
      <c r="H119" s="9">
        <v>54700</v>
      </c>
      <c r="I119" s="4" t="s">
        <v>14</v>
      </c>
      <c r="J119" s="4" t="s">
        <v>15</v>
      </c>
      <c r="K119" s="4" t="s">
        <v>16</v>
      </c>
    </row>
    <row r="120" spans="1:11" x14ac:dyDescent="0.35">
      <c r="A120" s="4">
        <v>836000386</v>
      </c>
      <c r="B120" s="4" t="s">
        <v>17</v>
      </c>
      <c r="C120" s="5" t="s">
        <v>12</v>
      </c>
      <c r="D120" s="5">
        <v>47202</v>
      </c>
      <c r="E120" s="6">
        <v>44748</v>
      </c>
      <c r="F120" s="6">
        <v>44944</v>
      </c>
      <c r="G120" s="9">
        <v>96600</v>
      </c>
      <c r="H120" s="9">
        <v>96600</v>
      </c>
      <c r="I120" s="4" t="s">
        <v>14</v>
      </c>
      <c r="J120" s="4" t="s">
        <v>15</v>
      </c>
      <c r="K120" s="4" t="s">
        <v>16</v>
      </c>
    </row>
    <row r="121" spans="1:11" x14ac:dyDescent="0.35">
      <c r="A121" s="4">
        <v>836000386</v>
      </c>
      <c r="B121" s="4" t="s">
        <v>17</v>
      </c>
      <c r="C121" s="5" t="s">
        <v>12</v>
      </c>
      <c r="D121" s="5">
        <v>48056</v>
      </c>
      <c r="E121" s="6">
        <v>44756</v>
      </c>
      <c r="F121" s="6">
        <v>44944</v>
      </c>
      <c r="G121" s="9">
        <v>40000</v>
      </c>
      <c r="H121" s="9">
        <v>40000</v>
      </c>
      <c r="I121" s="4" t="s">
        <v>14</v>
      </c>
      <c r="J121" s="4" t="s">
        <v>15</v>
      </c>
      <c r="K121" s="4" t="s">
        <v>16</v>
      </c>
    </row>
    <row r="122" spans="1:11" x14ac:dyDescent="0.35">
      <c r="A122" s="4">
        <v>836000386</v>
      </c>
      <c r="B122" s="4" t="s">
        <v>17</v>
      </c>
      <c r="C122" s="5" t="s">
        <v>12</v>
      </c>
      <c r="D122" s="5">
        <v>48501</v>
      </c>
      <c r="E122" s="6">
        <v>44763</v>
      </c>
      <c r="F122" s="6">
        <v>44944</v>
      </c>
      <c r="G122" s="9">
        <v>144900</v>
      </c>
      <c r="H122" s="9">
        <v>144900</v>
      </c>
      <c r="I122" s="4" t="s">
        <v>14</v>
      </c>
      <c r="J122" s="4" t="s">
        <v>15</v>
      </c>
      <c r="K122" s="4" t="s">
        <v>16</v>
      </c>
    </row>
    <row r="123" spans="1:11" x14ac:dyDescent="0.35">
      <c r="A123" s="4">
        <v>836000386</v>
      </c>
      <c r="B123" s="4" t="s">
        <v>17</v>
      </c>
      <c r="C123" s="5" t="s">
        <v>12</v>
      </c>
      <c r="D123" s="5">
        <v>49035</v>
      </c>
      <c r="E123" s="6">
        <v>44769</v>
      </c>
      <c r="F123" s="6">
        <v>44944</v>
      </c>
      <c r="G123" s="9">
        <v>193200</v>
      </c>
      <c r="H123" s="9">
        <v>193200</v>
      </c>
      <c r="I123" s="4" t="s">
        <v>14</v>
      </c>
      <c r="J123" s="4" t="s">
        <v>15</v>
      </c>
      <c r="K123" s="4" t="s">
        <v>16</v>
      </c>
    </row>
    <row r="124" spans="1:11" x14ac:dyDescent="0.35">
      <c r="A124" s="4">
        <v>836000386</v>
      </c>
      <c r="B124" s="4" t="s">
        <v>17</v>
      </c>
      <c r="C124" s="5" t="s">
        <v>12</v>
      </c>
      <c r="D124" s="5">
        <v>51386</v>
      </c>
      <c r="E124" s="6">
        <v>44804</v>
      </c>
      <c r="F124" s="6">
        <v>44944</v>
      </c>
      <c r="G124" s="9">
        <v>12300</v>
      </c>
      <c r="H124" s="9">
        <v>12300</v>
      </c>
      <c r="I124" s="4" t="s">
        <v>14</v>
      </c>
      <c r="J124" s="4" t="s">
        <v>15</v>
      </c>
      <c r="K124" s="4" t="s">
        <v>16</v>
      </c>
    </row>
    <row r="125" spans="1:11" x14ac:dyDescent="0.35">
      <c r="A125" s="4">
        <v>836000386</v>
      </c>
      <c r="B125" s="4" t="s">
        <v>17</v>
      </c>
      <c r="C125" s="5" t="s">
        <v>12</v>
      </c>
      <c r="D125" s="5">
        <v>52392</v>
      </c>
      <c r="E125" s="6">
        <v>44820</v>
      </c>
      <c r="F125" s="6">
        <v>44944</v>
      </c>
      <c r="G125" s="9">
        <v>29000</v>
      </c>
      <c r="H125" s="9">
        <v>29000</v>
      </c>
      <c r="I125" s="4" t="s">
        <v>14</v>
      </c>
      <c r="J125" s="4" t="s">
        <v>15</v>
      </c>
      <c r="K125" s="4" t="s">
        <v>16</v>
      </c>
    </row>
    <row r="126" spans="1:11" x14ac:dyDescent="0.35">
      <c r="A126" s="4">
        <v>836000386</v>
      </c>
      <c r="B126" s="4" t="s">
        <v>17</v>
      </c>
      <c r="C126" s="5" t="s">
        <v>12</v>
      </c>
      <c r="D126" s="5">
        <v>52404</v>
      </c>
      <c r="E126" s="6">
        <v>44820</v>
      </c>
      <c r="F126" s="6">
        <v>44944</v>
      </c>
      <c r="G126" s="9">
        <v>51300</v>
      </c>
      <c r="H126" s="9">
        <v>51300</v>
      </c>
      <c r="I126" s="4" t="s">
        <v>14</v>
      </c>
      <c r="J126" s="4" t="s">
        <v>15</v>
      </c>
      <c r="K126" s="4" t="s">
        <v>16</v>
      </c>
    </row>
    <row r="127" spans="1:11" x14ac:dyDescent="0.35">
      <c r="A127" s="4">
        <v>836000386</v>
      </c>
      <c r="B127" s="4" t="s">
        <v>17</v>
      </c>
      <c r="C127" s="5" t="s">
        <v>12</v>
      </c>
      <c r="D127" s="5">
        <v>54812</v>
      </c>
      <c r="E127" s="6">
        <v>44860</v>
      </c>
      <c r="F127" s="6">
        <v>44944</v>
      </c>
      <c r="G127" s="9">
        <v>12300</v>
      </c>
      <c r="H127" s="9">
        <v>12300</v>
      </c>
      <c r="I127" s="4" t="s">
        <v>14</v>
      </c>
      <c r="J127" s="4" t="s">
        <v>15</v>
      </c>
      <c r="K127" s="4" t="s">
        <v>16</v>
      </c>
    </row>
    <row r="128" spans="1:11" x14ac:dyDescent="0.35">
      <c r="A128" s="4">
        <v>836000386</v>
      </c>
      <c r="B128" s="4" t="s">
        <v>17</v>
      </c>
      <c r="C128" s="5" t="s">
        <v>12</v>
      </c>
      <c r="D128" s="5">
        <v>58157</v>
      </c>
      <c r="E128" s="6">
        <v>44915</v>
      </c>
      <c r="F128" s="6">
        <v>44944</v>
      </c>
      <c r="G128" s="9">
        <v>12300</v>
      </c>
      <c r="H128" s="9">
        <v>12300</v>
      </c>
      <c r="I128" s="4" t="s">
        <v>14</v>
      </c>
      <c r="J128" s="4" t="s">
        <v>15</v>
      </c>
      <c r="K128" s="4" t="s">
        <v>16</v>
      </c>
    </row>
    <row r="129" spans="1:11" x14ac:dyDescent="0.35">
      <c r="A129" s="4">
        <v>836000386</v>
      </c>
      <c r="B129" s="4" t="s">
        <v>17</v>
      </c>
      <c r="C129" s="5" t="s">
        <v>12</v>
      </c>
      <c r="D129" s="5">
        <v>58159</v>
      </c>
      <c r="E129" s="6">
        <v>44915</v>
      </c>
      <c r="F129" s="6">
        <v>44944</v>
      </c>
      <c r="G129" s="9">
        <v>12300</v>
      </c>
      <c r="H129" s="9">
        <v>12300</v>
      </c>
      <c r="I129" s="4" t="s">
        <v>14</v>
      </c>
      <c r="J129" s="4" t="s">
        <v>15</v>
      </c>
      <c r="K129" s="4" t="s">
        <v>16</v>
      </c>
    </row>
    <row r="130" spans="1:11" x14ac:dyDescent="0.35">
      <c r="A130" s="4">
        <v>836000386</v>
      </c>
      <c r="B130" s="4" t="s">
        <v>17</v>
      </c>
      <c r="C130" s="5" t="s">
        <v>12</v>
      </c>
      <c r="D130" s="5">
        <v>63252</v>
      </c>
      <c r="E130" s="6">
        <v>44967</v>
      </c>
      <c r="F130" s="6">
        <v>44998</v>
      </c>
      <c r="G130" s="9">
        <v>46400</v>
      </c>
      <c r="H130" s="9">
        <v>46400</v>
      </c>
      <c r="I130" s="4" t="s">
        <v>14</v>
      </c>
      <c r="J130" s="4" t="s">
        <v>15</v>
      </c>
      <c r="K130" s="4" t="s">
        <v>16</v>
      </c>
    </row>
    <row r="131" spans="1:11" x14ac:dyDescent="0.35">
      <c r="A131" s="4">
        <v>836000386</v>
      </c>
      <c r="B131" s="4" t="s">
        <v>17</v>
      </c>
      <c r="C131" s="5" t="s">
        <v>12</v>
      </c>
      <c r="D131" s="5">
        <v>71805</v>
      </c>
      <c r="E131" s="6">
        <v>45049</v>
      </c>
      <c r="F131" s="6">
        <v>45062</v>
      </c>
      <c r="G131" s="9">
        <v>32100</v>
      </c>
      <c r="H131" s="9">
        <v>32100</v>
      </c>
      <c r="I131" s="4" t="s">
        <v>14</v>
      </c>
      <c r="J131" s="4" t="s">
        <v>15</v>
      </c>
      <c r="K131" s="4" t="s">
        <v>16</v>
      </c>
    </row>
    <row r="132" spans="1:11" x14ac:dyDescent="0.35">
      <c r="A132" s="4">
        <v>836000386</v>
      </c>
      <c r="B132" s="4" t="s">
        <v>17</v>
      </c>
      <c r="C132" s="5" t="s">
        <v>12</v>
      </c>
      <c r="D132" s="5">
        <v>72200</v>
      </c>
      <c r="E132" s="6">
        <v>45054</v>
      </c>
      <c r="F132" s="6">
        <v>45062</v>
      </c>
      <c r="G132" s="9">
        <v>65300</v>
      </c>
      <c r="H132" s="9">
        <v>65300</v>
      </c>
      <c r="I132" s="4" t="s">
        <v>14</v>
      </c>
      <c r="J132" s="4" t="s">
        <v>15</v>
      </c>
      <c r="K132" s="4" t="s">
        <v>16</v>
      </c>
    </row>
    <row r="133" spans="1:11" x14ac:dyDescent="0.35">
      <c r="A133" s="4">
        <v>836000386</v>
      </c>
      <c r="B133" s="4" t="s">
        <v>17</v>
      </c>
      <c r="C133" s="5" t="s">
        <v>12</v>
      </c>
      <c r="D133" s="5">
        <v>73454</v>
      </c>
      <c r="E133" s="6">
        <v>45072</v>
      </c>
      <c r="F133" s="6">
        <v>45128</v>
      </c>
      <c r="G133" s="9">
        <v>46400</v>
      </c>
      <c r="H133" s="9">
        <v>46400</v>
      </c>
      <c r="I133" s="4" t="s">
        <v>14</v>
      </c>
      <c r="J133" s="4" t="s">
        <v>15</v>
      </c>
      <c r="K133" s="4" t="s">
        <v>16</v>
      </c>
    </row>
    <row r="134" spans="1:11" x14ac:dyDescent="0.35">
      <c r="A134" s="4">
        <v>836000386</v>
      </c>
      <c r="B134" s="4" t="s">
        <v>17</v>
      </c>
      <c r="C134" s="5" t="s">
        <v>12</v>
      </c>
      <c r="D134" s="5">
        <v>73978</v>
      </c>
      <c r="E134" s="6">
        <v>45079</v>
      </c>
      <c r="F134" s="6">
        <v>45128</v>
      </c>
      <c r="G134" s="9">
        <v>28100</v>
      </c>
      <c r="H134" s="9">
        <v>28100</v>
      </c>
      <c r="I134" s="4" t="s">
        <v>14</v>
      </c>
      <c r="J134" s="4" t="s">
        <v>15</v>
      </c>
      <c r="K134" s="4" t="s">
        <v>16</v>
      </c>
    </row>
    <row r="135" spans="1:11" x14ac:dyDescent="0.35">
      <c r="A135" s="4">
        <v>836000386</v>
      </c>
      <c r="B135" s="4" t="s">
        <v>17</v>
      </c>
      <c r="C135" s="5" t="s">
        <v>12</v>
      </c>
      <c r="D135" s="5">
        <v>74745</v>
      </c>
      <c r="E135" s="6">
        <v>45091</v>
      </c>
      <c r="F135" s="6">
        <v>45128</v>
      </c>
      <c r="G135" s="9">
        <v>32100</v>
      </c>
      <c r="H135" s="9">
        <v>32100</v>
      </c>
      <c r="I135" s="4" t="s">
        <v>14</v>
      </c>
      <c r="J135" s="4" t="s">
        <v>15</v>
      </c>
      <c r="K135" s="4" t="s">
        <v>16</v>
      </c>
    </row>
    <row r="136" spans="1:11" x14ac:dyDescent="0.35">
      <c r="A136" s="4">
        <v>836000386</v>
      </c>
      <c r="B136" s="4" t="s">
        <v>17</v>
      </c>
      <c r="C136" s="5" t="s">
        <v>12</v>
      </c>
      <c r="D136" s="5">
        <v>77076</v>
      </c>
      <c r="E136" s="6">
        <v>45121</v>
      </c>
      <c r="F136" s="6">
        <v>45217</v>
      </c>
      <c r="G136" s="9">
        <v>46400</v>
      </c>
      <c r="H136" s="9">
        <v>46400</v>
      </c>
      <c r="I136" s="4" t="s">
        <v>14</v>
      </c>
      <c r="J136" s="4" t="s">
        <v>15</v>
      </c>
      <c r="K136" s="4" t="s">
        <v>16</v>
      </c>
    </row>
    <row r="137" spans="1:11" x14ac:dyDescent="0.35">
      <c r="A137" s="4">
        <v>836000386</v>
      </c>
      <c r="B137" s="4" t="s">
        <v>17</v>
      </c>
      <c r="C137" s="5" t="s">
        <v>12</v>
      </c>
      <c r="D137" s="5">
        <v>77281</v>
      </c>
      <c r="E137" s="6">
        <v>45125</v>
      </c>
      <c r="F137" s="6">
        <v>45217</v>
      </c>
      <c r="G137" s="9">
        <v>120700</v>
      </c>
      <c r="H137" s="9">
        <v>120700</v>
      </c>
      <c r="I137" s="4" t="s">
        <v>14</v>
      </c>
      <c r="J137" s="4" t="s">
        <v>15</v>
      </c>
      <c r="K137" s="4" t="s">
        <v>16</v>
      </c>
    </row>
    <row r="138" spans="1:11" x14ac:dyDescent="0.35">
      <c r="A138" s="4">
        <v>836000386</v>
      </c>
      <c r="B138" s="4" t="s">
        <v>17</v>
      </c>
      <c r="C138" s="5" t="s">
        <v>12</v>
      </c>
      <c r="D138" s="5">
        <v>78991</v>
      </c>
      <c r="E138" s="6">
        <v>45147</v>
      </c>
      <c r="F138" s="6">
        <v>45217</v>
      </c>
      <c r="G138" s="9">
        <v>46400</v>
      </c>
      <c r="H138" s="9">
        <v>46400</v>
      </c>
      <c r="I138" s="4" t="s">
        <v>14</v>
      </c>
      <c r="J138" s="4" t="s">
        <v>15</v>
      </c>
      <c r="K138" s="4" t="s">
        <v>16</v>
      </c>
    </row>
    <row r="139" spans="1:11" x14ac:dyDescent="0.35">
      <c r="A139" s="4">
        <v>836000386</v>
      </c>
      <c r="B139" s="4" t="s">
        <v>17</v>
      </c>
      <c r="C139" s="5" t="s">
        <v>12</v>
      </c>
      <c r="D139" s="5">
        <v>79118</v>
      </c>
      <c r="E139" s="6">
        <v>45149</v>
      </c>
      <c r="F139" s="6">
        <v>45217</v>
      </c>
      <c r="G139" s="9">
        <v>18600</v>
      </c>
      <c r="H139" s="9">
        <v>18600</v>
      </c>
      <c r="I139" s="4" t="s">
        <v>14</v>
      </c>
      <c r="J139" s="4" t="s">
        <v>15</v>
      </c>
      <c r="K139" s="4" t="s">
        <v>16</v>
      </c>
    </row>
    <row r="140" spans="1:11" x14ac:dyDescent="0.35">
      <c r="A140" s="4">
        <v>836000386</v>
      </c>
      <c r="B140" s="4" t="s">
        <v>17</v>
      </c>
      <c r="C140" s="5" t="s">
        <v>12</v>
      </c>
      <c r="D140" s="5">
        <v>80882</v>
      </c>
      <c r="E140" s="6">
        <v>45170</v>
      </c>
      <c r="F140" s="6">
        <v>45217</v>
      </c>
      <c r="G140" s="9">
        <v>46400</v>
      </c>
      <c r="H140" s="9">
        <v>46400</v>
      </c>
      <c r="I140" s="4" t="s">
        <v>14</v>
      </c>
      <c r="J140" s="4" t="s">
        <v>15</v>
      </c>
      <c r="K140" s="4" t="s">
        <v>16</v>
      </c>
    </row>
    <row r="141" spans="1:11" x14ac:dyDescent="0.35">
      <c r="A141" s="4">
        <v>836000386</v>
      </c>
      <c r="B141" s="4" t="s">
        <v>17</v>
      </c>
      <c r="C141" s="5" t="s">
        <v>12</v>
      </c>
      <c r="D141" s="5">
        <v>80883</v>
      </c>
      <c r="E141" s="6">
        <v>45170</v>
      </c>
      <c r="F141" s="6">
        <v>45217</v>
      </c>
      <c r="G141" s="9">
        <v>46400</v>
      </c>
      <c r="H141" s="9">
        <v>46400</v>
      </c>
      <c r="I141" s="4" t="s">
        <v>14</v>
      </c>
      <c r="J141" s="4" t="s">
        <v>15</v>
      </c>
      <c r="K141" s="4" t="s">
        <v>16</v>
      </c>
    </row>
    <row r="142" spans="1:11" x14ac:dyDescent="0.35">
      <c r="A142" s="4">
        <v>836000386</v>
      </c>
      <c r="B142" s="4" t="s">
        <v>17</v>
      </c>
      <c r="C142" s="5" t="s">
        <v>12</v>
      </c>
      <c r="D142" s="5">
        <v>80903</v>
      </c>
      <c r="E142" s="6">
        <v>45170</v>
      </c>
      <c r="F142" s="6">
        <v>45217</v>
      </c>
      <c r="G142" s="9">
        <v>5776</v>
      </c>
      <c r="H142" s="9">
        <v>5776</v>
      </c>
      <c r="I142" s="4" t="s">
        <v>14</v>
      </c>
      <c r="J142" s="4" t="s">
        <v>15</v>
      </c>
      <c r="K142" s="4" t="s">
        <v>16</v>
      </c>
    </row>
    <row r="143" spans="1:11" x14ac:dyDescent="0.35">
      <c r="A143" s="4">
        <v>836000386</v>
      </c>
      <c r="B143" s="4" t="s">
        <v>17</v>
      </c>
      <c r="C143" s="5" t="s">
        <v>12</v>
      </c>
      <c r="D143" s="5">
        <v>86621</v>
      </c>
      <c r="E143" s="6">
        <v>45250</v>
      </c>
      <c r="F143" s="6">
        <v>45287</v>
      </c>
      <c r="G143" s="9">
        <v>44533</v>
      </c>
      <c r="H143" s="9">
        <v>44533</v>
      </c>
      <c r="I143" s="4" t="s">
        <v>14</v>
      </c>
      <c r="J143" s="4" t="s">
        <v>15</v>
      </c>
      <c r="K143" s="4" t="s">
        <v>16</v>
      </c>
    </row>
    <row r="144" spans="1:11" x14ac:dyDescent="0.35">
      <c r="A144" s="4">
        <v>836000386</v>
      </c>
      <c r="B144" s="4" t="s">
        <v>17</v>
      </c>
      <c r="C144" s="5" t="s">
        <v>12</v>
      </c>
      <c r="D144" s="5">
        <v>87304</v>
      </c>
      <c r="E144" s="6">
        <v>45258</v>
      </c>
      <c r="F144" s="6">
        <v>45287</v>
      </c>
      <c r="G144" s="9">
        <v>1208235</v>
      </c>
      <c r="H144" s="9">
        <v>1208235</v>
      </c>
      <c r="I144" s="4" t="s">
        <v>14</v>
      </c>
      <c r="J144" s="4" t="s">
        <v>15</v>
      </c>
      <c r="K144" s="4" t="s">
        <v>16</v>
      </c>
    </row>
    <row r="145" spans="8:8" x14ac:dyDescent="0.35">
      <c r="H145" s="7">
        <f>SUM(H3:H144)</f>
        <v>9160529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4"/>
  <sheetViews>
    <sheetView showGridLines="0" zoomScale="80" zoomScaleNormal="80" workbookViewId="0">
      <selection activeCell="B7" sqref="B7"/>
    </sheetView>
  </sheetViews>
  <sheetFormatPr baseColWidth="10" defaultRowHeight="14.5" x14ac:dyDescent="0.35"/>
  <cols>
    <col min="1" max="1" width="10.90625" style="10"/>
    <col min="2" max="2" width="29" style="10" bestFit="1" customWidth="1"/>
    <col min="3" max="5" width="10.90625" style="10"/>
    <col min="6" max="6" width="19.54296875" style="10" bestFit="1" customWidth="1"/>
    <col min="7" max="9" width="10.90625" style="10"/>
    <col min="10" max="11" width="13.1796875" style="19" bestFit="1" customWidth="1"/>
    <col min="12" max="12" width="23.36328125" style="10" customWidth="1"/>
    <col min="13" max="13" width="10.90625" style="10"/>
    <col min="14" max="15" width="11.54296875" style="19" bestFit="1" customWidth="1"/>
    <col min="16" max="16" width="16.26953125" style="19" customWidth="1"/>
    <col min="17" max="17" width="16.453125" style="19" customWidth="1"/>
    <col min="18" max="18" width="11.54296875" style="19" bestFit="1" customWidth="1"/>
    <col min="19" max="16384" width="10.90625" style="10"/>
  </cols>
  <sheetData>
    <row r="1" spans="1:19" s="12" customFormat="1" x14ac:dyDescent="0.35">
      <c r="A1" s="11" t="s">
        <v>0</v>
      </c>
      <c r="J1" s="23"/>
      <c r="K1" s="23">
        <f>SUBTOTAL(9,K3:K144)</f>
        <v>9160529</v>
      </c>
      <c r="N1" s="23">
        <f t="shared" ref="N1:O1" si="0">SUBTOTAL(9,N3:N144)</f>
        <v>5350941</v>
      </c>
      <c r="O1" s="23">
        <f t="shared" si="0"/>
        <v>5350941</v>
      </c>
      <c r="P1" s="23"/>
      <c r="Q1" s="23"/>
      <c r="R1" s="23">
        <f t="shared" ref="R1" si="1">SUBTOTAL(9,R3:R144)</f>
        <v>5350941</v>
      </c>
    </row>
    <row r="2" spans="1:19" s="12" customFormat="1" ht="43.5" x14ac:dyDescent="0.35">
      <c r="A2" s="13" t="s">
        <v>1</v>
      </c>
      <c r="B2" s="13" t="s">
        <v>2</v>
      </c>
      <c r="C2" s="13" t="s">
        <v>3</v>
      </c>
      <c r="D2" s="13" t="s">
        <v>4</v>
      </c>
      <c r="E2" s="13" t="s">
        <v>18</v>
      </c>
      <c r="F2" s="14" t="s">
        <v>19</v>
      </c>
      <c r="G2" s="13" t="s">
        <v>5</v>
      </c>
      <c r="H2" s="13" t="s">
        <v>6</v>
      </c>
      <c r="I2" s="15" t="s">
        <v>304</v>
      </c>
      <c r="J2" s="20" t="s">
        <v>7</v>
      </c>
      <c r="K2" s="21" t="s">
        <v>8</v>
      </c>
      <c r="L2" s="16" t="s">
        <v>305</v>
      </c>
      <c r="M2" s="17" t="s">
        <v>306</v>
      </c>
      <c r="N2" s="24" t="s">
        <v>308</v>
      </c>
      <c r="O2" s="25" t="s">
        <v>309</v>
      </c>
      <c r="P2" s="25" t="s">
        <v>311</v>
      </c>
      <c r="Q2" s="25" t="s">
        <v>312</v>
      </c>
      <c r="R2" s="24" t="s">
        <v>310</v>
      </c>
      <c r="S2" s="24" t="s">
        <v>350</v>
      </c>
    </row>
    <row r="3" spans="1:19" x14ac:dyDescent="0.35">
      <c r="A3" s="4">
        <v>836000386</v>
      </c>
      <c r="B3" s="4" t="s">
        <v>17</v>
      </c>
      <c r="C3" s="5" t="s">
        <v>12</v>
      </c>
      <c r="D3" s="5">
        <v>38897</v>
      </c>
      <c r="E3" s="5" t="s">
        <v>20</v>
      </c>
      <c r="F3" s="5" t="s">
        <v>162</v>
      </c>
      <c r="G3" s="6">
        <v>44648</v>
      </c>
      <c r="H3" s="6">
        <v>44944</v>
      </c>
      <c r="I3" s="6">
        <v>45001</v>
      </c>
      <c r="J3" s="22">
        <v>37000</v>
      </c>
      <c r="K3" s="22">
        <v>37000</v>
      </c>
      <c r="L3" s="18" t="s">
        <v>320</v>
      </c>
      <c r="M3" s="18" t="s">
        <v>307</v>
      </c>
      <c r="N3" s="26">
        <v>37000</v>
      </c>
      <c r="O3" s="26">
        <v>37000</v>
      </c>
      <c r="P3" s="26" t="s">
        <v>313</v>
      </c>
      <c r="Q3" s="26" t="s">
        <v>317</v>
      </c>
      <c r="R3" s="26">
        <v>37000</v>
      </c>
      <c r="S3" s="86">
        <v>45291</v>
      </c>
    </row>
    <row r="4" spans="1:19" x14ac:dyDescent="0.35">
      <c r="A4" s="4">
        <v>836000386</v>
      </c>
      <c r="B4" s="4" t="s">
        <v>17</v>
      </c>
      <c r="C4" s="5" t="s">
        <v>12</v>
      </c>
      <c r="D4" s="5">
        <v>38899</v>
      </c>
      <c r="E4" s="5" t="s">
        <v>21</v>
      </c>
      <c r="F4" s="5" t="s">
        <v>163</v>
      </c>
      <c r="G4" s="6">
        <v>44648</v>
      </c>
      <c r="H4" s="6">
        <v>44944</v>
      </c>
      <c r="I4" s="6">
        <v>45001</v>
      </c>
      <c r="J4" s="22">
        <v>5686</v>
      </c>
      <c r="K4" s="22">
        <v>5686</v>
      </c>
      <c r="L4" s="18" t="s">
        <v>320</v>
      </c>
      <c r="M4" s="18" t="s">
        <v>307</v>
      </c>
      <c r="N4" s="26">
        <v>5686</v>
      </c>
      <c r="O4" s="26">
        <v>5686</v>
      </c>
      <c r="P4" s="26" t="s">
        <v>313</v>
      </c>
      <c r="Q4" s="26" t="s">
        <v>317</v>
      </c>
      <c r="R4" s="26">
        <v>5686</v>
      </c>
      <c r="S4" s="86">
        <v>45291</v>
      </c>
    </row>
    <row r="5" spans="1:19" x14ac:dyDescent="0.35">
      <c r="A5" s="4">
        <v>836000386</v>
      </c>
      <c r="B5" s="4" t="s">
        <v>17</v>
      </c>
      <c r="C5" s="5" t="s">
        <v>12</v>
      </c>
      <c r="D5" s="5">
        <v>40355</v>
      </c>
      <c r="E5" s="5" t="s">
        <v>22</v>
      </c>
      <c r="F5" s="5" t="s">
        <v>164</v>
      </c>
      <c r="G5" s="6">
        <v>44670</v>
      </c>
      <c r="H5" s="6">
        <v>44944</v>
      </c>
      <c r="I5" s="6">
        <v>45001</v>
      </c>
      <c r="J5" s="22">
        <v>36300</v>
      </c>
      <c r="K5" s="22">
        <v>36300</v>
      </c>
      <c r="L5" s="18" t="s">
        <v>320</v>
      </c>
      <c r="M5" s="18" t="s">
        <v>307</v>
      </c>
      <c r="N5" s="26">
        <v>36300</v>
      </c>
      <c r="O5" s="26">
        <v>36300</v>
      </c>
      <c r="P5" s="26" t="s">
        <v>313</v>
      </c>
      <c r="Q5" s="26" t="s">
        <v>317</v>
      </c>
      <c r="R5" s="26">
        <v>36300</v>
      </c>
      <c r="S5" s="86">
        <v>45291</v>
      </c>
    </row>
    <row r="6" spans="1:19" x14ac:dyDescent="0.35">
      <c r="A6" s="4">
        <v>836000386</v>
      </c>
      <c r="B6" s="4" t="s">
        <v>17</v>
      </c>
      <c r="C6" s="5" t="s">
        <v>12</v>
      </c>
      <c r="D6" s="5">
        <v>40438</v>
      </c>
      <c r="E6" s="5" t="s">
        <v>23</v>
      </c>
      <c r="F6" s="5" t="s">
        <v>165</v>
      </c>
      <c r="G6" s="6">
        <v>44671</v>
      </c>
      <c r="H6" s="6">
        <v>44944</v>
      </c>
      <c r="I6" s="6">
        <v>45001</v>
      </c>
      <c r="J6" s="22">
        <v>188100</v>
      </c>
      <c r="K6" s="22">
        <v>188100</v>
      </c>
      <c r="L6" s="18" t="s">
        <v>320</v>
      </c>
      <c r="M6" s="18" t="s">
        <v>307</v>
      </c>
      <c r="N6" s="26">
        <v>188100</v>
      </c>
      <c r="O6" s="26">
        <v>188100</v>
      </c>
      <c r="P6" s="26" t="s">
        <v>313</v>
      </c>
      <c r="Q6" s="26" t="s">
        <v>317</v>
      </c>
      <c r="R6" s="26">
        <v>188100</v>
      </c>
      <c r="S6" s="86">
        <v>45291</v>
      </c>
    </row>
    <row r="7" spans="1:19" x14ac:dyDescent="0.35">
      <c r="A7" s="4">
        <v>836000386</v>
      </c>
      <c r="B7" s="4" t="s">
        <v>17</v>
      </c>
      <c r="C7" s="5" t="s">
        <v>12</v>
      </c>
      <c r="D7" s="5">
        <v>40533</v>
      </c>
      <c r="E7" s="5" t="s">
        <v>24</v>
      </c>
      <c r="F7" s="5" t="s">
        <v>166</v>
      </c>
      <c r="G7" s="6">
        <v>44672</v>
      </c>
      <c r="H7" s="6">
        <v>44944</v>
      </c>
      <c r="I7" s="6">
        <v>45001</v>
      </c>
      <c r="J7" s="22">
        <v>39000</v>
      </c>
      <c r="K7" s="22">
        <v>39000</v>
      </c>
      <c r="L7" s="18" t="s">
        <v>320</v>
      </c>
      <c r="M7" s="18" t="s">
        <v>307</v>
      </c>
      <c r="N7" s="26">
        <v>39000</v>
      </c>
      <c r="O7" s="26">
        <v>39000</v>
      </c>
      <c r="P7" s="26" t="s">
        <v>313</v>
      </c>
      <c r="Q7" s="26" t="s">
        <v>317</v>
      </c>
      <c r="R7" s="26">
        <v>39000</v>
      </c>
      <c r="S7" s="86">
        <v>45291</v>
      </c>
    </row>
    <row r="8" spans="1:19" x14ac:dyDescent="0.35">
      <c r="A8" s="4">
        <v>836000386</v>
      </c>
      <c r="B8" s="4" t="s">
        <v>17</v>
      </c>
      <c r="C8" s="5" t="s">
        <v>12</v>
      </c>
      <c r="D8" s="5">
        <v>40780</v>
      </c>
      <c r="E8" s="5" t="s">
        <v>25</v>
      </c>
      <c r="F8" s="5" t="s">
        <v>167</v>
      </c>
      <c r="G8" s="6">
        <v>44676</v>
      </c>
      <c r="H8" s="6">
        <v>44944</v>
      </c>
      <c r="I8" s="6">
        <v>45001</v>
      </c>
      <c r="J8" s="22">
        <v>8600</v>
      </c>
      <c r="K8" s="22">
        <v>8600</v>
      </c>
      <c r="L8" s="18" t="s">
        <v>320</v>
      </c>
      <c r="M8" s="18" t="s">
        <v>307</v>
      </c>
      <c r="N8" s="26">
        <v>8600</v>
      </c>
      <c r="O8" s="26">
        <v>8600</v>
      </c>
      <c r="P8" s="26" t="s">
        <v>313</v>
      </c>
      <c r="Q8" s="26" t="s">
        <v>317</v>
      </c>
      <c r="R8" s="26">
        <v>8600</v>
      </c>
      <c r="S8" s="86">
        <v>45291</v>
      </c>
    </row>
    <row r="9" spans="1:19" x14ac:dyDescent="0.35">
      <c r="A9" s="4">
        <v>836000386</v>
      </c>
      <c r="B9" s="4" t="s">
        <v>17</v>
      </c>
      <c r="C9" s="5" t="s">
        <v>12</v>
      </c>
      <c r="D9" s="5">
        <v>40862</v>
      </c>
      <c r="E9" s="5" t="s">
        <v>26</v>
      </c>
      <c r="F9" s="5" t="s">
        <v>168</v>
      </c>
      <c r="G9" s="6">
        <v>44677</v>
      </c>
      <c r="H9" s="6">
        <v>44944</v>
      </c>
      <c r="I9" s="6">
        <v>45001</v>
      </c>
      <c r="J9" s="22">
        <v>12300</v>
      </c>
      <c r="K9" s="22">
        <v>12300</v>
      </c>
      <c r="L9" s="18" t="s">
        <v>320</v>
      </c>
      <c r="M9" s="18" t="s">
        <v>307</v>
      </c>
      <c r="N9" s="26">
        <v>12300</v>
      </c>
      <c r="O9" s="26">
        <v>12300</v>
      </c>
      <c r="P9" s="26" t="s">
        <v>313</v>
      </c>
      <c r="Q9" s="26" t="s">
        <v>317</v>
      </c>
      <c r="R9" s="26">
        <v>12300</v>
      </c>
      <c r="S9" s="86">
        <v>45291</v>
      </c>
    </row>
    <row r="10" spans="1:19" x14ac:dyDescent="0.35">
      <c r="A10" s="4">
        <v>836000386</v>
      </c>
      <c r="B10" s="4" t="s">
        <v>17</v>
      </c>
      <c r="C10" s="5" t="s">
        <v>12</v>
      </c>
      <c r="D10" s="5">
        <v>40954</v>
      </c>
      <c r="E10" s="5" t="s">
        <v>27</v>
      </c>
      <c r="F10" s="5" t="s">
        <v>169</v>
      </c>
      <c r="G10" s="6">
        <v>44678</v>
      </c>
      <c r="H10" s="6">
        <v>44944</v>
      </c>
      <c r="I10" s="6">
        <v>45001</v>
      </c>
      <c r="J10" s="22">
        <v>8600</v>
      </c>
      <c r="K10" s="22">
        <v>8600</v>
      </c>
      <c r="L10" s="18" t="s">
        <v>320</v>
      </c>
      <c r="M10" s="18" t="s">
        <v>307</v>
      </c>
      <c r="N10" s="26">
        <v>8600</v>
      </c>
      <c r="O10" s="26">
        <v>8600</v>
      </c>
      <c r="P10" s="26" t="s">
        <v>313</v>
      </c>
      <c r="Q10" s="26" t="s">
        <v>317</v>
      </c>
      <c r="R10" s="26">
        <v>8600</v>
      </c>
      <c r="S10" s="86">
        <v>45291</v>
      </c>
    </row>
    <row r="11" spans="1:19" x14ac:dyDescent="0.35">
      <c r="A11" s="4">
        <v>836000386</v>
      </c>
      <c r="B11" s="4" t="s">
        <v>17</v>
      </c>
      <c r="C11" s="5" t="s">
        <v>12</v>
      </c>
      <c r="D11" s="5">
        <v>41974</v>
      </c>
      <c r="E11" s="5" t="s">
        <v>28</v>
      </c>
      <c r="F11" s="5" t="s">
        <v>170</v>
      </c>
      <c r="G11" s="6">
        <v>44690</v>
      </c>
      <c r="H11" s="6">
        <v>44944</v>
      </c>
      <c r="I11" s="6">
        <v>45001</v>
      </c>
      <c r="J11" s="22">
        <v>36300</v>
      </c>
      <c r="K11" s="22">
        <v>36300</v>
      </c>
      <c r="L11" s="18" t="s">
        <v>320</v>
      </c>
      <c r="M11" s="18" t="s">
        <v>307</v>
      </c>
      <c r="N11" s="26">
        <v>36300</v>
      </c>
      <c r="O11" s="26">
        <v>36300</v>
      </c>
      <c r="P11" s="26" t="s">
        <v>313</v>
      </c>
      <c r="Q11" s="26" t="s">
        <v>317</v>
      </c>
      <c r="R11" s="26">
        <v>36300</v>
      </c>
      <c r="S11" s="86">
        <v>45291</v>
      </c>
    </row>
    <row r="12" spans="1:19" x14ac:dyDescent="0.35">
      <c r="A12" s="4">
        <v>836000386</v>
      </c>
      <c r="B12" s="4" t="s">
        <v>17</v>
      </c>
      <c r="C12" s="5" t="s">
        <v>12</v>
      </c>
      <c r="D12" s="5">
        <v>43361</v>
      </c>
      <c r="E12" s="5" t="s">
        <v>29</v>
      </c>
      <c r="F12" s="5" t="s">
        <v>171</v>
      </c>
      <c r="G12" s="6">
        <v>44704</v>
      </c>
      <c r="H12" s="6">
        <v>44944</v>
      </c>
      <c r="I12" s="6">
        <v>45001</v>
      </c>
      <c r="J12" s="22">
        <v>21700</v>
      </c>
      <c r="K12" s="22">
        <v>21700</v>
      </c>
      <c r="L12" s="18" t="s">
        <v>320</v>
      </c>
      <c r="M12" s="18" t="s">
        <v>307</v>
      </c>
      <c r="N12" s="26">
        <v>21700</v>
      </c>
      <c r="O12" s="26">
        <v>21700</v>
      </c>
      <c r="P12" s="26" t="s">
        <v>313</v>
      </c>
      <c r="Q12" s="26" t="s">
        <v>317</v>
      </c>
      <c r="R12" s="26">
        <v>21700</v>
      </c>
      <c r="S12" s="86">
        <v>45291</v>
      </c>
    </row>
    <row r="13" spans="1:19" x14ac:dyDescent="0.35">
      <c r="A13" s="4">
        <v>836000386</v>
      </c>
      <c r="B13" s="4" t="s">
        <v>17</v>
      </c>
      <c r="C13" s="5" t="s">
        <v>12</v>
      </c>
      <c r="D13" s="5">
        <v>43371</v>
      </c>
      <c r="E13" s="5" t="s">
        <v>30</v>
      </c>
      <c r="F13" s="5" t="s">
        <v>172</v>
      </c>
      <c r="G13" s="6">
        <v>44704</v>
      </c>
      <c r="H13" s="6">
        <v>44944</v>
      </c>
      <c r="I13" s="6">
        <v>45001</v>
      </c>
      <c r="J13" s="22">
        <v>160400</v>
      </c>
      <c r="K13" s="22">
        <v>160400</v>
      </c>
      <c r="L13" s="18" t="s">
        <v>320</v>
      </c>
      <c r="M13" s="18" t="s">
        <v>307</v>
      </c>
      <c r="N13" s="26">
        <v>160400</v>
      </c>
      <c r="O13" s="26">
        <v>160400</v>
      </c>
      <c r="P13" s="26" t="s">
        <v>313</v>
      </c>
      <c r="Q13" s="26" t="s">
        <v>317</v>
      </c>
      <c r="R13" s="26">
        <v>160400</v>
      </c>
      <c r="S13" s="86">
        <v>45291</v>
      </c>
    </row>
    <row r="14" spans="1:19" x14ac:dyDescent="0.35">
      <c r="A14" s="4">
        <v>836000386</v>
      </c>
      <c r="B14" s="4" t="s">
        <v>17</v>
      </c>
      <c r="C14" s="5" t="s">
        <v>12</v>
      </c>
      <c r="D14" s="5">
        <v>43474</v>
      </c>
      <c r="E14" s="5" t="s">
        <v>31</v>
      </c>
      <c r="F14" s="5" t="s">
        <v>173</v>
      </c>
      <c r="G14" s="6">
        <v>44705</v>
      </c>
      <c r="H14" s="6">
        <v>44944</v>
      </c>
      <c r="I14" s="6">
        <v>45001</v>
      </c>
      <c r="J14" s="22">
        <v>21700</v>
      </c>
      <c r="K14" s="22">
        <v>21700</v>
      </c>
      <c r="L14" s="18" t="s">
        <v>320</v>
      </c>
      <c r="M14" s="18" t="s">
        <v>307</v>
      </c>
      <c r="N14" s="26">
        <v>21700</v>
      </c>
      <c r="O14" s="26">
        <v>21700</v>
      </c>
      <c r="P14" s="26" t="s">
        <v>313</v>
      </c>
      <c r="Q14" s="26" t="s">
        <v>317</v>
      </c>
      <c r="R14" s="26">
        <v>21700</v>
      </c>
      <c r="S14" s="86">
        <v>45291</v>
      </c>
    </row>
    <row r="15" spans="1:19" x14ac:dyDescent="0.35">
      <c r="A15" s="4">
        <v>836000386</v>
      </c>
      <c r="B15" s="4" t="s">
        <v>17</v>
      </c>
      <c r="C15" s="5" t="s">
        <v>12</v>
      </c>
      <c r="D15" s="5">
        <v>43475</v>
      </c>
      <c r="E15" s="5" t="s">
        <v>32</v>
      </c>
      <c r="F15" s="5" t="s">
        <v>174</v>
      </c>
      <c r="G15" s="6">
        <v>44705</v>
      </c>
      <c r="H15" s="6">
        <v>44944</v>
      </c>
      <c r="I15" s="6">
        <v>45001</v>
      </c>
      <c r="J15" s="22">
        <v>21700</v>
      </c>
      <c r="K15" s="22">
        <v>21700</v>
      </c>
      <c r="L15" s="18" t="s">
        <v>320</v>
      </c>
      <c r="M15" s="18" t="s">
        <v>307</v>
      </c>
      <c r="N15" s="26">
        <v>21700</v>
      </c>
      <c r="O15" s="26">
        <v>21700</v>
      </c>
      <c r="P15" s="26" t="s">
        <v>313</v>
      </c>
      <c r="Q15" s="26" t="s">
        <v>317</v>
      </c>
      <c r="R15" s="26">
        <v>21700</v>
      </c>
      <c r="S15" s="86">
        <v>45291</v>
      </c>
    </row>
    <row r="16" spans="1:19" x14ac:dyDescent="0.35">
      <c r="A16" s="4">
        <v>836000386</v>
      </c>
      <c r="B16" s="4" t="s">
        <v>17</v>
      </c>
      <c r="C16" s="5" t="s">
        <v>12</v>
      </c>
      <c r="D16" s="5">
        <v>43653</v>
      </c>
      <c r="E16" s="5" t="s">
        <v>33</v>
      </c>
      <c r="F16" s="5" t="s">
        <v>175</v>
      </c>
      <c r="G16" s="6">
        <v>44706</v>
      </c>
      <c r="H16" s="6">
        <v>44944</v>
      </c>
      <c r="I16" s="6">
        <v>45001</v>
      </c>
      <c r="J16" s="22">
        <v>188100</v>
      </c>
      <c r="K16" s="22">
        <v>188100</v>
      </c>
      <c r="L16" s="18" t="s">
        <v>320</v>
      </c>
      <c r="M16" s="18" t="s">
        <v>307</v>
      </c>
      <c r="N16" s="26">
        <v>188100</v>
      </c>
      <c r="O16" s="26">
        <v>188100</v>
      </c>
      <c r="P16" s="26" t="s">
        <v>313</v>
      </c>
      <c r="Q16" s="26" t="s">
        <v>317</v>
      </c>
      <c r="R16" s="26">
        <v>188100</v>
      </c>
      <c r="S16" s="86">
        <v>45291</v>
      </c>
    </row>
    <row r="17" spans="1:19" x14ac:dyDescent="0.35">
      <c r="A17" s="4">
        <v>836000386</v>
      </c>
      <c r="B17" s="4" t="s">
        <v>17</v>
      </c>
      <c r="C17" s="5" t="s">
        <v>12</v>
      </c>
      <c r="D17" s="5">
        <v>43758</v>
      </c>
      <c r="E17" s="5" t="s">
        <v>34</v>
      </c>
      <c r="F17" s="5" t="s">
        <v>176</v>
      </c>
      <c r="G17" s="6">
        <v>44707</v>
      </c>
      <c r="H17" s="6">
        <v>44944</v>
      </c>
      <c r="I17" s="6">
        <v>45001</v>
      </c>
      <c r="J17" s="22">
        <v>36300</v>
      </c>
      <c r="K17" s="22">
        <v>36300</v>
      </c>
      <c r="L17" s="18" t="s">
        <v>320</v>
      </c>
      <c r="M17" s="18" t="s">
        <v>307</v>
      </c>
      <c r="N17" s="26">
        <v>36300</v>
      </c>
      <c r="O17" s="26">
        <v>36300</v>
      </c>
      <c r="P17" s="26" t="s">
        <v>313</v>
      </c>
      <c r="Q17" s="26" t="s">
        <v>317</v>
      </c>
      <c r="R17" s="26">
        <v>36300</v>
      </c>
      <c r="S17" s="86">
        <v>45291</v>
      </c>
    </row>
    <row r="18" spans="1:19" x14ac:dyDescent="0.35">
      <c r="A18" s="4">
        <v>836000386</v>
      </c>
      <c r="B18" s="4" t="s">
        <v>17</v>
      </c>
      <c r="C18" s="5" t="s">
        <v>12</v>
      </c>
      <c r="D18" s="5">
        <v>44285</v>
      </c>
      <c r="E18" s="5" t="s">
        <v>35</v>
      </c>
      <c r="F18" s="5" t="s">
        <v>177</v>
      </c>
      <c r="G18" s="6">
        <v>44714</v>
      </c>
      <c r="H18" s="6">
        <v>44944</v>
      </c>
      <c r="I18" s="6">
        <v>45001</v>
      </c>
      <c r="J18" s="22">
        <v>36300</v>
      </c>
      <c r="K18" s="22">
        <v>36300</v>
      </c>
      <c r="L18" s="18" t="s">
        <v>320</v>
      </c>
      <c r="M18" s="18" t="s">
        <v>307</v>
      </c>
      <c r="N18" s="26">
        <v>36300</v>
      </c>
      <c r="O18" s="26">
        <v>36300</v>
      </c>
      <c r="P18" s="26" t="s">
        <v>313</v>
      </c>
      <c r="Q18" s="26" t="s">
        <v>317</v>
      </c>
      <c r="R18" s="26">
        <v>36300</v>
      </c>
      <c r="S18" s="86">
        <v>45291</v>
      </c>
    </row>
    <row r="19" spans="1:19" x14ac:dyDescent="0.35">
      <c r="A19" s="4">
        <v>836000386</v>
      </c>
      <c r="B19" s="4" t="s">
        <v>17</v>
      </c>
      <c r="C19" s="5" t="s">
        <v>12</v>
      </c>
      <c r="D19" s="5">
        <v>44294</v>
      </c>
      <c r="E19" s="5" t="s">
        <v>36</v>
      </c>
      <c r="F19" s="5" t="s">
        <v>178</v>
      </c>
      <c r="G19" s="6">
        <v>44714</v>
      </c>
      <c r="H19" s="6">
        <v>44944</v>
      </c>
      <c r="I19" s="6">
        <v>45001</v>
      </c>
      <c r="J19" s="22">
        <v>10410</v>
      </c>
      <c r="K19" s="22">
        <v>10410</v>
      </c>
      <c r="L19" s="18" t="s">
        <v>320</v>
      </c>
      <c r="M19" s="18" t="s">
        <v>307</v>
      </c>
      <c r="N19" s="26">
        <v>10410</v>
      </c>
      <c r="O19" s="26">
        <v>10410</v>
      </c>
      <c r="P19" s="26" t="s">
        <v>313</v>
      </c>
      <c r="Q19" s="26" t="s">
        <v>317</v>
      </c>
      <c r="R19" s="26">
        <v>10410</v>
      </c>
      <c r="S19" s="86">
        <v>45291</v>
      </c>
    </row>
    <row r="20" spans="1:19" x14ac:dyDescent="0.35">
      <c r="A20" s="4">
        <v>836000386</v>
      </c>
      <c r="B20" s="4" t="s">
        <v>17</v>
      </c>
      <c r="C20" s="5" t="s">
        <v>12</v>
      </c>
      <c r="D20" s="5">
        <v>46727</v>
      </c>
      <c r="E20" s="5" t="s">
        <v>37</v>
      </c>
      <c r="F20" s="5" t="s">
        <v>179</v>
      </c>
      <c r="G20" s="6">
        <v>44741</v>
      </c>
      <c r="H20" s="6">
        <v>44944</v>
      </c>
      <c r="I20" s="6">
        <v>45001</v>
      </c>
      <c r="J20" s="22">
        <v>36300</v>
      </c>
      <c r="K20" s="22">
        <v>36300</v>
      </c>
      <c r="L20" s="18" t="s">
        <v>320</v>
      </c>
      <c r="M20" s="18" t="s">
        <v>307</v>
      </c>
      <c r="N20" s="26">
        <v>36300</v>
      </c>
      <c r="O20" s="26">
        <v>36300</v>
      </c>
      <c r="P20" s="26" t="s">
        <v>313</v>
      </c>
      <c r="Q20" s="26" t="s">
        <v>317</v>
      </c>
      <c r="R20" s="26">
        <v>36300</v>
      </c>
      <c r="S20" s="86">
        <v>45291</v>
      </c>
    </row>
    <row r="21" spans="1:19" x14ac:dyDescent="0.35">
      <c r="A21" s="4">
        <v>836000386</v>
      </c>
      <c r="B21" s="4" t="s">
        <v>17</v>
      </c>
      <c r="C21" s="5" t="s">
        <v>12</v>
      </c>
      <c r="D21" s="5">
        <v>46729</v>
      </c>
      <c r="E21" s="5" t="s">
        <v>38</v>
      </c>
      <c r="F21" s="5" t="s">
        <v>180</v>
      </c>
      <c r="G21" s="6">
        <v>44741</v>
      </c>
      <c r="H21" s="6">
        <v>44944</v>
      </c>
      <c r="I21" s="6">
        <v>45001</v>
      </c>
      <c r="J21" s="22">
        <v>36300</v>
      </c>
      <c r="K21" s="22">
        <v>36300</v>
      </c>
      <c r="L21" s="18" t="s">
        <v>320</v>
      </c>
      <c r="M21" s="18" t="s">
        <v>307</v>
      </c>
      <c r="N21" s="26">
        <v>36300</v>
      </c>
      <c r="O21" s="26">
        <v>36300</v>
      </c>
      <c r="P21" s="26" t="s">
        <v>313</v>
      </c>
      <c r="Q21" s="26" t="s">
        <v>317</v>
      </c>
      <c r="R21" s="26">
        <v>36300</v>
      </c>
      <c r="S21" s="86">
        <v>45291</v>
      </c>
    </row>
    <row r="22" spans="1:19" x14ac:dyDescent="0.35">
      <c r="A22" s="4">
        <v>836000386</v>
      </c>
      <c r="B22" s="4" t="s">
        <v>17</v>
      </c>
      <c r="C22" s="5" t="s">
        <v>12</v>
      </c>
      <c r="D22" s="5">
        <v>46737</v>
      </c>
      <c r="E22" s="5" t="s">
        <v>39</v>
      </c>
      <c r="F22" s="5" t="s">
        <v>181</v>
      </c>
      <c r="G22" s="6">
        <v>44741</v>
      </c>
      <c r="H22" s="6">
        <v>44944</v>
      </c>
      <c r="I22" s="6">
        <v>45001</v>
      </c>
      <c r="J22" s="22">
        <v>11867</v>
      </c>
      <c r="K22" s="22">
        <v>11867</v>
      </c>
      <c r="L22" s="18" t="s">
        <v>320</v>
      </c>
      <c r="M22" s="18" t="s">
        <v>307</v>
      </c>
      <c r="N22" s="26">
        <v>11867</v>
      </c>
      <c r="O22" s="26">
        <v>11867</v>
      </c>
      <c r="P22" s="26" t="s">
        <v>313</v>
      </c>
      <c r="Q22" s="26" t="s">
        <v>317</v>
      </c>
      <c r="R22" s="26">
        <v>11867</v>
      </c>
      <c r="S22" s="86">
        <v>45291</v>
      </c>
    </row>
    <row r="23" spans="1:19" x14ac:dyDescent="0.35">
      <c r="A23" s="4">
        <v>836000386</v>
      </c>
      <c r="B23" s="4" t="s">
        <v>17</v>
      </c>
      <c r="C23" s="5" t="s">
        <v>12</v>
      </c>
      <c r="D23" s="5">
        <v>47148</v>
      </c>
      <c r="E23" s="5" t="s">
        <v>40</v>
      </c>
      <c r="F23" s="5" t="s">
        <v>182</v>
      </c>
      <c r="G23" s="6">
        <v>44747</v>
      </c>
      <c r="H23" s="6">
        <v>44944</v>
      </c>
      <c r="I23" s="6">
        <v>45001</v>
      </c>
      <c r="J23" s="22">
        <v>36300</v>
      </c>
      <c r="K23" s="22">
        <v>36300</v>
      </c>
      <c r="L23" s="18" t="s">
        <v>320</v>
      </c>
      <c r="M23" s="18" t="s">
        <v>307</v>
      </c>
      <c r="N23" s="26">
        <v>36300</v>
      </c>
      <c r="O23" s="26">
        <v>36300</v>
      </c>
      <c r="P23" s="26" t="s">
        <v>313</v>
      </c>
      <c r="Q23" s="26" t="s">
        <v>317</v>
      </c>
      <c r="R23" s="26">
        <v>36300</v>
      </c>
      <c r="S23" s="86">
        <v>45291</v>
      </c>
    </row>
    <row r="24" spans="1:19" x14ac:dyDescent="0.35">
      <c r="A24" s="4">
        <v>836000386</v>
      </c>
      <c r="B24" s="4" t="s">
        <v>17</v>
      </c>
      <c r="C24" s="5" t="s">
        <v>12</v>
      </c>
      <c r="D24" s="5">
        <v>47375</v>
      </c>
      <c r="E24" s="5" t="s">
        <v>41</v>
      </c>
      <c r="F24" s="5" t="s">
        <v>183</v>
      </c>
      <c r="G24" s="6">
        <v>44749</v>
      </c>
      <c r="H24" s="6">
        <v>44944</v>
      </c>
      <c r="I24" s="6">
        <v>45001</v>
      </c>
      <c r="J24" s="22">
        <v>23600</v>
      </c>
      <c r="K24" s="22">
        <v>23600</v>
      </c>
      <c r="L24" s="18" t="s">
        <v>320</v>
      </c>
      <c r="M24" s="18" t="s">
        <v>307</v>
      </c>
      <c r="N24" s="26">
        <v>23600</v>
      </c>
      <c r="O24" s="26">
        <v>23600</v>
      </c>
      <c r="P24" s="26" t="s">
        <v>313</v>
      </c>
      <c r="Q24" s="26" t="s">
        <v>317</v>
      </c>
      <c r="R24" s="26">
        <v>23600</v>
      </c>
      <c r="S24" s="86">
        <v>45291</v>
      </c>
    </row>
    <row r="25" spans="1:19" x14ac:dyDescent="0.35">
      <c r="A25" s="4">
        <v>836000386</v>
      </c>
      <c r="B25" s="4" t="s">
        <v>17</v>
      </c>
      <c r="C25" s="5" t="s">
        <v>12</v>
      </c>
      <c r="D25" s="5">
        <v>47514</v>
      </c>
      <c r="E25" s="5" t="s">
        <v>42</v>
      </c>
      <c r="F25" s="5" t="s">
        <v>184</v>
      </c>
      <c r="G25" s="6">
        <v>44750</v>
      </c>
      <c r="H25" s="6">
        <v>44944</v>
      </c>
      <c r="I25" s="6">
        <v>45001</v>
      </c>
      <c r="J25" s="22">
        <v>36300</v>
      </c>
      <c r="K25" s="22">
        <v>36300</v>
      </c>
      <c r="L25" s="18" t="s">
        <v>320</v>
      </c>
      <c r="M25" s="18" t="s">
        <v>307</v>
      </c>
      <c r="N25" s="26">
        <v>36300</v>
      </c>
      <c r="O25" s="26">
        <v>36300</v>
      </c>
      <c r="P25" s="26" t="s">
        <v>313</v>
      </c>
      <c r="Q25" s="26" t="s">
        <v>317</v>
      </c>
      <c r="R25" s="26">
        <v>36300</v>
      </c>
      <c r="S25" s="86">
        <v>45291</v>
      </c>
    </row>
    <row r="26" spans="1:19" x14ac:dyDescent="0.35">
      <c r="A26" s="4">
        <v>836000386</v>
      </c>
      <c r="B26" s="4" t="s">
        <v>17</v>
      </c>
      <c r="C26" s="5" t="s">
        <v>12</v>
      </c>
      <c r="D26" s="5">
        <v>47617</v>
      </c>
      <c r="E26" s="5" t="s">
        <v>43</v>
      </c>
      <c r="F26" s="5" t="s">
        <v>185</v>
      </c>
      <c r="G26" s="6">
        <v>44753</v>
      </c>
      <c r="H26" s="6">
        <v>44944</v>
      </c>
      <c r="I26" s="6">
        <v>45001</v>
      </c>
      <c r="J26" s="22">
        <v>36300</v>
      </c>
      <c r="K26" s="22">
        <v>36300</v>
      </c>
      <c r="L26" s="18" t="s">
        <v>320</v>
      </c>
      <c r="M26" s="18" t="s">
        <v>307</v>
      </c>
      <c r="N26" s="26">
        <v>36300</v>
      </c>
      <c r="O26" s="26">
        <v>36300</v>
      </c>
      <c r="P26" s="26" t="s">
        <v>313</v>
      </c>
      <c r="Q26" s="26" t="s">
        <v>317</v>
      </c>
      <c r="R26" s="26">
        <v>36300</v>
      </c>
      <c r="S26" s="86">
        <v>45291</v>
      </c>
    </row>
    <row r="27" spans="1:19" x14ac:dyDescent="0.35">
      <c r="A27" s="4">
        <v>836000386</v>
      </c>
      <c r="B27" s="4" t="s">
        <v>17</v>
      </c>
      <c r="C27" s="5" t="s">
        <v>12</v>
      </c>
      <c r="D27" s="5">
        <v>48054</v>
      </c>
      <c r="E27" s="5" t="s">
        <v>44</v>
      </c>
      <c r="F27" s="5" t="s">
        <v>186</v>
      </c>
      <c r="G27" s="6">
        <v>44756</v>
      </c>
      <c r="H27" s="6">
        <v>44944</v>
      </c>
      <c r="I27" s="6">
        <v>45001</v>
      </c>
      <c r="J27" s="22">
        <v>36300</v>
      </c>
      <c r="K27" s="22">
        <v>36300</v>
      </c>
      <c r="L27" s="18" t="s">
        <v>320</v>
      </c>
      <c r="M27" s="18" t="s">
        <v>307</v>
      </c>
      <c r="N27" s="26">
        <v>36300</v>
      </c>
      <c r="O27" s="26">
        <v>36300</v>
      </c>
      <c r="P27" s="26" t="s">
        <v>313</v>
      </c>
      <c r="Q27" s="26" t="s">
        <v>317</v>
      </c>
      <c r="R27" s="26">
        <v>36300</v>
      </c>
      <c r="S27" s="86">
        <v>45291</v>
      </c>
    </row>
    <row r="28" spans="1:19" x14ac:dyDescent="0.35">
      <c r="A28" s="4">
        <v>836000386</v>
      </c>
      <c r="B28" s="4" t="s">
        <v>17</v>
      </c>
      <c r="C28" s="5" t="s">
        <v>12</v>
      </c>
      <c r="D28" s="5">
        <v>48073</v>
      </c>
      <c r="E28" s="5" t="s">
        <v>45</v>
      </c>
      <c r="F28" s="5" t="s">
        <v>187</v>
      </c>
      <c r="G28" s="6">
        <v>44756</v>
      </c>
      <c r="H28" s="6">
        <v>44944</v>
      </c>
      <c r="I28" s="6">
        <v>45001</v>
      </c>
      <c r="J28" s="22">
        <v>1200</v>
      </c>
      <c r="K28" s="22">
        <v>1200</v>
      </c>
      <c r="L28" s="18" t="s">
        <v>320</v>
      </c>
      <c r="M28" s="18" t="s">
        <v>307</v>
      </c>
      <c r="N28" s="26">
        <v>1200</v>
      </c>
      <c r="O28" s="26">
        <v>1200</v>
      </c>
      <c r="P28" s="26" t="s">
        <v>314</v>
      </c>
      <c r="Q28" s="26" t="s">
        <v>317</v>
      </c>
      <c r="R28" s="26">
        <v>1200</v>
      </c>
      <c r="S28" s="86">
        <v>45291</v>
      </c>
    </row>
    <row r="29" spans="1:19" x14ac:dyDescent="0.35">
      <c r="A29" s="4">
        <v>836000386</v>
      </c>
      <c r="B29" s="4" t="s">
        <v>17</v>
      </c>
      <c r="C29" s="5" t="s">
        <v>12</v>
      </c>
      <c r="D29" s="5">
        <v>48273</v>
      </c>
      <c r="E29" s="5" t="s">
        <v>46</v>
      </c>
      <c r="F29" s="5" t="s">
        <v>188</v>
      </c>
      <c r="G29" s="6">
        <v>44760</v>
      </c>
      <c r="H29" s="6">
        <v>44944</v>
      </c>
      <c r="I29" s="6">
        <v>45001</v>
      </c>
      <c r="J29" s="22">
        <v>22000</v>
      </c>
      <c r="K29" s="22">
        <v>22000</v>
      </c>
      <c r="L29" s="18" t="s">
        <v>320</v>
      </c>
      <c r="M29" s="18" t="s">
        <v>307</v>
      </c>
      <c r="N29" s="26">
        <v>22000</v>
      </c>
      <c r="O29" s="26">
        <v>22000</v>
      </c>
      <c r="P29" s="26" t="s">
        <v>313</v>
      </c>
      <c r="Q29" s="26" t="s">
        <v>317</v>
      </c>
      <c r="R29" s="26">
        <v>22000</v>
      </c>
      <c r="S29" s="86">
        <v>45291</v>
      </c>
    </row>
    <row r="30" spans="1:19" x14ac:dyDescent="0.35">
      <c r="A30" s="4">
        <v>836000386</v>
      </c>
      <c r="B30" s="4" t="s">
        <v>17</v>
      </c>
      <c r="C30" s="5" t="s">
        <v>12</v>
      </c>
      <c r="D30" s="5">
        <v>48324</v>
      </c>
      <c r="E30" s="5" t="s">
        <v>47</v>
      </c>
      <c r="F30" s="5" t="s">
        <v>189</v>
      </c>
      <c r="G30" s="6">
        <v>44760</v>
      </c>
      <c r="H30" s="6">
        <v>44944</v>
      </c>
      <c r="I30" s="6">
        <v>45001</v>
      </c>
      <c r="J30" s="22">
        <v>36300</v>
      </c>
      <c r="K30" s="22">
        <v>36300</v>
      </c>
      <c r="L30" s="18" t="s">
        <v>320</v>
      </c>
      <c r="M30" s="18" t="s">
        <v>307</v>
      </c>
      <c r="N30" s="26">
        <v>36300</v>
      </c>
      <c r="O30" s="26">
        <v>36300</v>
      </c>
      <c r="P30" s="26" t="s">
        <v>313</v>
      </c>
      <c r="Q30" s="26" t="s">
        <v>317</v>
      </c>
      <c r="R30" s="26">
        <v>36300</v>
      </c>
      <c r="S30" s="86">
        <v>45291</v>
      </c>
    </row>
    <row r="31" spans="1:19" x14ac:dyDescent="0.35">
      <c r="A31" s="4">
        <v>836000386</v>
      </c>
      <c r="B31" s="4" t="s">
        <v>17</v>
      </c>
      <c r="C31" s="5" t="s">
        <v>12</v>
      </c>
      <c r="D31" s="5">
        <v>48622</v>
      </c>
      <c r="E31" s="5" t="s">
        <v>48</v>
      </c>
      <c r="F31" s="5" t="s">
        <v>190</v>
      </c>
      <c r="G31" s="6">
        <v>44764</v>
      </c>
      <c r="H31" s="6">
        <v>44944</v>
      </c>
      <c r="I31" s="6">
        <v>45001</v>
      </c>
      <c r="J31" s="22">
        <v>25700</v>
      </c>
      <c r="K31" s="22">
        <v>25700</v>
      </c>
      <c r="L31" s="18" t="s">
        <v>320</v>
      </c>
      <c r="M31" s="18" t="s">
        <v>307</v>
      </c>
      <c r="N31" s="26">
        <v>25700</v>
      </c>
      <c r="O31" s="26">
        <v>25700</v>
      </c>
      <c r="P31" s="26" t="s">
        <v>313</v>
      </c>
      <c r="Q31" s="26" t="s">
        <v>317</v>
      </c>
      <c r="R31" s="26">
        <v>25700</v>
      </c>
      <c r="S31" s="86">
        <v>45291</v>
      </c>
    </row>
    <row r="32" spans="1:19" x14ac:dyDescent="0.35">
      <c r="A32" s="4">
        <v>836000386</v>
      </c>
      <c r="B32" s="4" t="s">
        <v>17</v>
      </c>
      <c r="C32" s="5" t="s">
        <v>12</v>
      </c>
      <c r="D32" s="5">
        <v>48888</v>
      </c>
      <c r="E32" s="5" t="s">
        <v>49</v>
      </c>
      <c r="F32" s="5" t="s">
        <v>191</v>
      </c>
      <c r="G32" s="6">
        <v>44768</v>
      </c>
      <c r="H32" s="6">
        <v>44944</v>
      </c>
      <c r="I32" s="6">
        <v>45001</v>
      </c>
      <c r="J32" s="22">
        <v>27700</v>
      </c>
      <c r="K32" s="22">
        <v>27700</v>
      </c>
      <c r="L32" s="18" t="s">
        <v>320</v>
      </c>
      <c r="M32" s="18" t="s">
        <v>307</v>
      </c>
      <c r="N32" s="26">
        <v>27700</v>
      </c>
      <c r="O32" s="26">
        <v>27700</v>
      </c>
      <c r="P32" s="26" t="s">
        <v>313</v>
      </c>
      <c r="Q32" s="26" t="s">
        <v>317</v>
      </c>
      <c r="R32" s="26">
        <v>27700</v>
      </c>
      <c r="S32" s="86">
        <v>45291</v>
      </c>
    </row>
    <row r="33" spans="1:19" x14ac:dyDescent="0.35">
      <c r="A33" s="4">
        <v>836000386</v>
      </c>
      <c r="B33" s="4" t="s">
        <v>17</v>
      </c>
      <c r="C33" s="5" t="s">
        <v>12</v>
      </c>
      <c r="D33" s="5">
        <v>49396</v>
      </c>
      <c r="E33" s="5" t="s">
        <v>50</v>
      </c>
      <c r="F33" s="5" t="s">
        <v>192</v>
      </c>
      <c r="G33" s="6">
        <v>44774</v>
      </c>
      <c r="H33" s="6">
        <v>44944</v>
      </c>
      <c r="I33" s="6">
        <v>45001</v>
      </c>
      <c r="J33" s="22">
        <v>235400</v>
      </c>
      <c r="K33" s="22">
        <v>235400</v>
      </c>
      <c r="L33" s="18" t="s">
        <v>320</v>
      </c>
      <c r="M33" s="18" t="s">
        <v>307</v>
      </c>
      <c r="N33" s="26">
        <v>235400</v>
      </c>
      <c r="O33" s="26">
        <v>235400</v>
      </c>
      <c r="P33" s="26" t="s">
        <v>313</v>
      </c>
      <c r="Q33" s="26" t="s">
        <v>317</v>
      </c>
      <c r="R33" s="26">
        <v>235400</v>
      </c>
      <c r="S33" s="86">
        <v>45291</v>
      </c>
    </row>
    <row r="34" spans="1:19" x14ac:dyDescent="0.35">
      <c r="A34" s="4">
        <v>836000386</v>
      </c>
      <c r="B34" s="4" t="s">
        <v>17</v>
      </c>
      <c r="C34" s="5" t="s">
        <v>12</v>
      </c>
      <c r="D34" s="5">
        <v>49495</v>
      </c>
      <c r="E34" s="5" t="s">
        <v>51</v>
      </c>
      <c r="F34" s="5" t="s">
        <v>193</v>
      </c>
      <c r="G34" s="6">
        <v>44775</v>
      </c>
      <c r="H34" s="6">
        <v>44944</v>
      </c>
      <c r="I34" s="6">
        <v>45001</v>
      </c>
      <c r="J34" s="22">
        <v>38700</v>
      </c>
      <c r="K34" s="22">
        <v>38700</v>
      </c>
      <c r="L34" s="18" t="s">
        <v>320</v>
      </c>
      <c r="M34" s="18" t="s">
        <v>307</v>
      </c>
      <c r="N34" s="26">
        <v>38700</v>
      </c>
      <c r="O34" s="26">
        <v>38700</v>
      </c>
      <c r="P34" s="26" t="s">
        <v>314</v>
      </c>
      <c r="Q34" s="26" t="s">
        <v>317</v>
      </c>
      <c r="R34" s="26">
        <v>38700</v>
      </c>
      <c r="S34" s="86">
        <v>45291</v>
      </c>
    </row>
    <row r="35" spans="1:19" x14ac:dyDescent="0.35">
      <c r="A35" s="4">
        <v>836000386</v>
      </c>
      <c r="B35" s="4" t="s">
        <v>17</v>
      </c>
      <c r="C35" s="5" t="s">
        <v>12</v>
      </c>
      <c r="D35" s="5">
        <v>49960</v>
      </c>
      <c r="E35" s="5" t="s">
        <v>52</v>
      </c>
      <c r="F35" s="5" t="s">
        <v>194</v>
      </c>
      <c r="G35" s="6">
        <v>44781</v>
      </c>
      <c r="H35" s="6">
        <v>44944</v>
      </c>
      <c r="I35" s="6">
        <v>45001</v>
      </c>
      <c r="J35" s="22">
        <v>92900</v>
      </c>
      <c r="K35" s="22">
        <v>92900</v>
      </c>
      <c r="L35" s="18" t="s">
        <v>320</v>
      </c>
      <c r="M35" s="18" t="s">
        <v>307</v>
      </c>
      <c r="N35" s="26">
        <v>92900</v>
      </c>
      <c r="O35" s="26">
        <v>92900</v>
      </c>
      <c r="P35" s="26" t="s">
        <v>313</v>
      </c>
      <c r="Q35" s="26" t="s">
        <v>317</v>
      </c>
      <c r="R35" s="26">
        <v>92900</v>
      </c>
      <c r="S35" s="86">
        <v>45291</v>
      </c>
    </row>
    <row r="36" spans="1:19" x14ac:dyDescent="0.35">
      <c r="A36" s="4">
        <v>836000386</v>
      </c>
      <c r="B36" s="4" t="s">
        <v>17</v>
      </c>
      <c r="C36" s="5" t="s">
        <v>12</v>
      </c>
      <c r="D36" s="5">
        <v>50527</v>
      </c>
      <c r="E36" s="5" t="s">
        <v>53</v>
      </c>
      <c r="F36" s="5" t="s">
        <v>195</v>
      </c>
      <c r="G36" s="6">
        <v>44791</v>
      </c>
      <c r="H36" s="6">
        <v>44944</v>
      </c>
      <c r="I36" s="6">
        <v>45001</v>
      </c>
      <c r="J36" s="22">
        <v>36300</v>
      </c>
      <c r="K36" s="22">
        <v>36300</v>
      </c>
      <c r="L36" s="18" t="s">
        <v>320</v>
      </c>
      <c r="M36" s="18" t="s">
        <v>307</v>
      </c>
      <c r="N36" s="26">
        <v>36300</v>
      </c>
      <c r="O36" s="26">
        <v>36300</v>
      </c>
      <c r="P36" s="26" t="s">
        <v>313</v>
      </c>
      <c r="Q36" s="26" t="s">
        <v>317</v>
      </c>
      <c r="R36" s="26">
        <v>36300</v>
      </c>
      <c r="S36" s="86">
        <v>45291</v>
      </c>
    </row>
    <row r="37" spans="1:19" x14ac:dyDescent="0.35">
      <c r="A37" s="4">
        <v>836000386</v>
      </c>
      <c r="B37" s="4" t="s">
        <v>17</v>
      </c>
      <c r="C37" s="5" t="s">
        <v>12</v>
      </c>
      <c r="D37" s="5">
        <v>50705</v>
      </c>
      <c r="E37" s="5" t="s">
        <v>54</v>
      </c>
      <c r="F37" s="5" t="s">
        <v>196</v>
      </c>
      <c r="G37" s="6">
        <v>44795</v>
      </c>
      <c r="H37" s="6">
        <v>44944</v>
      </c>
      <c r="I37" s="6">
        <v>45001</v>
      </c>
      <c r="J37" s="22">
        <v>36300</v>
      </c>
      <c r="K37" s="22">
        <v>36300</v>
      </c>
      <c r="L37" s="18" t="s">
        <v>320</v>
      </c>
      <c r="M37" s="18" t="s">
        <v>307</v>
      </c>
      <c r="N37" s="26">
        <v>36300</v>
      </c>
      <c r="O37" s="26">
        <v>36300</v>
      </c>
      <c r="P37" s="26" t="s">
        <v>313</v>
      </c>
      <c r="Q37" s="26" t="s">
        <v>317</v>
      </c>
      <c r="R37" s="26">
        <v>36300</v>
      </c>
      <c r="S37" s="86">
        <v>45291</v>
      </c>
    </row>
    <row r="38" spans="1:19" x14ac:dyDescent="0.35">
      <c r="A38" s="4">
        <v>836000386</v>
      </c>
      <c r="B38" s="4" t="s">
        <v>17</v>
      </c>
      <c r="C38" s="5" t="s">
        <v>12</v>
      </c>
      <c r="D38" s="5">
        <v>50715</v>
      </c>
      <c r="E38" s="5" t="s">
        <v>55</v>
      </c>
      <c r="F38" s="5" t="s">
        <v>197</v>
      </c>
      <c r="G38" s="6">
        <v>44795</v>
      </c>
      <c r="H38" s="6">
        <v>44944</v>
      </c>
      <c r="I38" s="6">
        <v>45001</v>
      </c>
      <c r="J38" s="22">
        <v>6740</v>
      </c>
      <c r="K38" s="22">
        <v>6740</v>
      </c>
      <c r="L38" s="18" t="s">
        <v>320</v>
      </c>
      <c r="M38" s="18" t="s">
        <v>307</v>
      </c>
      <c r="N38" s="26">
        <v>6740</v>
      </c>
      <c r="O38" s="26">
        <v>6740</v>
      </c>
      <c r="P38" s="26" t="s">
        <v>313</v>
      </c>
      <c r="Q38" s="26" t="s">
        <v>317</v>
      </c>
      <c r="R38" s="26">
        <v>6740</v>
      </c>
      <c r="S38" s="86">
        <v>45291</v>
      </c>
    </row>
    <row r="39" spans="1:19" x14ac:dyDescent="0.35">
      <c r="A39" s="4">
        <v>836000386</v>
      </c>
      <c r="B39" s="4" t="s">
        <v>17</v>
      </c>
      <c r="C39" s="5" t="s">
        <v>12</v>
      </c>
      <c r="D39" s="5">
        <v>50769</v>
      </c>
      <c r="E39" s="5" t="s">
        <v>56</v>
      </c>
      <c r="F39" s="5" t="s">
        <v>198</v>
      </c>
      <c r="G39" s="6">
        <v>44796</v>
      </c>
      <c r="H39" s="6">
        <v>44944</v>
      </c>
      <c r="I39" s="6">
        <v>45001</v>
      </c>
      <c r="J39" s="22">
        <v>12300</v>
      </c>
      <c r="K39" s="22">
        <v>12300</v>
      </c>
      <c r="L39" s="18" t="s">
        <v>320</v>
      </c>
      <c r="M39" s="18" t="s">
        <v>307</v>
      </c>
      <c r="N39" s="26">
        <v>12300</v>
      </c>
      <c r="O39" s="26">
        <v>12300</v>
      </c>
      <c r="P39" s="26" t="s">
        <v>313</v>
      </c>
      <c r="Q39" s="26" t="s">
        <v>317</v>
      </c>
      <c r="R39" s="26">
        <v>12300</v>
      </c>
      <c r="S39" s="86">
        <v>45291</v>
      </c>
    </row>
    <row r="40" spans="1:19" x14ac:dyDescent="0.35">
      <c r="A40" s="4">
        <v>836000386</v>
      </c>
      <c r="B40" s="4" t="s">
        <v>17</v>
      </c>
      <c r="C40" s="5" t="s">
        <v>12</v>
      </c>
      <c r="D40" s="5">
        <v>50771</v>
      </c>
      <c r="E40" s="5" t="s">
        <v>57</v>
      </c>
      <c r="F40" s="5" t="s">
        <v>199</v>
      </c>
      <c r="G40" s="6">
        <v>44796</v>
      </c>
      <c r="H40" s="6">
        <v>44944</v>
      </c>
      <c r="I40" s="6">
        <v>45001</v>
      </c>
      <c r="J40" s="22">
        <v>12300</v>
      </c>
      <c r="K40" s="22">
        <v>12300</v>
      </c>
      <c r="L40" s="18" t="s">
        <v>320</v>
      </c>
      <c r="M40" s="18" t="s">
        <v>307</v>
      </c>
      <c r="N40" s="26">
        <v>12300</v>
      </c>
      <c r="O40" s="26">
        <v>12300</v>
      </c>
      <c r="P40" s="26" t="s">
        <v>313</v>
      </c>
      <c r="Q40" s="26" t="s">
        <v>317</v>
      </c>
      <c r="R40" s="26">
        <v>12300</v>
      </c>
      <c r="S40" s="86">
        <v>45291</v>
      </c>
    </row>
    <row r="41" spans="1:19" x14ac:dyDescent="0.35">
      <c r="A41" s="4">
        <v>836000386</v>
      </c>
      <c r="B41" s="4" t="s">
        <v>17</v>
      </c>
      <c r="C41" s="5" t="s">
        <v>12</v>
      </c>
      <c r="D41" s="5">
        <v>50805</v>
      </c>
      <c r="E41" s="5" t="s">
        <v>58</v>
      </c>
      <c r="F41" s="5" t="s">
        <v>200</v>
      </c>
      <c r="G41" s="6">
        <v>44796</v>
      </c>
      <c r="H41" s="6">
        <v>44944</v>
      </c>
      <c r="I41" s="6">
        <v>45001</v>
      </c>
      <c r="J41" s="22">
        <v>2750</v>
      </c>
      <c r="K41" s="22">
        <v>2750</v>
      </c>
      <c r="L41" s="18" t="s">
        <v>320</v>
      </c>
      <c r="M41" s="18" t="s">
        <v>307</v>
      </c>
      <c r="N41" s="26">
        <v>2750</v>
      </c>
      <c r="O41" s="26">
        <v>2750</v>
      </c>
      <c r="P41" s="26" t="s">
        <v>313</v>
      </c>
      <c r="Q41" s="26" t="s">
        <v>317</v>
      </c>
      <c r="R41" s="26">
        <v>2750</v>
      </c>
      <c r="S41" s="86">
        <v>45291</v>
      </c>
    </row>
    <row r="42" spans="1:19" x14ac:dyDescent="0.35">
      <c r="A42" s="4">
        <v>836000386</v>
      </c>
      <c r="B42" s="4" t="s">
        <v>17</v>
      </c>
      <c r="C42" s="5" t="s">
        <v>12</v>
      </c>
      <c r="D42" s="5">
        <v>50871</v>
      </c>
      <c r="E42" s="5" t="s">
        <v>59</v>
      </c>
      <c r="F42" s="5" t="s">
        <v>201</v>
      </c>
      <c r="G42" s="6">
        <v>44797</v>
      </c>
      <c r="H42" s="6">
        <v>44944</v>
      </c>
      <c r="I42" s="6">
        <v>45001</v>
      </c>
      <c r="J42" s="22">
        <v>54700</v>
      </c>
      <c r="K42" s="22">
        <v>54700</v>
      </c>
      <c r="L42" s="18" t="s">
        <v>320</v>
      </c>
      <c r="M42" s="18" t="s">
        <v>307</v>
      </c>
      <c r="N42" s="26">
        <v>54700</v>
      </c>
      <c r="O42" s="26">
        <v>54700</v>
      </c>
      <c r="P42" s="26" t="s">
        <v>313</v>
      </c>
      <c r="Q42" s="26" t="s">
        <v>317</v>
      </c>
      <c r="R42" s="26">
        <v>54700</v>
      </c>
      <c r="S42" s="86">
        <v>45291</v>
      </c>
    </row>
    <row r="43" spans="1:19" x14ac:dyDescent="0.35">
      <c r="A43" s="4">
        <v>836000386</v>
      </c>
      <c r="B43" s="4" t="s">
        <v>17</v>
      </c>
      <c r="C43" s="5" t="s">
        <v>12</v>
      </c>
      <c r="D43" s="5">
        <v>50938</v>
      </c>
      <c r="E43" s="5" t="s">
        <v>60</v>
      </c>
      <c r="F43" s="5" t="s">
        <v>202</v>
      </c>
      <c r="G43" s="6">
        <v>44798</v>
      </c>
      <c r="H43" s="6">
        <v>44944</v>
      </c>
      <c r="I43" s="6">
        <v>45001</v>
      </c>
      <c r="J43" s="22">
        <v>40000</v>
      </c>
      <c r="K43" s="22">
        <v>40000</v>
      </c>
      <c r="L43" s="18" t="s">
        <v>320</v>
      </c>
      <c r="M43" s="18" t="s">
        <v>307</v>
      </c>
      <c r="N43" s="26">
        <v>40000</v>
      </c>
      <c r="O43" s="26">
        <v>40000</v>
      </c>
      <c r="P43" s="26" t="s">
        <v>313</v>
      </c>
      <c r="Q43" s="26" t="s">
        <v>317</v>
      </c>
      <c r="R43" s="26">
        <v>40000</v>
      </c>
      <c r="S43" s="86">
        <v>45291</v>
      </c>
    </row>
    <row r="44" spans="1:19" x14ac:dyDescent="0.35">
      <c r="A44" s="4">
        <v>836000386</v>
      </c>
      <c r="B44" s="4" t="s">
        <v>17</v>
      </c>
      <c r="C44" s="5" t="s">
        <v>12</v>
      </c>
      <c r="D44" s="5">
        <v>51461</v>
      </c>
      <c r="E44" s="5" t="s">
        <v>61</v>
      </c>
      <c r="F44" s="5" t="s">
        <v>203</v>
      </c>
      <c r="G44" s="6">
        <v>44805</v>
      </c>
      <c r="H44" s="6">
        <v>44944</v>
      </c>
      <c r="I44" s="6">
        <v>45001</v>
      </c>
      <c r="J44" s="22">
        <v>36300</v>
      </c>
      <c r="K44" s="22">
        <v>36300</v>
      </c>
      <c r="L44" s="18" t="s">
        <v>320</v>
      </c>
      <c r="M44" s="18" t="s">
        <v>307</v>
      </c>
      <c r="N44" s="26">
        <v>36300</v>
      </c>
      <c r="O44" s="26">
        <v>36300</v>
      </c>
      <c r="P44" s="26" t="s">
        <v>313</v>
      </c>
      <c r="Q44" s="26" t="s">
        <v>317</v>
      </c>
      <c r="R44" s="26">
        <v>36300</v>
      </c>
      <c r="S44" s="86">
        <v>45291</v>
      </c>
    </row>
    <row r="45" spans="1:19" x14ac:dyDescent="0.35">
      <c r="A45" s="4">
        <v>836000386</v>
      </c>
      <c r="B45" s="4" t="s">
        <v>17</v>
      </c>
      <c r="C45" s="5" t="s">
        <v>12</v>
      </c>
      <c r="D45" s="5">
        <v>52839</v>
      </c>
      <c r="E45" s="5" t="s">
        <v>62</v>
      </c>
      <c r="F45" s="5" t="s">
        <v>204</v>
      </c>
      <c r="G45" s="6">
        <v>44827</v>
      </c>
      <c r="H45" s="6">
        <v>44944</v>
      </c>
      <c r="I45" s="6">
        <v>45001</v>
      </c>
      <c r="J45" s="22">
        <v>36300</v>
      </c>
      <c r="K45" s="22">
        <v>36300</v>
      </c>
      <c r="L45" s="18" t="s">
        <v>320</v>
      </c>
      <c r="M45" s="18" t="s">
        <v>307</v>
      </c>
      <c r="N45" s="26">
        <v>36300</v>
      </c>
      <c r="O45" s="26">
        <v>36300</v>
      </c>
      <c r="P45" s="26" t="s">
        <v>313</v>
      </c>
      <c r="Q45" s="26" t="s">
        <v>317</v>
      </c>
      <c r="R45" s="26">
        <v>36300</v>
      </c>
      <c r="S45" s="86">
        <v>45291</v>
      </c>
    </row>
    <row r="46" spans="1:19" x14ac:dyDescent="0.35">
      <c r="A46" s="4">
        <v>836000386</v>
      </c>
      <c r="B46" s="4" t="s">
        <v>17</v>
      </c>
      <c r="C46" s="5" t="s">
        <v>12</v>
      </c>
      <c r="D46" s="5">
        <v>52854</v>
      </c>
      <c r="E46" s="5" t="s">
        <v>63</v>
      </c>
      <c r="F46" s="5" t="s">
        <v>205</v>
      </c>
      <c r="G46" s="6">
        <v>44827</v>
      </c>
      <c r="H46" s="6">
        <v>44944</v>
      </c>
      <c r="I46" s="6">
        <v>45001</v>
      </c>
      <c r="J46" s="22">
        <v>3280</v>
      </c>
      <c r="K46" s="22">
        <v>3280</v>
      </c>
      <c r="L46" s="18" t="s">
        <v>320</v>
      </c>
      <c r="M46" s="18" t="s">
        <v>307</v>
      </c>
      <c r="N46" s="26">
        <v>3280</v>
      </c>
      <c r="O46" s="26">
        <v>3280</v>
      </c>
      <c r="P46" s="26" t="s">
        <v>313</v>
      </c>
      <c r="Q46" s="26" t="s">
        <v>317</v>
      </c>
      <c r="R46" s="26">
        <v>3280</v>
      </c>
      <c r="S46" s="86">
        <v>45291</v>
      </c>
    </row>
    <row r="47" spans="1:19" x14ac:dyDescent="0.35">
      <c r="A47" s="4">
        <v>836000386</v>
      </c>
      <c r="B47" s="4" t="s">
        <v>17</v>
      </c>
      <c r="C47" s="5" t="s">
        <v>12</v>
      </c>
      <c r="D47" s="5">
        <v>53070</v>
      </c>
      <c r="E47" s="5" t="s">
        <v>64</v>
      </c>
      <c r="F47" s="5" t="s">
        <v>206</v>
      </c>
      <c r="G47" s="6">
        <v>44831</v>
      </c>
      <c r="H47" s="6">
        <v>44944</v>
      </c>
      <c r="I47" s="6">
        <v>45001</v>
      </c>
      <c r="J47" s="22">
        <v>36300</v>
      </c>
      <c r="K47" s="22">
        <v>36300</v>
      </c>
      <c r="L47" s="18" t="s">
        <v>320</v>
      </c>
      <c r="M47" s="18" t="s">
        <v>307</v>
      </c>
      <c r="N47" s="26">
        <v>36300</v>
      </c>
      <c r="O47" s="26">
        <v>36300</v>
      </c>
      <c r="P47" s="26" t="s">
        <v>313</v>
      </c>
      <c r="Q47" s="26" t="s">
        <v>317</v>
      </c>
      <c r="R47" s="26">
        <v>36300</v>
      </c>
      <c r="S47" s="86">
        <v>45291</v>
      </c>
    </row>
    <row r="48" spans="1:19" x14ac:dyDescent="0.35">
      <c r="A48" s="4">
        <v>836000386</v>
      </c>
      <c r="B48" s="4" t="s">
        <v>17</v>
      </c>
      <c r="C48" s="5" t="s">
        <v>12</v>
      </c>
      <c r="D48" s="5">
        <v>53074</v>
      </c>
      <c r="E48" s="5" t="s">
        <v>65</v>
      </c>
      <c r="F48" s="5" t="s">
        <v>207</v>
      </c>
      <c r="G48" s="6">
        <v>44831</v>
      </c>
      <c r="H48" s="6">
        <v>44944</v>
      </c>
      <c r="I48" s="6">
        <v>45001</v>
      </c>
      <c r="J48" s="22">
        <v>51300</v>
      </c>
      <c r="K48" s="22">
        <v>51300</v>
      </c>
      <c r="L48" s="18" t="s">
        <v>320</v>
      </c>
      <c r="M48" s="18" t="s">
        <v>307</v>
      </c>
      <c r="N48" s="26">
        <v>51300</v>
      </c>
      <c r="O48" s="26">
        <v>51300</v>
      </c>
      <c r="P48" s="26" t="s">
        <v>313</v>
      </c>
      <c r="Q48" s="26" t="s">
        <v>317</v>
      </c>
      <c r="R48" s="26">
        <v>51300</v>
      </c>
      <c r="S48" s="86">
        <v>45291</v>
      </c>
    </row>
    <row r="49" spans="1:19" x14ac:dyDescent="0.35">
      <c r="A49" s="4">
        <v>836000386</v>
      </c>
      <c r="B49" s="4" t="s">
        <v>17</v>
      </c>
      <c r="C49" s="5" t="s">
        <v>12</v>
      </c>
      <c r="D49" s="5">
        <v>53078</v>
      </c>
      <c r="E49" s="5" t="s">
        <v>66</v>
      </c>
      <c r="F49" s="5" t="s">
        <v>208</v>
      </c>
      <c r="G49" s="6">
        <v>44831</v>
      </c>
      <c r="H49" s="6">
        <v>44944</v>
      </c>
      <c r="I49" s="6">
        <v>45001</v>
      </c>
      <c r="J49" s="22">
        <v>30000</v>
      </c>
      <c r="K49" s="22">
        <v>30000</v>
      </c>
      <c r="L49" s="18" t="s">
        <v>320</v>
      </c>
      <c r="M49" s="18" t="s">
        <v>307</v>
      </c>
      <c r="N49" s="26">
        <v>30000</v>
      </c>
      <c r="O49" s="26">
        <v>30000</v>
      </c>
      <c r="P49" s="26" t="s">
        <v>313</v>
      </c>
      <c r="Q49" s="26" t="s">
        <v>317</v>
      </c>
      <c r="R49" s="26">
        <v>30000</v>
      </c>
      <c r="S49" s="86">
        <v>45291</v>
      </c>
    </row>
    <row r="50" spans="1:19" x14ac:dyDescent="0.35">
      <c r="A50" s="4">
        <v>836000386</v>
      </c>
      <c r="B50" s="4" t="s">
        <v>17</v>
      </c>
      <c r="C50" s="5" t="s">
        <v>12</v>
      </c>
      <c r="D50" s="5">
        <v>53350</v>
      </c>
      <c r="E50" s="5" t="s">
        <v>67</v>
      </c>
      <c r="F50" s="5" t="s">
        <v>209</v>
      </c>
      <c r="G50" s="6">
        <v>44837</v>
      </c>
      <c r="H50" s="6">
        <v>44944</v>
      </c>
      <c r="I50" s="6">
        <v>45001</v>
      </c>
      <c r="J50" s="22">
        <v>216000</v>
      </c>
      <c r="K50" s="22">
        <v>216000</v>
      </c>
      <c r="L50" s="18" t="s">
        <v>320</v>
      </c>
      <c r="M50" s="18" t="s">
        <v>307</v>
      </c>
      <c r="N50" s="26">
        <v>216000</v>
      </c>
      <c r="O50" s="26">
        <v>216000</v>
      </c>
      <c r="P50" s="26" t="s">
        <v>313</v>
      </c>
      <c r="Q50" s="26" t="s">
        <v>317</v>
      </c>
      <c r="R50" s="26">
        <v>216000</v>
      </c>
      <c r="S50" s="86">
        <v>45291</v>
      </c>
    </row>
    <row r="51" spans="1:19" x14ac:dyDescent="0.35">
      <c r="A51" s="4">
        <v>836000386</v>
      </c>
      <c r="B51" s="4" t="s">
        <v>17</v>
      </c>
      <c r="C51" s="5" t="s">
        <v>12</v>
      </c>
      <c r="D51" s="5">
        <v>54497</v>
      </c>
      <c r="E51" s="5" t="s">
        <v>68</v>
      </c>
      <c r="F51" s="5" t="s">
        <v>210</v>
      </c>
      <c r="G51" s="6">
        <v>44854</v>
      </c>
      <c r="H51" s="6">
        <v>44944</v>
      </c>
      <c r="I51" s="6">
        <v>45001</v>
      </c>
      <c r="J51" s="22">
        <v>36300</v>
      </c>
      <c r="K51" s="22">
        <v>36300</v>
      </c>
      <c r="L51" s="18" t="s">
        <v>320</v>
      </c>
      <c r="M51" s="18" t="s">
        <v>307</v>
      </c>
      <c r="N51" s="26">
        <v>36300</v>
      </c>
      <c r="O51" s="26">
        <v>36300</v>
      </c>
      <c r="P51" s="26" t="s">
        <v>313</v>
      </c>
      <c r="Q51" s="26" t="s">
        <v>317</v>
      </c>
      <c r="R51" s="26">
        <v>36300</v>
      </c>
      <c r="S51" s="86">
        <v>45291</v>
      </c>
    </row>
    <row r="52" spans="1:19" x14ac:dyDescent="0.35">
      <c r="A52" s="4">
        <v>836000386</v>
      </c>
      <c r="B52" s="4" t="s">
        <v>17</v>
      </c>
      <c r="C52" s="5" t="s">
        <v>12</v>
      </c>
      <c r="D52" s="5">
        <v>54573</v>
      </c>
      <c r="E52" s="5" t="s">
        <v>69</v>
      </c>
      <c r="F52" s="5" t="s">
        <v>211</v>
      </c>
      <c r="G52" s="6">
        <v>44855</v>
      </c>
      <c r="H52" s="6">
        <v>44944</v>
      </c>
      <c r="I52" s="6">
        <v>45001</v>
      </c>
      <c r="J52" s="22">
        <v>21700</v>
      </c>
      <c r="K52" s="22">
        <v>21700</v>
      </c>
      <c r="L52" s="18" t="s">
        <v>320</v>
      </c>
      <c r="M52" s="18" t="s">
        <v>307</v>
      </c>
      <c r="N52" s="26">
        <v>21700</v>
      </c>
      <c r="O52" s="26">
        <v>21700</v>
      </c>
      <c r="P52" s="26" t="s">
        <v>313</v>
      </c>
      <c r="Q52" s="26" t="s">
        <v>317</v>
      </c>
      <c r="R52" s="26">
        <v>21700</v>
      </c>
      <c r="S52" s="86">
        <v>45291</v>
      </c>
    </row>
    <row r="53" spans="1:19" x14ac:dyDescent="0.35">
      <c r="A53" s="4">
        <v>836000386</v>
      </c>
      <c r="B53" s="4" t="s">
        <v>17</v>
      </c>
      <c r="C53" s="5" t="s">
        <v>12</v>
      </c>
      <c r="D53" s="5">
        <v>54801</v>
      </c>
      <c r="E53" s="5" t="s">
        <v>70</v>
      </c>
      <c r="F53" s="5" t="s">
        <v>212</v>
      </c>
      <c r="G53" s="6">
        <v>44860</v>
      </c>
      <c r="H53" s="6">
        <v>44944</v>
      </c>
      <c r="I53" s="6">
        <v>45001</v>
      </c>
      <c r="J53" s="22">
        <v>58400</v>
      </c>
      <c r="K53" s="22">
        <v>58400</v>
      </c>
      <c r="L53" s="18" t="s">
        <v>320</v>
      </c>
      <c r="M53" s="18" t="s">
        <v>307</v>
      </c>
      <c r="N53" s="26">
        <v>58400</v>
      </c>
      <c r="O53" s="26">
        <v>58400</v>
      </c>
      <c r="P53" s="26" t="s">
        <v>313</v>
      </c>
      <c r="Q53" s="26" t="s">
        <v>317</v>
      </c>
      <c r="R53" s="26">
        <v>58400</v>
      </c>
      <c r="S53" s="86">
        <v>45291</v>
      </c>
    </row>
    <row r="54" spans="1:19" x14ac:dyDescent="0.35">
      <c r="A54" s="4">
        <v>836000386</v>
      </c>
      <c r="B54" s="4" t="s">
        <v>17</v>
      </c>
      <c r="C54" s="5" t="s">
        <v>12</v>
      </c>
      <c r="D54" s="5">
        <v>54903</v>
      </c>
      <c r="E54" s="5" t="s">
        <v>71</v>
      </c>
      <c r="F54" s="5" t="s">
        <v>213</v>
      </c>
      <c r="G54" s="6">
        <v>44862</v>
      </c>
      <c r="H54" s="6">
        <v>44944</v>
      </c>
      <c r="I54" s="6">
        <v>45001</v>
      </c>
      <c r="J54" s="22">
        <v>188100</v>
      </c>
      <c r="K54" s="22">
        <v>188100</v>
      </c>
      <c r="L54" s="18" t="s">
        <v>320</v>
      </c>
      <c r="M54" s="18" t="s">
        <v>307</v>
      </c>
      <c r="N54" s="26">
        <v>188100</v>
      </c>
      <c r="O54" s="26">
        <v>188100</v>
      </c>
      <c r="P54" s="26" t="s">
        <v>313</v>
      </c>
      <c r="Q54" s="26" t="s">
        <v>317</v>
      </c>
      <c r="R54" s="26">
        <v>188100</v>
      </c>
      <c r="S54" s="86">
        <v>45291</v>
      </c>
    </row>
    <row r="55" spans="1:19" x14ac:dyDescent="0.35">
      <c r="A55" s="4">
        <v>836000386</v>
      </c>
      <c r="B55" s="4" t="s">
        <v>17</v>
      </c>
      <c r="C55" s="5" t="s">
        <v>12</v>
      </c>
      <c r="D55" s="5">
        <v>55439</v>
      </c>
      <c r="E55" s="5" t="s">
        <v>72</v>
      </c>
      <c r="F55" s="5" t="s">
        <v>214</v>
      </c>
      <c r="G55" s="6">
        <v>44873</v>
      </c>
      <c r="H55" s="6">
        <v>44944</v>
      </c>
      <c r="I55" s="6">
        <v>45001</v>
      </c>
      <c r="J55" s="22">
        <v>36300</v>
      </c>
      <c r="K55" s="22">
        <v>36300</v>
      </c>
      <c r="L55" s="18" t="s">
        <v>320</v>
      </c>
      <c r="M55" s="18" t="s">
        <v>307</v>
      </c>
      <c r="N55" s="26">
        <v>36300</v>
      </c>
      <c r="O55" s="26">
        <v>36300</v>
      </c>
      <c r="P55" s="26" t="s">
        <v>313</v>
      </c>
      <c r="Q55" s="26" t="s">
        <v>317</v>
      </c>
      <c r="R55" s="26">
        <v>36300</v>
      </c>
      <c r="S55" s="86">
        <v>45291</v>
      </c>
    </row>
    <row r="56" spans="1:19" x14ac:dyDescent="0.35">
      <c r="A56" s="4">
        <v>836000386</v>
      </c>
      <c r="B56" s="4" t="s">
        <v>17</v>
      </c>
      <c r="C56" s="5" t="s">
        <v>12</v>
      </c>
      <c r="D56" s="5">
        <v>56345</v>
      </c>
      <c r="E56" s="5" t="s">
        <v>73</v>
      </c>
      <c r="F56" s="5" t="s">
        <v>215</v>
      </c>
      <c r="G56" s="6">
        <v>44887</v>
      </c>
      <c r="H56" s="6">
        <v>44944</v>
      </c>
      <c r="I56" s="6">
        <v>45001</v>
      </c>
      <c r="J56" s="22">
        <v>156400</v>
      </c>
      <c r="K56" s="22">
        <v>156400</v>
      </c>
      <c r="L56" s="18" t="s">
        <v>320</v>
      </c>
      <c r="M56" s="18" t="s">
        <v>307</v>
      </c>
      <c r="N56" s="26">
        <v>156400</v>
      </c>
      <c r="O56" s="26">
        <v>156400</v>
      </c>
      <c r="P56" s="26" t="s">
        <v>313</v>
      </c>
      <c r="Q56" s="26" t="s">
        <v>317</v>
      </c>
      <c r="R56" s="26">
        <v>156400</v>
      </c>
      <c r="S56" s="86">
        <v>45291</v>
      </c>
    </row>
    <row r="57" spans="1:19" x14ac:dyDescent="0.35">
      <c r="A57" s="4">
        <v>836000386</v>
      </c>
      <c r="B57" s="4" t="s">
        <v>17</v>
      </c>
      <c r="C57" s="5" t="s">
        <v>12</v>
      </c>
      <c r="D57" s="5">
        <v>56542</v>
      </c>
      <c r="E57" s="5" t="s">
        <v>74</v>
      </c>
      <c r="F57" s="5" t="s">
        <v>216</v>
      </c>
      <c r="G57" s="6">
        <v>44890</v>
      </c>
      <c r="H57" s="6">
        <v>44944</v>
      </c>
      <c r="I57" s="6">
        <v>45001</v>
      </c>
      <c r="J57" s="22">
        <v>39000</v>
      </c>
      <c r="K57" s="22">
        <v>39000</v>
      </c>
      <c r="L57" s="18" t="s">
        <v>320</v>
      </c>
      <c r="M57" s="18" t="s">
        <v>307</v>
      </c>
      <c r="N57" s="26">
        <v>39000</v>
      </c>
      <c r="O57" s="26">
        <v>39000</v>
      </c>
      <c r="P57" s="26" t="s">
        <v>313</v>
      </c>
      <c r="Q57" s="26" t="s">
        <v>317</v>
      </c>
      <c r="R57" s="26">
        <v>39000</v>
      </c>
      <c r="S57" s="86">
        <v>45291</v>
      </c>
    </row>
    <row r="58" spans="1:19" x14ac:dyDescent="0.35">
      <c r="A58" s="4">
        <v>836000386</v>
      </c>
      <c r="B58" s="4" t="s">
        <v>17</v>
      </c>
      <c r="C58" s="5" t="s">
        <v>12</v>
      </c>
      <c r="D58" s="5">
        <v>56770</v>
      </c>
      <c r="E58" s="5" t="s">
        <v>75</v>
      </c>
      <c r="F58" s="5" t="s">
        <v>217</v>
      </c>
      <c r="G58" s="6">
        <v>44894</v>
      </c>
      <c r="H58" s="6">
        <v>44944</v>
      </c>
      <c r="I58" s="6">
        <v>45001</v>
      </c>
      <c r="J58" s="22">
        <v>36300</v>
      </c>
      <c r="K58" s="22">
        <v>36300</v>
      </c>
      <c r="L58" s="18" t="s">
        <v>320</v>
      </c>
      <c r="M58" s="18" t="s">
        <v>307</v>
      </c>
      <c r="N58" s="26">
        <v>36300</v>
      </c>
      <c r="O58" s="26">
        <v>36300</v>
      </c>
      <c r="P58" s="26" t="s">
        <v>313</v>
      </c>
      <c r="Q58" s="26" t="s">
        <v>317</v>
      </c>
      <c r="R58" s="26">
        <v>36300</v>
      </c>
      <c r="S58" s="86">
        <v>45291</v>
      </c>
    </row>
    <row r="59" spans="1:19" x14ac:dyDescent="0.35">
      <c r="A59" s="4">
        <v>836000386</v>
      </c>
      <c r="B59" s="4" t="s">
        <v>17</v>
      </c>
      <c r="C59" s="5" t="s">
        <v>12</v>
      </c>
      <c r="D59" s="5">
        <v>57254</v>
      </c>
      <c r="E59" s="5" t="s">
        <v>76</v>
      </c>
      <c r="F59" s="5" t="s">
        <v>218</v>
      </c>
      <c r="G59" s="6">
        <v>44902</v>
      </c>
      <c r="H59" s="6">
        <v>44944</v>
      </c>
      <c r="I59" s="6">
        <v>45001</v>
      </c>
      <c r="J59" s="22">
        <v>36300</v>
      </c>
      <c r="K59" s="22">
        <v>36300</v>
      </c>
      <c r="L59" s="18" t="s">
        <v>320</v>
      </c>
      <c r="M59" s="18" t="s">
        <v>307</v>
      </c>
      <c r="N59" s="26">
        <v>36300</v>
      </c>
      <c r="O59" s="26">
        <v>36300</v>
      </c>
      <c r="P59" s="26" t="s">
        <v>313</v>
      </c>
      <c r="Q59" s="26" t="s">
        <v>317</v>
      </c>
      <c r="R59" s="26">
        <v>36300</v>
      </c>
      <c r="S59" s="86">
        <v>45291</v>
      </c>
    </row>
    <row r="60" spans="1:19" x14ac:dyDescent="0.35">
      <c r="A60" s="4">
        <v>836000386</v>
      </c>
      <c r="B60" s="4" t="s">
        <v>17</v>
      </c>
      <c r="C60" s="5" t="s">
        <v>12</v>
      </c>
      <c r="D60" s="5">
        <v>58920</v>
      </c>
      <c r="E60" s="5" t="s">
        <v>77</v>
      </c>
      <c r="F60" s="5" t="s">
        <v>219</v>
      </c>
      <c r="G60" s="6">
        <v>44924</v>
      </c>
      <c r="H60" s="6">
        <v>44944</v>
      </c>
      <c r="I60" s="6">
        <v>45001</v>
      </c>
      <c r="J60" s="22">
        <v>12300</v>
      </c>
      <c r="K60" s="22">
        <v>12300</v>
      </c>
      <c r="L60" s="18" t="s">
        <v>320</v>
      </c>
      <c r="M60" s="18" t="s">
        <v>307</v>
      </c>
      <c r="N60" s="26">
        <v>12300</v>
      </c>
      <c r="O60" s="26">
        <v>12300</v>
      </c>
      <c r="P60" s="26" t="s">
        <v>313</v>
      </c>
      <c r="Q60" s="26" t="s">
        <v>317</v>
      </c>
      <c r="R60" s="26">
        <v>12300</v>
      </c>
      <c r="S60" s="86">
        <v>45291</v>
      </c>
    </row>
    <row r="61" spans="1:19" x14ac:dyDescent="0.35">
      <c r="A61" s="4">
        <v>836000386</v>
      </c>
      <c r="B61" s="4" t="s">
        <v>17</v>
      </c>
      <c r="C61" s="5" t="s">
        <v>12</v>
      </c>
      <c r="D61" s="5">
        <v>59020</v>
      </c>
      <c r="E61" s="5" t="s">
        <v>78</v>
      </c>
      <c r="F61" s="5" t="s">
        <v>220</v>
      </c>
      <c r="G61" s="6">
        <v>44925</v>
      </c>
      <c r="H61" s="6">
        <v>44944</v>
      </c>
      <c r="I61" s="6">
        <v>45001</v>
      </c>
      <c r="J61" s="22">
        <v>210800</v>
      </c>
      <c r="K61" s="22">
        <v>210800</v>
      </c>
      <c r="L61" s="18" t="s">
        <v>320</v>
      </c>
      <c r="M61" s="18" t="s">
        <v>307</v>
      </c>
      <c r="N61" s="26">
        <v>210800</v>
      </c>
      <c r="O61" s="26">
        <v>210800</v>
      </c>
      <c r="P61" s="26" t="s">
        <v>313</v>
      </c>
      <c r="Q61" s="26" t="s">
        <v>317</v>
      </c>
      <c r="R61" s="26">
        <v>210800</v>
      </c>
      <c r="S61" s="86">
        <v>45291</v>
      </c>
    </row>
    <row r="62" spans="1:19" x14ac:dyDescent="0.35">
      <c r="A62" s="4">
        <v>836000386</v>
      </c>
      <c r="B62" s="4" t="s">
        <v>17</v>
      </c>
      <c r="C62" s="5" t="s">
        <v>12</v>
      </c>
      <c r="D62" s="5">
        <v>59022</v>
      </c>
      <c r="E62" s="5" t="s">
        <v>79</v>
      </c>
      <c r="F62" s="5" t="s">
        <v>221</v>
      </c>
      <c r="G62" s="6">
        <v>44925</v>
      </c>
      <c r="H62" s="6">
        <v>44944</v>
      </c>
      <c r="I62" s="6">
        <v>45001</v>
      </c>
      <c r="J62" s="22">
        <v>30300</v>
      </c>
      <c r="K62" s="22">
        <v>30300</v>
      </c>
      <c r="L62" s="18" t="s">
        <v>320</v>
      </c>
      <c r="M62" s="18" t="s">
        <v>307</v>
      </c>
      <c r="N62" s="26">
        <v>30300</v>
      </c>
      <c r="O62" s="26">
        <v>30300</v>
      </c>
      <c r="P62" s="26" t="s">
        <v>313</v>
      </c>
      <c r="Q62" s="26" t="s">
        <v>317</v>
      </c>
      <c r="R62" s="26">
        <v>30300</v>
      </c>
      <c r="S62" s="86">
        <v>45291</v>
      </c>
    </row>
    <row r="63" spans="1:19" x14ac:dyDescent="0.35">
      <c r="A63" s="4">
        <v>836000386</v>
      </c>
      <c r="B63" s="4" t="s">
        <v>17</v>
      </c>
      <c r="C63" s="5" t="s">
        <v>12</v>
      </c>
      <c r="D63" s="5">
        <v>59023</v>
      </c>
      <c r="E63" s="5" t="s">
        <v>80</v>
      </c>
      <c r="F63" s="5" t="s">
        <v>222</v>
      </c>
      <c r="G63" s="6">
        <v>44925</v>
      </c>
      <c r="H63" s="6">
        <v>44944</v>
      </c>
      <c r="I63" s="6">
        <v>45001</v>
      </c>
      <c r="J63" s="22">
        <v>120300</v>
      </c>
      <c r="K63" s="22">
        <v>120300</v>
      </c>
      <c r="L63" s="18" t="s">
        <v>320</v>
      </c>
      <c r="M63" s="18" t="s">
        <v>307</v>
      </c>
      <c r="N63" s="26">
        <v>120300</v>
      </c>
      <c r="O63" s="26">
        <v>120300</v>
      </c>
      <c r="P63" s="26" t="s">
        <v>313</v>
      </c>
      <c r="Q63" s="26" t="s">
        <v>317</v>
      </c>
      <c r="R63" s="26">
        <v>120300</v>
      </c>
      <c r="S63" s="86">
        <v>45291</v>
      </c>
    </row>
    <row r="64" spans="1:19" x14ac:dyDescent="0.35">
      <c r="A64" s="4">
        <v>836000386</v>
      </c>
      <c r="B64" s="4" t="s">
        <v>17</v>
      </c>
      <c r="C64" s="5" t="s">
        <v>12</v>
      </c>
      <c r="D64" s="5">
        <v>59440</v>
      </c>
      <c r="E64" s="5" t="s">
        <v>81</v>
      </c>
      <c r="F64" s="5" t="s">
        <v>223</v>
      </c>
      <c r="G64" s="6">
        <v>44931</v>
      </c>
      <c r="H64" s="6">
        <v>44978</v>
      </c>
      <c r="I64" s="6">
        <v>45001</v>
      </c>
      <c r="J64" s="22">
        <v>12300</v>
      </c>
      <c r="K64" s="22">
        <v>12300</v>
      </c>
      <c r="L64" s="18" t="s">
        <v>320</v>
      </c>
      <c r="M64" s="18" t="s">
        <v>307</v>
      </c>
      <c r="N64" s="26">
        <v>12300</v>
      </c>
      <c r="O64" s="26">
        <v>12300</v>
      </c>
      <c r="P64" s="26" t="s">
        <v>313</v>
      </c>
      <c r="Q64" s="26" t="s">
        <v>317</v>
      </c>
      <c r="R64" s="26">
        <v>12300</v>
      </c>
      <c r="S64" s="86">
        <v>45291</v>
      </c>
    </row>
    <row r="65" spans="1:19" x14ac:dyDescent="0.35">
      <c r="A65" s="4">
        <v>836000386</v>
      </c>
      <c r="B65" s="4" t="s">
        <v>17</v>
      </c>
      <c r="C65" s="5" t="s">
        <v>12</v>
      </c>
      <c r="D65" s="5">
        <v>59442</v>
      </c>
      <c r="E65" s="5" t="s">
        <v>82</v>
      </c>
      <c r="F65" s="5" t="s">
        <v>224</v>
      </c>
      <c r="G65" s="6">
        <v>44931</v>
      </c>
      <c r="H65" s="6">
        <v>44978</v>
      </c>
      <c r="I65" s="6">
        <v>45001</v>
      </c>
      <c r="J65" s="22">
        <v>21700</v>
      </c>
      <c r="K65" s="22">
        <v>21700</v>
      </c>
      <c r="L65" s="18" t="s">
        <v>320</v>
      </c>
      <c r="M65" s="18" t="s">
        <v>307</v>
      </c>
      <c r="N65" s="26">
        <v>21700</v>
      </c>
      <c r="O65" s="26">
        <v>21700</v>
      </c>
      <c r="P65" s="26" t="s">
        <v>313</v>
      </c>
      <c r="Q65" s="26" t="s">
        <v>317</v>
      </c>
      <c r="R65" s="26">
        <v>21700</v>
      </c>
      <c r="S65" s="86">
        <v>45291</v>
      </c>
    </row>
    <row r="66" spans="1:19" x14ac:dyDescent="0.35">
      <c r="A66" s="4">
        <v>836000386</v>
      </c>
      <c r="B66" s="4" t="s">
        <v>17</v>
      </c>
      <c r="C66" s="5" t="s">
        <v>12</v>
      </c>
      <c r="D66" s="5">
        <v>59476</v>
      </c>
      <c r="E66" s="5" t="s">
        <v>83</v>
      </c>
      <c r="F66" s="5" t="s">
        <v>225</v>
      </c>
      <c r="G66" s="6">
        <v>44931</v>
      </c>
      <c r="H66" s="6">
        <v>44944</v>
      </c>
      <c r="I66" s="6">
        <v>45001</v>
      </c>
      <c r="J66" s="22">
        <v>30000</v>
      </c>
      <c r="K66" s="22">
        <v>30000</v>
      </c>
      <c r="L66" s="18" t="s">
        <v>320</v>
      </c>
      <c r="M66" s="18" t="s">
        <v>307</v>
      </c>
      <c r="N66" s="26">
        <v>30000</v>
      </c>
      <c r="O66" s="26">
        <v>30000</v>
      </c>
      <c r="P66" s="26" t="s">
        <v>313</v>
      </c>
      <c r="Q66" s="26" t="s">
        <v>317</v>
      </c>
      <c r="R66" s="26">
        <v>30000</v>
      </c>
      <c r="S66" s="86">
        <v>45291</v>
      </c>
    </row>
    <row r="67" spans="1:19" x14ac:dyDescent="0.35">
      <c r="A67" s="4">
        <v>836000386</v>
      </c>
      <c r="B67" s="4" t="s">
        <v>17</v>
      </c>
      <c r="C67" s="5" t="s">
        <v>12</v>
      </c>
      <c r="D67" s="5">
        <v>59954</v>
      </c>
      <c r="E67" s="5" t="s">
        <v>84</v>
      </c>
      <c r="F67" s="5" t="s">
        <v>226</v>
      </c>
      <c r="G67" s="6">
        <v>44937</v>
      </c>
      <c r="H67" s="6">
        <v>44944</v>
      </c>
      <c r="I67" s="6">
        <v>45001</v>
      </c>
      <c r="J67" s="22">
        <v>79368</v>
      </c>
      <c r="K67" s="22">
        <v>79368</v>
      </c>
      <c r="L67" s="18" t="s">
        <v>320</v>
      </c>
      <c r="M67" s="18" t="s">
        <v>307</v>
      </c>
      <c r="N67" s="26">
        <v>79368</v>
      </c>
      <c r="O67" s="26">
        <v>79368</v>
      </c>
      <c r="P67" s="26" t="s">
        <v>313</v>
      </c>
      <c r="Q67" s="26" t="s">
        <v>317</v>
      </c>
      <c r="R67" s="26">
        <v>79368</v>
      </c>
      <c r="S67" s="86">
        <v>45291</v>
      </c>
    </row>
    <row r="68" spans="1:19" x14ac:dyDescent="0.35">
      <c r="A68" s="4">
        <v>836000386</v>
      </c>
      <c r="B68" s="4" t="s">
        <v>17</v>
      </c>
      <c r="C68" s="5" t="s">
        <v>12</v>
      </c>
      <c r="D68" s="5">
        <v>59999</v>
      </c>
      <c r="E68" s="5" t="s">
        <v>85</v>
      </c>
      <c r="F68" s="5" t="s">
        <v>227</v>
      </c>
      <c r="G68" s="6">
        <v>44937</v>
      </c>
      <c r="H68" s="6">
        <v>44978</v>
      </c>
      <c r="I68" s="6">
        <v>45001</v>
      </c>
      <c r="J68" s="22">
        <v>42700</v>
      </c>
      <c r="K68" s="22">
        <v>42700</v>
      </c>
      <c r="L68" s="18" t="s">
        <v>320</v>
      </c>
      <c r="M68" s="18" t="s">
        <v>307</v>
      </c>
      <c r="N68" s="26">
        <v>42700</v>
      </c>
      <c r="O68" s="26">
        <v>42700</v>
      </c>
      <c r="P68" s="26" t="s">
        <v>313</v>
      </c>
      <c r="Q68" s="26" t="s">
        <v>317</v>
      </c>
      <c r="R68" s="26">
        <v>42700</v>
      </c>
      <c r="S68" s="86">
        <v>45291</v>
      </c>
    </row>
    <row r="69" spans="1:19" x14ac:dyDescent="0.35">
      <c r="A69" s="4">
        <v>836000386</v>
      </c>
      <c r="B69" s="4" t="s">
        <v>17</v>
      </c>
      <c r="C69" s="5" t="s">
        <v>12</v>
      </c>
      <c r="D69" s="5">
        <v>60041</v>
      </c>
      <c r="E69" s="5" t="s">
        <v>86</v>
      </c>
      <c r="F69" s="5" t="s">
        <v>228</v>
      </c>
      <c r="G69" s="6">
        <v>44938</v>
      </c>
      <c r="H69" s="6">
        <v>44978</v>
      </c>
      <c r="I69" s="6">
        <v>45001</v>
      </c>
      <c r="J69" s="22">
        <v>492500</v>
      </c>
      <c r="K69" s="22">
        <v>492500</v>
      </c>
      <c r="L69" s="18" t="s">
        <v>320</v>
      </c>
      <c r="M69" s="18" t="s">
        <v>307</v>
      </c>
      <c r="N69" s="26">
        <v>492500</v>
      </c>
      <c r="O69" s="26">
        <v>492500</v>
      </c>
      <c r="P69" s="26" t="s">
        <v>313</v>
      </c>
      <c r="Q69" s="26" t="s">
        <v>317</v>
      </c>
      <c r="R69" s="26">
        <v>492500</v>
      </c>
      <c r="S69" s="86">
        <v>45291</v>
      </c>
    </row>
    <row r="70" spans="1:19" x14ac:dyDescent="0.35">
      <c r="A70" s="4">
        <v>836000386</v>
      </c>
      <c r="B70" s="4" t="s">
        <v>17</v>
      </c>
      <c r="C70" s="5" t="s">
        <v>12</v>
      </c>
      <c r="D70" s="5">
        <v>60054</v>
      </c>
      <c r="E70" s="5" t="s">
        <v>87</v>
      </c>
      <c r="F70" s="5" t="s">
        <v>229</v>
      </c>
      <c r="G70" s="6">
        <v>44938</v>
      </c>
      <c r="H70" s="6">
        <v>44978</v>
      </c>
      <c r="I70" s="6">
        <v>45001</v>
      </c>
      <c r="J70" s="22">
        <v>101700</v>
      </c>
      <c r="K70" s="22">
        <v>101700</v>
      </c>
      <c r="L70" s="18" t="s">
        <v>320</v>
      </c>
      <c r="M70" s="18" t="s">
        <v>307</v>
      </c>
      <c r="N70" s="26">
        <v>101700</v>
      </c>
      <c r="O70" s="26">
        <v>101700</v>
      </c>
      <c r="P70" s="26" t="s">
        <v>313</v>
      </c>
      <c r="Q70" s="26" t="s">
        <v>317</v>
      </c>
      <c r="R70" s="26">
        <v>101700</v>
      </c>
      <c r="S70" s="86">
        <v>45291</v>
      </c>
    </row>
    <row r="71" spans="1:19" x14ac:dyDescent="0.35">
      <c r="A71" s="4">
        <v>836000386</v>
      </c>
      <c r="B71" s="4" t="s">
        <v>17</v>
      </c>
      <c r="C71" s="5" t="s">
        <v>12</v>
      </c>
      <c r="D71" s="5">
        <v>60483</v>
      </c>
      <c r="E71" s="5" t="s">
        <v>88</v>
      </c>
      <c r="F71" s="5" t="s">
        <v>230</v>
      </c>
      <c r="G71" s="6">
        <v>44943</v>
      </c>
      <c r="H71" s="6">
        <v>44978</v>
      </c>
      <c r="I71" s="6">
        <v>45001</v>
      </c>
      <c r="J71" s="22">
        <v>42700</v>
      </c>
      <c r="K71" s="22">
        <v>42700</v>
      </c>
      <c r="L71" s="18" t="s">
        <v>320</v>
      </c>
      <c r="M71" s="18" t="s">
        <v>307</v>
      </c>
      <c r="N71" s="26">
        <v>42700</v>
      </c>
      <c r="O71" s="26">
        <v>42700</v>
      </c>
      <c r="P71" s="26" t="s">
        <v>313</v>
      </c>
      <c r="Q71" s="26" t="s">
        <v>317</v>
      </c>
      <c r="R71" s="26">
        <v>42700</v>
      </c>
      <c r="S71" s="86">
        <v>45291</v>
      </c>
    </row>
    <row r="72" spans="1:19" x14ac:dyDescent="0.35">
      <c r="A72" s="4">
        <v>836000386</v>
      </c>
      <c r="B72" s="4" t="s">
        <v>17</v>
      </c>
      <c r="C72" s="5" t="s">
        <v>12</v>
      </c>
      <c r="D72" s="5">
        <v>60736</v>
      </c>
      <c r="E72" s="5" t="s">
        <v>89</v>
      </c>
      <c r="F72" s="5" t="s">
        <v>231</v>
      </c>
      <c r="G72" s="6">
        <v>44945</v>
      </c>
      <c r="H72" s="6">
        <v>44978</v>
      </c>
      <c r="I72" s="6">
        <v>45001</v>
      </c>
      <c r="J72" s="22">
        <v>31100</v>
      </c>
      <c r="K72" s="22">
        <v>31100</v>
      </c>
      <c r="L72" s="18" t="s">
        <v>320</v>
      </c>
      <c r="M72" s="18" t="s">
        <v>307</v>
      </c>
      <c r="N72" s="26">
        <v>31100</v>
      </c>
      <c r="O72" s="26">
        <v>31100</v>
      </c>
      <c r="P72" s="26" t="s">
        <v>313</v>
      </c>
      <c r="Q72" s="26" t="s">
        <v>317</v>
      </c>
      <c r="R72" s="26">
        <v>31100</v>
      </c>
      <c r="S72" s="86">
        <v>45291</v>
      </c>
    </row>
    <row r="73" spans="1:19" x14ac:dyDescent="0.35">
      <c r="A73" s="4">
        <v>836000386</v>
      </c>
      <c r="B73" s="4" t="s">
        <v>17</v>
      </c>
      <c r="C73" s="5" t="s">
        <v>12</v>
      </c>
      <c r="D73" s="5">
        <v>60842</v>
      </c>
      <c r="E73" s="5" t="s">
        <v>90</v>
      </c>
      <c r="F73" s="5" t="s">
        <v>232</v>
      </c>
      <c r="G73" s="6">
        <v>44946</v>
      </c>
      <c r="H73" s="6">
        <v>44978</v>
      </c>
      <c r="I73" s="6">
        <v>45001</v>
      </c>
      <c r="J73" s="22">
        <v>25100</v>
      </c>
      <c r="K73" s="22">
        <v>25100</v>
      </c>
      <c r="L73" s="18" t="s">
        <v>320</v>
      </c>
      <c r="M73" s="18" t="s">
        <v>307</v>
      </c>
      <c r="N73" s="26">
        <v>25100</v>
      </c>
      <c r="O73" s="26">
        <v>25100</v>
      </c>
      <c r="P73" s="26" t="s">
        <v>313</v>
      </c>
      <c r="Q73" s="26" t="s">
        <v>317</v>
      </c>
      <c r="R73" s="26">
        <v>25100</v>
      </c>
      <c r="S73" s="86">
        <v>45291</v>
      </c>
    </row>
    <row r="74" spans="1:19" x14ac:dyDescent="0.35">
      <c r="A74" s="4">
        <v>836000386</v>
      </c>
      <c r="B74" s="4" t="s">
        <v>17</v>
      </c>
      <c r="C74" s="5" t="s">
        <v>12</v>
      </c>
      <c r="D74" s="5">
        <v>61510</v>
      </c>
      <c r="E74" s="5" t="s">
        <v>91</v>
      </c>
      <c r="F74" s="5" t="s">
        <v>233</v>
      </c>
      <c r="G74" s="6">
        <v>44952</v>
      </c>
      <c r="H74" s="6">
        <v>44978</v>
      </c>
      <c r="I74" s="6">
        <v>45001</v>
      </c>
      <c r="J74" s="22">
        <v>34800</v>
      </c>
      <c r="K74" s="22">
        <v>34800</v>
      </c>
      <c r="L74" s="18" t="s">
        <v>320</v>
      </c>
      <c r="M74" s="18" t="s">
        <v>307</v>
      </c>
      <c r="N74" s="26">
        <v>34800</v>
      </c>
      <c r="O74" s="26">
        <v>34800</v>
      </c>
      <c r="P74" s="26" t="s">
        <v>313</v>
      </c>
      <c r="Q74" s="26" t="s">
        <v>317</v>
      </c>
      <c r="R74" s="26">
        <v>34800</v>
      </c>
      <c r="S74" s="86">
        <v>45291</v>
      </c>
    </row>
    <row r="75" spans="1:19" x14ac:dyDescent="0.35">
      <c r="A75" s="4">
        <v>836000386</v>
      </c>
      <c r="B75" s="4" t="s">
        <v>17</v>
      </c>
      <c r="C75" s="5" t="s">
        <v>12</v>
      </c>
      <c r="D75" s="5">
        <v>61625</v>
      </c>
      <c r="E75" s="5" t="s">
        <v>92</v>
      </c>
      <c r="F75" s="5" t="s">
        <v>234</v>
      </c>
      <c r="G75" s="6">
        <v>44953</v>
      </c>
      <c r="H75" s="6">
        <v>44978</v>
      </c>
      <c r="I75" s="6">
        <v>45001</v>
      </c>
      <c r="J75" s="22">
        <v>25100</v>
      </c>
      <c r="K75" s="22">
        <v>25100</v>
      </c>
      <c r="L75" s="18" t="s">
        <v>320</v>
      </c>
      <c r="M75" s="18" t="s">
        <v>307</v>
      </c>
      <c r="N75" s="26">
        <v>25100</v>
      </c>
      <c r="O75" s="26">
        <v>25100</v>
      </c>
      <c r="P75" s="26" t="s">
        <v>313</v>
      </c>
      <c r="Q75" s="26" t="s">
        <v>317</v>
      </c>
      <c r="R75" s="26">
        <v>25100</v>
      </c>
      <c r="S75" s="86">
        <v>45291</v>
      </c>
    </row>
    <row r="76" spans="1:19" x14ac:dyDescent="0.35">
      <c r="A76" s="4">
        <v>836000386</v>
      </c>
      <c r="B76" s="4" t="s">
        <v>17</v>
      </c>
      <c r="C76" s="5" t="s">
        <v>12</v>
      </c>
      <c r="D76" s="5">
        <v>62208</v>
      </c>
      <c r="E76" s="5" t="s">
        <v>93</v>
      </c>
      <c r="F76" s="5" t="s">
        <v>235</v>
      </c>
      <c r="G76" s="6">
        <v>44958</v>
      </c>
      <c r="H76" s="6">
        <v>44998</v>
      </c>
      <c r="I76" s="6">
        <v>45007</v>
      </c>
      <c r="J76" s="22">
        <v>14300</v>
      </c>
      <c r="K76" s="22">
        <v>14300</v>
      </c>
      <c r="L76" s="18" t="s">
        <v>320</v>
      </c>
      <c r="M76" s="18" t="s">
        <v>307</v>
      </c>
      <c r="N76" s="26">
        <v>14300</v>
      </c>
      <c r="O76" s="26">
        <v>14300</v>
      </c>
      <c r="P76" s="26" t="s">
        <v>315</v>
      </c>
      <c r="Q76" s="26" t="s">
        <v>318</v>
      </c>
      <c r="R76" s="26">
        <v>14300</v>
      </c>
      <c r="S76" s="86">
        <v>45291</v>
      </c>
    </row>
    <row r="77" spans="1:19" x14ac:dyDescent="0.35">
      <c r="A77" s="4">
        <v>836000386</v>
      </c>
      <c r="B77" s="4" t="s">
        <v>17</v>
      </c>
      <c r="C77" s="5" t="s">
        <v>12</v>
      </c>
      <c r="D77" s="5">
        <v>67009</v>
      </c>
      <c r="E77" s="5" t="s">
        <v>94</v>
      </c>
      <c r="F77" s="5" t="s">
        <v>236</v>
      </c>
      <c r="G77" s="6">
        <v>44999</v>
      </c>
      <c r="H77" s="6">
        <v>45035</v>
      </c>
      <c r="I77" s="6" t="e">
        <v>#N/A</v>
      </c>
      <c r="J77" s="22">
        <v>137576</v>
      </c>
      <c r="K77" s="22">
        <v>137576</v>
      </c>
      <c r="L77" s="18" t="s">
        <v>319</v>
      </c>
      <c r="M77" s="18" t="e">
        <v>#N/A</v>
      </c>
      <c r="N77" s="26">
        <v>0</v>
      </c>
      <c r="O77" s="26">
        <v>0</v>
      </c>
      <c r="P77" s="26"/>
      <c r="Q77" s="26"/>
      <c r="R77" s="26">
        <v>0</v>
      </c>
      <c r="S77" s="86">
        <v>45291</v>
      </c>
    </row>
    <row r="78" spans="1:19" x14ac:dyDescent="0.35">
      <c r="A78" s="4">
        <v>836000386</v>
      </c>
      <c r="B78" s="4" t="s">
        <v>17</v>
      </c>
      <c r="C78" s="5" t="s">
        <v>12</v>
      </c>
      <c r="D78" s="5">
        <v>67109</v>
      </c>
      <c r="E78" s="5" t="s">
        <v>95</v>
      </c>
      <c r="F78" s="5" t="s">
        <v>237</v>
      </c>
      <c r="G78" s="6">
        <v>45000</v>
      </c>
      <c r="H78" s="6">
        <v>45035</v>
      </c>
      <c r="I78" s="6" t="e">
        <v>#N/A</v>
      </c>
      <c r="J78" s="22">
        <v>14300</v>
      </c>
      <c r="K78" s="22">
        <v>14300</v>
      </c>
      <c r="L78" s="18" t="s">
        <v>319</v>
      </c>
      <c r="M78" s="18" t="e">
        <v>#N/A</v>
      </c>
      <c r="N78" s="26">
        <v>0</v>
      </c>
      <c r="O78" s="26">
        <v>0</v>
      </c>
      <c r="P78" s="26"/>
      <c r="Q78" s="26"/>
      <c r="R78" s="26">
        <v>0</v>
      </c>
      <c r="S78" s="86">
        <v>45291</v>
      </c>
    </row>
    <row r="79" spans="1:19" x14ac:dyDescent="0.35">
      <c r="A79" s="4">
        <v>836000386</v>
      </c>
      <c r="B79" s="4" t="s">
        <v>17</v>
      </c>
      <c r="C79" s="5" t="s">
        <v>12</v>
      </c>
      <c r="D79" s="5">
        <v>73941</v>
      </c>
      <c r="E79" s="5" t="s">
        <v>96</v>
      </c>
      <c r="F79" s="5" t="s">
        <v>238</v>
      </c>
      <c r="G79" s="6">
        <v>45078</v>
      </c>
      <c r="H79" s="6">
        <v>45128</v>
      </c>
      <c r="I79" s="6" t="e">
        <v>#N/A</v>
      </c>
      <c r="J79" s="22">
        <v>51600</v>
      </c>
      <c r="K79" s="22">
        <v>51600</v>
      </c>
      <c r="L79" s="18" t="s">
        <v>319</v>
      </c>
      <c r="M79" s="18" t="e">
        <v>#N/A</v>
      </c>
      <c r="N79" s="26">
        <v>0</v>
      </c>
      <c r="O79" s="26">
        <v>0</v>
      </c>
      <c r="P79" s="26"/>
      <c r="Q79" s="26"/>
      <c r="R79" s="26">
        <v>0</v>
      </c>
      <c r="S79" s="86">
        <v>45291</v>
      </c>
    </row>
    <row r="80" spans="1:19" x14ac:dyDescent="0.35">
      <c r="A80" s="4">
        <v>836000386</v>
      </c>
      <c r="B80" s="4" t="s">
        <v>17</v>
      </c>
      <c r="C80" s="5" t="s">
        <v>12</v>
      </c>
      <c r="D80" s="5">
        <v>74360</v>
      </c>
      <c r="E80" s="5" t="s">
        <v>97</v>
      </c>
      <c r="F80" s="5" t="s">
        <v>239</v>
      </c>
      <c r="G80" s="6">
        <v>45084</v>
      </c>
      <c r="H80" s="6">
        <v>45128</v>
      </c>
      <c r="I80" s="6" t="e">
        <v>#N/A</v>
      </c>
      <c r="J80" s="22">
        <v>165065</v>
      </c>
      <c r="K80" s="22">
        <v>165065</v>
      </c>
      <c r="L80" s="18" t="s">
        <v>319</v>
      </c>
      <c r="M80" s="18" t="e">
        <v>#N/A</v>
      </c>
      <c r="N80" s="26">
        <v>0</v>
      </c>
      <c r="O80" s="26">
        <v>0</v>
      </c>
      <c r="P80" s="26"/>
      <c r="Q80" s="26"/>
      <c r="R80" s="26">
        <v>0</v>
      </c>
      <c r="S80" s="86">
        <v>45291</v>
      </c>
    </row>
    <row r="81" spans="1:19" x14ac:dyDescent="0.35">
      <c r="A81" s="4">
        <v>836000386</v>
      </c>
      <c r="B81" s="4" t="s">
        <v>17</v>
      </c>
      <c r="C81" s="5" t="s">
        <v>12</v>
      </c>
      <c r="D81" s="5">
        <v>75652</v>
      </c>
      <c r="E81" s="5" t="s">
        <v>98</v>
      </c>
      <c r="F81" s="5" t="s">
        <v>240</v>
      </c>
      <c r="G81" s="6">
        <v>45103</v>
      </c>
      <c r="H81" s="6">
        <v>45128</v>
      </c>
      <c r="I81" s="6" t="e">
        <v>#N/A</v>
      </c>
      <c r="J81" s="22">
        <v>31700</v>
      </c>
      <c r="K81" s="22">
        <v>31700</v>
      </c>
      <c r="L81" s="18" t="s">
        <v>319</v>
      </c>
      <c r="M81" s="18" t="e">
        <v>#N/A</v>
      </c>
      <c r="N81" s="26">
        <v>0</v>
      </c>
      <c r="O81" s="26">
        <v>0</v>
      </c>
      <c r="P81" s="26"/>
      <c r="Q81" s="26"/>
      <c r="R81" s="26">
        <v>0</v>
      </c>
      <c r="S81" s="86">
        <v>45291</v>
      </c>
    </row>
    <row r="82" spans="1:19" x14ac:dyDescent="0.35">
      <c r="A82" s="4">
        <v>836000386</v>
      </c>
      <c r="B82" s="4" t="s">
        <v>17</v>
      </c>
      <c r="C82" s="5" t="s">
        <v>12</v>
      </c>
      <c r="D82" s="5">
        <v>77019</v>
      </c>
      <c r="E82" s="5" t="s">
        <v>99</v>
      </c>
      <c r="F82" s="5" t="s">
        <v>241</v>
      </c>
      <c r="G82" s="6">
        <v>45120</v>
      </c>
      <c r="H82" s="6">
        <v>45217</v>
      </c>
      <c r="I82" s="6" t="e">
        <v>#N/A</v>
      </c>
      <c r="J82" s="22">
        <v>106839</v>
      </c>
      <c r="K82" s="22">
        <v>106839</v>
      </c>
      <c r="L82" s="18" t="s">
        <v>319</v>
      </c>
      <c r="M82" s="18" t="e">
        <v>#N/A</v>
      </c>
      <c r="N82" s="26">
        <v>0</v>
      </c>
      <c r="O82" s="26">
        <v>0</v>
      </c>
      <c r="P82" s="26"/>
      <c r="Q82" s="26"/>
      <c r="R82" s="26">
        <v>0</v>
      </c>
      <c r="S82" s="86">
        <v>45291</v>
      </c>
    </row>
    <row r="83" spans="1:19" x14ac:dyDescent="0.35">
      <c r="A83" s="4">
        <v>836000386</v>
      </c>
      <c r="B83" s="4" t="s">
        <v>17</v>
      </c>
      <c r="C83" s="5" t="s">
        <v>12</v>
      </c>
      <c r="D83" s="5">
        <v>81080</v>
      </c>
      <c r="E83" s="5" t="s">
        <v>100</v>
      </c>
      <c r="F83" s="5" t="s">
        <v>242</v>
      </c>
      <c r="G83" s="6">
        <v>45173</v>
      </c>
      <c r="H83" s="6">
        <v>45217</v>
      </c>
      <c r="I83" s="6" t="e">
        <v>#N/A</v>
      </c>
      <c r="J83" s="22">
        <v>46400</v>
      </c>
      <c r="K83" s="22">
        <v>46400</v>
      </c>
      <c r="L83" s="18" t="s">
        <v>319</v>
      </c>
      <c r="M83" s="18" t="e">
        <v>#N/A</v>
      </c>
      <c r="N83" s="26">
        <v>0</v>
      </c>
      <c r="O83" s="26">
        <v>0</v>
      </c>
      <c r="P83" s="26"/>
      <c r="Q83" s="26"/>
      <c r="R83" s="26">
        <v>0</v>
      </c>
      <c r="S83" s="86">
        <v>45291</v>
      </c>
    </row>
    <row r="84" spans="1:19" x14ac:dyDescent="0.35">
      <c r="A84" s="4">
        <v>836000386</v>
      </c>
      <c r="B84" s="4" t="s">
        <v>17</v>
      </c>
      <c r="C84" s="5" t="s">
        <v>12</v>
      </c>
      <c r="D84" s="5">
        <v>85119</v>
      </c>
      <c r="E84" s="5" t="s">
        <v>101</v>
      </c>
      <c r="F84" s="5" t="s">
        <v>243</v>
      </c>
      <c r="G84" s="6">
        <v>45227</v>
      </c>
      <c r="H84" s="6">
        <v>45252</v>
      </c>
      <c r="I84" s="6" t="e">
        <v>#N/A</v>
      </c>
      <c r="J84" s="22">
        <v>14300</v>
      </c>
      <c r="K84" s="22">
        <v>14300</v>
      </c>
      <c r="L84" s="18" t="s">
        <v>319</v>
      </c>
      <c r="M84" s="18" t="e">
        <v>#N/A</v>
      </c>
      <c r="N84" s="26">
        <v>0</v>
      </c>
      <c r="O84" s="26">
        <v>0</v>
      </c>
      <c r="P84" s="26"/>
      <c r="Q84" s="26"/>
      <c r="R84" s="26">
        <v>0</v>
      </c>
      <c r="S84" s="86">
        <v>45291</v>
      </c>
    </row>
    <row r="85" spans="1:19" x14ac:dyDescent="0.35">
      <c r="A85" s="4">
        <v>836000386</v>
      </c>
      <c r="B85" s="4" t="s">
        <v>17</v>
      </c>
      <c r="C85" s="5" t="s">
        <v>13</v>
      </c>
      <c r="D85" s="5">
        <v>299774</v>
      </c>
      <c r="E85" s="5" t="s">
        <v>102</v>
      </c>
      <c r="F85" s="5" t="s">
        <v>244</v>
      </c>
      <c r="G85" s="6">
        <v>43893</v>
      </c>
      <c r="H85" s="6">
        <v>43994</v>
      </c>
      <c r="I85" s="6" t="e">
        <v>#N/A</v>
      </c>
      <c r="J85" s="22">
        <v>66500</v>
      </c>
      <c r="K85" s="22">
        <v>66500</v>
      </c>
      <c r="L85" s="18" t="s">
        <v>319</v>
      </c>
      <c r="M85" s="18" t="e">
        <v>#N/A</v>
      </c>
      <c r="N85" s="26">
        <v>0</v>
      </c>
      <c r="O85" s="26">
        <v>0</v>
      </c>
      <c r="P85" s="26"/>
      <c r="Q85" s="26"/>
      <c r="R85" s="26">
        <v>0</v>
      </c>
      <c r="S85" s="86">
        <v>45291</v>
      </c>
    </row>
    <row r="86" spans="1:19" x14ac:dyDescent="0.35">
      <c r="A86" s="4">
        <v>836000386</v>
      </c>
      <c r="B86" s="4" t="s">
        <v>17</v>
      </c>
      <c r="C86" s="5" t="s">
        <v>13</v>
      </c>
      <c r="D86" s="5">
        <v>299965</v>
      </c>
      <c r="E86" s="5" t="s">
        <v>103</v>
      </c>
      <c r="F86" s="5" t="s">
        <v>245</v>
      </c>
      <c r="G86" s="6">
        <v>43894</v>
      </c>
      <c r="H86" s="6">
        <v>43994</v>
      </c>
      <c r="I86" s="6" t="e">
        <v>#N/A</v>
      </c>
      <c r="J86" s="22">
        <v>64100</v>
      </c>
      <c r="K86" s="22">
        <v>64100</v>
      </c>
      <c r="L86" s="18" t="s">
        <v>319</v>
      </c>
      <c r="M86" s="18" t="e">
        <v>#N/A</v>
      </c>
      <c r="N86" s="26">
        <v>0</v>
      </c>
      <c r="O86" s="26">
        <v>0</v>
      </c>
      <c r="P86" s="26"/>
      <c r="Q86" s="26"/>
      <c r="R86" s="26">
        <v>0</v>
      </c>
      <c r="S86" s="86">
        <v>45291</v>
      </c>
    </row>
    <row r="87" spans="1:19" x14ac:dyDescent="0.35">
      <c r="A87" s="4">
        <v>836000386</v>
      </c>
      <c r="B87" s="4" t="s">
        <v>17</v>
      </c>
      <c r="C87" s="5" t="s">
        <v>13</v>
      </c>
      <c r="D87" s="5">
        <v>299967</v>
      </c>
      <c r="E87" s="5" t="s">
        <v>104</v>
      </c>
      <c r="F87" s="5" t="s">
        <v>246</v>
      </c>
      <c r="G87" s="6">
        <v>43894</v>
      </c>
      <c r="H87" s="6">
        <v>43994</v>
      </c>
      <c r="I87" s="6" t="e">
        <v>#N/A</v>
      </c>
      <c r="J87" s="22">
        <v>19000</v>
      </c>
      <c r="K87" s="22">
        <v>19000</v>
      </c>
      <c r="L87" s="18" t="s">
        <v>319</v>
      </c>
      <c r="M87" s="18" t="e">
        <v>#N/A</v>
      </c>
      <c r="N87" s="26">
        <v>0</v>
      </c>
      <c r="O87" s="26">
        <v>0</v>
      </c>
      <c r="P87" s="26"/>
      <c r="Q87" s="26"/>
      <c r="R87" s="26">
        <v>0</v>
      </c>
      <c r="S87" s="86">
        <v>45291</v>
      </c>
    </row>
    <row r="88" spans="1:19" x14ac:dyDescent="0.35">
      <c r="A88" s="4">
        <v>836000386</v>
      </c>
      <c r="B88" s="4" t="s">
        <v>17</v>
      </c>
      <c r="C88" s="5" t="s">
        <v>13</v>
      </c>
      <c r="D88" s="5">
        <v>299991</v>
      </c>
      <c r="E88" s="5" t="s">
        <v>105</v>
      </c>
      <c r="F88" s="5" t="s">
        <v>247</v>
      </c>
      <c r="G88" s="6">
        <v>43894</v>
      </c>
      <c r="H88" s="6">
        <v>43994</v>
      </c>
      <c r="I88" s="6" t="e">
        <v>#N/A</v>
      </c>
      <c r="J88" s="22">
        <v>10500</v>
      </c>
      <c r="K88" s="22">
        <v>10500</v>
      </c>
      <c r="L88" s="18" t="s">
        <v>319</v>
      </c>
      <c r="M88" s="18" t="e">
        <v>#N/A</v>
      </c>
      <c r="N88" s="26">
        <v>0</v>
      </c>
      <c r="O88" s="26">
        <v>0</v>
      </c>
      <c r="P88" s="26"/>
      <c r="Q88" s="26"/>
      <c r="R88" s="26">
        <v>0</v>
      </c>
      <c r="S88" s="86">
        <v>45291</v>
      </c>
    </row>
    <row r="89" spans="1:19" x14ac:dyDescent="0.35">
      <c r="A89" s="4">
        <v>836000386</v>
      </c>
      <c r="B89" s="4" t="s">
        <v>17</v>
      </c>
      <c r="C89" s="5" t="s">
        <v>13</v>
      </c>
      <c r="D89" s="5">
        <v>300117</v>
      </c>
      <c r="E89" s="5" t="s">
        <v>106</v>
      </c>
      <c r="F89" s="5" t="s">
        <v>248</v>
      </c>
      <c r="G89" s="6">
        <v>43894</v>
      </c>
      <c r="H89" s="6">
        <v>43994</v>
      </c>
      <c r="I89" s="6" t="e">
        <v>#N/A</v>
      </c>
      <c r="J89" s="22">
        <v>31700</v>
      </c>
      <c r="K89" s="22">
        <v>31700</v>
      </c>
      <c r="L89" s="18" t="s">
        <v>319</v>
      </c>
      <c r="M89" s="18" t="e">
        <v>#N/A</v>
      </c>
      <c r="N89" s="26">
        <v>0</v>
      </c>
      <c r="O89" s="26">
        <v>0</v>
      </c>
      <c r="P89" s="26"/>
      <c r="Q89" s="26"/>
      <c r="R89" s="26">
        <v>0</v>
      </c>
      <c r="S89" s="86">
        <v>45291</v>
      </c>
    </row>
    <row r="90" spans="1:19" x14ac:dyDescent="0.35">
      <c r="A90" s="4">
        <v>836000386</v>
      </c>
      <c r="B90" s="4" t="s">
        <v>17</v>
      </c>
      <c r="C90" s="5" t="s">
        <v>13</v>
      </c>
      <c r="D90" s="5">
        <v>301328</v>
      </c>
      <c r="E90" s="5" t="s">
        <v>107</v>
      </c>
      <c r="F90" s="5" t="s">
        <v>249</v>
      </c>
      <c r="G90" s="6">
        <v>43902</v>
      </c>
      <c r="H90" s="6">
        <v>43994</v>
      </c>
      <c r="I90" s="6" t="e">
        <v>#N/A</v>
      </c>
      <c r="J90" s="22">
        <v>551100</v>
      </c>
      <c r="K90" s="22">
        <v>551100</v>
      </c>
      <c r="L90" s="18" t="s">
        <v>319</v>
      </c>
      <c r="M90" s="18" t="e">
        <v>#N/A</v>
      </c>
      <c r="N90" s="26">
        <v>0</v>
      </c>
      <c r="O90" s="26">
        <v>0</v>
      </c>
      <c r="P90" s="26"/>
      <c r="Q90" s="26"/>
      <c r="R90" s="26">
        <v>0</v>
      </c>
      <c r="S90" s="86">
        <v>45291</v>
      </c>
    </row>
    <row r="91" spans="1:19" x14ac:dyDescent="0.35">
      <c r="A91" s="4">
        <v>836000386</v>
      </c>
      <c r="B91" s="4" t="s">
        <v>17</v>
      </c>
      <c r="C91" s="5" t="s">
        <v>13</v>
      </c>
      <c r="D91" s="5">
        <v>301396</v>
      </c>
      <c r="E91" s="5" t="s">
        <v>108</v>
      </c>
      <c r="F91" s="5" t="s">
        <v>250</v>
      </c>
      <c r="G91" s="6">
        <v>43903</v>
      </c>
      <c r="H91" s="6">
        <v>43994</v>
      </c>
      <c r="I91" s="6" t="e">
        <v>#N/A</v>
      </c>
      <c r="J91" s="22">
        <v>31700</v>
      </c>
      <c r="K91" s="22">
        <v>31700</v>
      </c>
      <c r="L91" s="18" t="s">
        <v>319</v>
      </c>
      <c r="M91" s="18" t="e">
        <v>#N/A</v>
      </c>
      <c r="N91" s="26">
        <v>0</v>
      </c>
      <c r="O91" s="26">
        <v>0</v>
      </c>
      <c r="P91" s="26"/>
      <c r="Q91" s="26"/>
      <c r="R91" s="26">
        <v>0</v>
      </c>
      <c r="S91" s="86">
        <v>45291</v>
      </c>
    </row>
    <row r="92" spans="1:19" x14ac:dyDescent="0.35">
      <c r="A92" s="4">
        <v>836000386</v>
      </c>
      <c r="B92" s="4" t="s">
        <v>17</v>
      </c>
      <c r="C92" s="5" t="s">
        <v>13</v>
      </c>
      <c r="D92" s="5">
        <v>301411</v>
      </c>
      <c r="E92" s="5" t="s">
        <v>109</v>
      </c>
      <c r="F92" s="5" t="s">
        <v>251</v>
      </c>
      <c r="G92" s="6">
        <v>43903</v>
      </c>
      <c r="H92" s="6">
        <v>43994</v>
      </c>
      <c r="I92" s="6" t="e">
        <v>#N/A</v>
      </c>
      <c r="J92" s="22">
        <v>7140</v>
      </c>
      <c r="K92" s="22">
        <v>7140</v>
      </c>
      <c r="L92" s="18" t="s">
        <v>319</v>
      </c>
      <c r="M92" s="18" t="e">
        <v>#N/A</v>
      </c>
      <c r="N92" s="26">
        <v>0</v>
      </c>
      <c r="O92" s="26">
        <v>0</v>
      </c>
      <c r="P92" s="26"/>
      <c r="Q92" s="26"/>
      <c r="R92" s="26">
        <v>0</v>
      </c>
      <c r="S92" s="86">
        <v>45291</v>
      </c>
    </row>
    <row r="93" spans="1:19" x14ac:dyDescent="0.35">
      <c r="A93" s="4">
        <v>836000386</v>
      </c>
      <c r="B93" s="4" t="s">
        <v>17</v>
      </c>
      <c r="C93" s="5" t="s">
        <v>13</v>
      </c>
      <c r="D93" s="5">
        <v>301872</v>
      </c>
      <c r="E93" s="5" t="s">
        <v>110</v>
      </c>
      <c r="F93" s="5" t="s">
        <v>252</v>
      </c>
      <c r="G93" s="6">
        <v>43907</v>
      </c>
      <c r="H93" s="6">
        <v>43994</v>
      </c>
      <c r="I93" s="6" t="e">
        <v>#N/A</v>
      </c>
      <c r="J93" s="22">
        <v>31700</v>
      </c>
      <c r="K93" s="22">
        <v>31700</v>
      </c>
      <c r="L93" s="18" t="s">
        <v>319</v>
      </c>
      <c r="M93" s="18" t="e">
        <v>#N/A</v>
      </c>
      <c r="N93" s="26">
        <v>0</v>
      </c>
      <c r="O93" s="26">
        <v>0</v>
      </c>
      <c r="P93" s="26"/>
      <c r="Q93" s="26"/>
      <c r="R93" s="26">
        <v>0</v>
      </c>
      <c r="S93" s="86">
        <v>45291</v>
      </c>
    </row>
    <row r="94" spans="1:19" x14ac:dyDescent="0.35">
      <c r="A94" s="4">
        <v>836000386</v>
      </c>
      <c r="B94" s="4" t="s">
        <v>17</v>
      </c>
      <c r="C94" s="5" t="s">
        <v>13</v>
      </c>
      <c r="D94" s="5">
        <v>301881</v>
      </c>
      <c r="E94" s="5" t="s">
        <v>111</v>
      </c>
      <c r="F94" s="5" t="s">
        <v>253</v>
      </c>
      <c r="G94" s="6">
        <v>43907</v>
      </c>
      <c r="H94" s="6">
        <v>43994</v>
      </c>
      <c r="I94" s="6" t="e">
        <v>#N/A</v>
      </c>
      <c r="J94" s="22">
        <v>53240</v>
      </c>
      <c r="K94" s="22">
        <v>53240</v>
      </c>
      <c r="L94" s="18" t="s">
        <v>319</v>
      </c>
      <c r="M94" s="18" t="e">
        <v>#N/A</v>
      </c>
      <c r="N94" s="26">
        <v>0</v>
      </c>
      <c r="O94" s="26">
        <v>0</v>
      </c>
      <c r="P94" s="26"/>
      <c r="Q94" s="26"/>
      <c r="R94" s="26">
        <v>0</v>
      </c>
      <c r="S94" s="86">
        <v>45291</v>
      </c>
    </row>
    <row r="95" spans="1:19" x14ac:dyDescent="0.35">
      <c r="A95" s="4">
        <v>836000386</v>
      </c>
      <c r="B95" s="4" t="s">
        <v>17</v>
      </c>
      <c r="C95" s="5" t="s">
        <v>13</v>
      </c>
      <c r="D95" s="5">
        <v>302604</v>
      </c>
      <c r="E95" s="5" t="s">
        <v>112</v>
      </c>
      <c r="F95" s="5" t="s">
        <v>254</v>
      </c>
      <c r="G95" s="6">
        <v>43914</v>
      </c>
      <c r="H95" s="6">
        <v>43994</v>
      </c>
      <c r="I95" s="6" t="e">
        <v>#N/A</v>
      </c>
      <c r="J95" s="22">
        <v>43200</v>
      </c>
      <c r="K95" s="22">
        <v>43200</v>
      </c>
      <c r="L95" s="18" t="s">
        <v>319</v>
      </c>
      <c r="M95" s="18" t="e">
        <v>#N/A</v>
      </c>
      <c r="N95" s="26">
        <v>0</v>
      </c>
      <c r="O95" s="26">
        <v>0</v>
      </c>
      <c r="P95" s="26"/>
      <c r="Q95" s="26"/>
      <c r="R95" s="26">
        <v>0</v>
      </c>
      <c r="S95" s="86">
        <v>45291</v>
      </c>
    </row>
    <row r="96" spans="1:19" x14ac:dyDescent="0.35">
      <c r="A96" s="4">
        <v>836000386</v>
      </c>
      <c r="B96" s="4" t="s">
        <v>17</v>
      </c>
      <c r="C96" s="5" t="s">
        <v>13</v>
      </c>
      <c r="D96" s="5">
        <v>303001</v>
      </c>
      <c r="E96" s="5" t="s">
        <v>113</v>
      </c>
      <c r="F96" s="5" t="s">
        <v>255</v>
      </c>
      <c r="G96" s="6">
        <v>43920</v>
      </c>
      <c r="H96" s="6">
        <v>43994</v>
      </c>
      <c r="I96" s="6" t="e">
        <v>#N/A</v>
      </c>
      <c r="J96" s="22">
        <v>57600</v>
      </c>
      <c r="K96" s="22">
        <v>57600</v>
      </c>
      <c r="L96" s="18" t="s">
        <v>319</v>
      </c>
      <c r="M96" s="18" t="e">
        <v>#N/A</v>
      </c>
      <c r="N96" s="26">
        <v>0</v>
      </c>
      <c r="O96" s="26">
        <v>0</v>
      </c>
      <c r="P96" s="26"/>
      <c r="Q96" s="26"/>
      <c r="R96" s="26">
        <v>0</v>
      </c>
      <c r="S96" s="86">
        <v>45291</v>
      </c>
    </row>
    <row r="97" spans="1:19" x14ac:dyDescent="0.35">
      <c r="A97" s="4">
        <v>836000386</v>
      </c>
      <c r="B97" s="4" t="s">
        <v>17</v>
      </c>
      <c r="C97" s="5" t="s">
        <v>13</v>
      </c>
      <c r="D97" s="5">
        <v>303252</v>
      </c>
      <c r="E97" s="5" t="s">
        <v>114</v>
      </c>
      <c r="F97" s="5" t="s">
        <v>256</v>
      </c>
      <c r="G97" s="6">
        <v>43923</v>
      </c>
      <c r="H97" s="6">
        <v>43994</v>
      </c>
      <c r="I97" s="6" t="e">
        <v>#N/A</v>
      </c>
      <c r="J97" s="22">
        <v>131046</v>
      </c>
      <c r="K97" s="22">
        <v>131046</v>
      </c>
      <c r="L97" s="18" t="s">
        <v>319</v>
      </c>
      <c r="M97" s="18" t="e">
        <v>#N/A</v>
      </c>
      <c r="N97" s="26">
        <v>0</v>
      </c>
      <c r="O97" s="26">
        <v>0</v>
      </c>
      <c r="P97" s="26"/>
      <c r="Q97" s="26"/>
      <c r="R97" s="26">
        <v>0</v>
      </c>
      <c r="S97" s="86">
        <v>45291</v>
      </c>
    </row>
    <row r="98" spans="1:19" x14ac:dyDescent="0.35">
      <c r="A98" s="4">
        <v>836000386</v>
      </c>
      <c r="B98" s="4" t="s">
        <v>17</v>
      </c>
      <c r="C98" s="5" t="s">
        <v>13</v>
      </c>
      <c r="D98" s="5">
        <v>303292</v>
      </c>
      <c r="E98" s="5" t="s">
        <v>115</v>
      </c>
      <c r="F98" s="5" t="s">
        <v>257</v>
      </c>
      <c r="G98" s="6">
        <v>43924</v>
      </c>
      <c r="H98" s="6">
        <v>43994</v>
      </c>
      <c r="I98" s="6" t="e">
        <v>#N/A</v>
      </c>
      <c r="J98" s="22">
        <v>19000</v>
      </c>
      <c r="K98" s="22">
        <v>19000</v>
      </c>
      <c r="L98" s="18" t="s">
        <v>319</v>
      </c>
      <c r="M98" s="18" t="e">
        <v>#N/A</v>
      </c>
      <c r="N98" s="26">
        <v>0</v>
      </c>
      <c r="O98" s="26">
        <v>0</v>
      </c>
      <c r="P98" s="26"/>
      <c r="Q98" s="26"/>
      <c r="R98" s="26">
        <v>0</v>
      </c>
      <c r="S98" s="86">
        <v>45291</v>
      </c>
    </row>
    <row r="99" spans="1:19" x14ac:dyDescent="0.35">
      <c r="A99" s="4">
        <v>836000386</v>
      </c>
      <c r="B99" s="4" t="s">
        <v>17</v>
      </c>
      <c r="C99" s="5" t="s">
        <v>13</v>
      </c>
      <c r="D99" s="5">
        <v>303312</v>
      </c>
      <c r="E99" s="5" t="s">
        <v>116</v>
      </c>
      <c r="F99" s="5" t="s">
        <v>258</v>
      </c>
      <c r="G99" s="6">
        <v>43924</v>
      </c>
      <c r="H99" s="6">
        <v>43994</v>
      </c>
      <c r="I99" s="6" t="e">
        <v>#N/A</v>
      </c>
      <c r="J99" s="22">
        <v>10500</v>
      </c>
      <c r="K99" s="22">
        <v>10500</v>
      </c>
      <c r="L99" s="18" t="s">
        <v>319</v>
      </c>
      <c r="M99" s="18" t="e">
        <v>#N/A</v>
      </c>
      <c r="N99" s="26">
        <v>0</v>
      </c>
      <c r="O99" s="26">
        <v>0</v>
      </c>
      <c r="P99" s="26"/>
      <c r="Q99" s="26"/>
      <c r="R99" s="26">
        <v>0</v>
      </c>
      <c r="S99" s="86">
        <v>45291</v>
      </c>
    </row>
    <row r="100" spans="1:19" x14ac:dyDescent="0.35">
      <c r="A100" s="4">
        <v>836000386</v>
      </c>
      <c r="B100" s="4" t="s">
        <v>17</v>
      </c>
      <c r="C100" s="5" t="s">
        <v>13</v>
      </c>
      <c r="D100" s="5">
        <v>303326</v>
      </c>
      <c r="E100" s="5" t="s">
        <v>117</v>
      </c>
      <c r="F100" s="5" t="s">
        <v>259</v>
      </c>
      <c r="G100" s="6">
        <v>43924</v>
      </c>
      <c r="H100" s="6">
        <v>43994</v>
      </c>
      <c r="I100" s="6" t="e">
        <v>#N/A</v>
      </c>
      <c r="J100" s="22">
        <v>9040</v>
      </c>
      <c r="K100" s="22">
        <v>9040</v>
      </c>
      <c r="L100" s="18" t="s">
        <v>319</v>
      </c>
      <c r="M100" s="18" t="e">
        <v>#N/A</v>
      </c>
      <c r="N100" s="26">
        <v>0</v>
      </c>
      <c r="O100" s="26">
        <v>0</v>
      </c>
      <c r="P100" s="26"/>
      <c r="Q100" s="26"/>
      <c r="R100" s="26">
        <v>0</v>
      </c>
      <c r="S100" s="86">
        <v>45291</v>
      </c>
    </row>
    <row r="101" spans="1:19" x14ac:dyDescent="0.35">
      <c r="A101" s="4">
        <v>836000386</v>
      </c>
      <c r="B101" s="4" t="s">
        <v>17</v>
      </c>
      <c r="C101" s="5" t="s">
        <v>13</v>
      </c>
      <c r="D101" s="5">
        <v>304538</v>
      </c>
      <c r="E101" s="5" t="s">
        <v>118</v>
      </c>
      <c r="F101" s="5" t="s">
        <v>260</v>
      </c>
      <c r="G101" s="6">
        <v>43942</v>
      </c>
      <c r="H101" s="6">
        <v>43994</v>
      </c>
      <c r="I101" s="6" t="e">
        <v>#N/A</v>
      </c>
      <c r="J101" s="22">
        <v>22100</v>
      </c>
      <c r="K101" s="22">
        <v>22100</v>
      </c>
      <c r="L101" s="18" t="s">
        <v>319</v>
      </c>
      <c r="M101" s="18" t="e">
        <v>#N/A</v>
      </c>
      <c r="N101" s="26">
        <v>0</v>
      </c>
      <c r="O101" s="26">
        <v>0</v>
      </c>
      <c r="P101" s="26"/>
      <c r="Q101" s="26"/>
      <c r="R101" s="26">
        <v>0</v>
      </c>
      <c r="S101" s="86">
        <v>45291</v>
      </c>
    </row>
    <row r="102" spans="1:19" x14ac:dyDescent="0.35">
      <c r="A102" s="4">
        <v>836000386</v>
      </c>
      <c r="B102" s="4" t="s">
        <v>17</v>
      </c>
      <c r="C102" s="5" t="s">
        <v>13</v>
      </c>
      <c r="D102" s="5">
        <v>312025</v>
      </c>
      <c r="E102" s="5" t="s">
        <v>119</v>
      </c>
      <c r="F102" s="5" t="s">
        <v>261</v>
      </c>
      <c r="G102" s="6">
        <v>44046</v>
      </c>
      <c r="H102" s="6">
        <v>44095</v>
      </c>
      <c r="I102" s="6" t="e">
        <v>#N/A</v>
      </c>
      <c r="J102" s="22">
        <v>77000</v>
      </c>
      <c r="K102" s="22">
        <v>77000</v>
      </c>
      <c r="L102" s="18" t="s">
        <v>319</v>
      </c>
      <c r="M102" s="18" t="e">
        <v>#N/A</v>
      </c>
      <c r="N102" s="26">
        <v>0</v>
      </c>
      <c r="O102" s="26">
        <v>0</v>
      </c>
      <c r="P102" s="26"/>
      <c r="Q102" s="26"/>
      <c r="R102" s="26">
        <v>0</v>
      </c>
      <c r="S102" s="86">
        <v>45291</v>
      </c>
    </row>
    <row r="103" spans="1:19" x14ac:dyDescent="0.35">
      <c r="A103" s="4">
        <v>836000386</v>
      </c>
      <c r="B103" s="4" t="s">
        <v>17</v>
      </c>
      <c r="C103" s="5" t="s">
        <v>13</v>
      </c>
      <c r="D103" s="5">
        <v>312110</v>
      </c>
      <c r="E103" s="5" t="s">
        <v>120</v>
      </c>
      <c r="F103" s="5" t="s">
        <v>262</v>
      </c>
      <c r="G103" s="6">
        <v>44047</v>
      </c>
      <c r="H103" s="6">
        <v>44095</v>
      </c>
      <c r="I103" s="6" t="e">
        <v>#N/A</v>
      </c>
      <c r="J103" s="22">
        <v>85800</v>
      </c>
      <c r="K103" s="22">
        <v>85800</v>
      </c>
      <c r="L103" s="18" t="s">
        <v>319</v>
      </c>
      <c r="M103" s="18" t="e">
        <v>#N/A</v>
      </c>
      <c r="N103" s="26">
        <v>0</v>
      </c>
      <c r="O103" s="26">
        <v>0</v>
      </c>
      <c r="P103" s="26"/>
      <c r="Q103" s="26"/>
      <c r="R103" s="26">
        <v>0</v>
      </c>
      <c r="S103" s="86">
        <v>45291</v>
      </c>
    </row>
    <row r="104" spans="1:19" x14ac:dyDescent="0.35">
      <c r="A104" s="4">
        <v>836000386</v>
      </c>
      <c r="B104" s="4" t="s">
        <v>17</v>
      </c>
      <c r="C104" s="5" t="s">
        <v>13</v>
      </c>
      <c r="D104" s="5">
        <v>312566</v>
      </c>
      <c r="E104" s="5" t="s">
        <v>121</v>
      </c>
      <c r="F104" s="5" t="s">
        <v>263</v>
      </c>
      <c r="G104" s="6">
        <v>44054</v>
      </c>
      <c r="H104" s="6">
        <v>44095</v>
      </c>
      <c r="I104" s="6" t="e">
        <v>#N/A</v>
      </c>
      <c r="J104" s="22">
        <v>19000</v>
      </c>
      <c r="K104" s="22">
        <v>19000</v>
      </c>
      <c r="L104" s="18" t="s">
        <v>319</v>
      </c>
      <c r="M104" s="18" t="e">
        <v>#N/A</v>
      </c>
      <c r="N104" s="26">
        <v>0</v>
      </c>
      <c r="O104" s="26">
        <v>0</v>
      </c>
      <c r="P104" s="26"/>
      <c r="Q104" s="26"/>
      <c r="R104" s="26">
        <v>0</v>
      </c>
      <c r="S104" s="86">
        <v>45291</v>
      </c>
    </row>
    <row r="105" spans="1:19" x14ac:dyDescent="0.35">
      <c r="A105" s="4">
        <v>836000386</v>
      </c>
      <c r="B105" s="4" t="s">
        <v>17</v>
      </c>
      <c r="C105" s="5" t="s">
        <v>13</v>
      </c>
      <c r="D105" s="5">
        <v>312582</v>
      </c>
      <c r="E105" s="5" t="s">
        <v>122</v>
      </c>
      <c r="F105" s="5" t="s">
        <v>264</v>
      </c>
      <c r="G105" s="6">
        <v>44054</v>
      </c>
      <c r="H105" s="6">
        <v>44095</v>
      </c>
      <c r="I105" s="6" t="e">
        <v>#N/A</v>
      </c>
      <c r="J105" s="22">
        <v>10800</v>
      </c>
      <c r="K105" s="22">
        <v>10800</v>
      </c>
      <c r="L105" s="18" t="s">
        <v>319</v>
      </c>
      <c r="M105" s="18" t="e">
        <v>#N/A</v>
      </c>
      <c r="N105" s="26">
        <v>0</v>
      </c>
      <c r="O105" s="26">
        <v>0</v>
      </c>
      <c r="P105" s="26"/>
      <c r="Q105" s="26"/>
      <c r="R105" s="26">
        <v>0</v>
      </c>
      <c r="S105" s="86">
        <v>45291</v>
      </c>
    </row>
    <row r="106" spans="1:19" x14ac:dyDescent="0.35">
      <c r="A106" s="4">
        <v>836000386</v>
      </c>
      <c r="B106" s="4" t="s">
        <v>17</v>
      </c>
      <c r="C106" s="5" t="s">
        <v>13</v>
      </c>
      <c r="D106" s="5">
        <v>313336</v>
      </c>
      <c r="E106" s="5" t="s">
        <v>123</v>
      </c>
      <c r="F106" s="5" t="s">
        <v>265</v>
      </c>
      <c r="G106" s="6">
        <v>44063</v>
      </c>
      <c r="H106" s="6">
        <v>44095</v>
      </c>
      <c r="I106" s="6" t="e">
        <v>#N/A</v>
      </c>
      <c r="J106" s="22">
        <v>20264</v>
      </c>
      <c r="K106" s="22">
        <v>20264</v>
      </c>
      <c r="L106" s="18" t="s">
        <v>319</v>
      </c>
      <c r="M106" s="18" t="e">
        <v>#N/A</v>
      </c>
      <c r="N106" s="26">
        <v>0</v>
      </c>
      <c r="O106" s="26">
        <v>0</v>
      </c>
      <c r="P106" s="26"/>
      <c r="Q106" s="26"/>
      <c r="R106" s="26">
        <v>0</v>
      </c>
      <c r="S106" s="86">
        <v>45291</v>
      </c>
    </row>
    <row r="107" spans="1:19" x14ac:dyDescent="0.35">
      <c r="A107" s="4">
        <v>836000386</v>
      </c>
      <c r="B107" s="4" t="s">
        <v>17</v>
      </c>
      <c r="C107" s="5" t="s">
        <v>13</v>
      </c>
      <c r="D107" s="5">
        <v>313524</v>
      </c>
      <c r="E107" s="5" t="s">
        <v>124</v>
      </c>
      <c r="F107" s="5" t="s">
        <v>266</v>
      </c>
      <c r="G107" s="6">
        <v>44065</v>
      </c>
      <c r="H107" s="6">
        <v>44095</v>
      </c>
      <c r="I107" s="6" t="e">
        <v>#N/A</v>
      </c>
      <c r="J107" s="22">
        <v>176334</v>
      </c>
      <c r="K107" s="22">
        <v>176334</v>
      </c>
      <c r="L107" s="18" t="s">
        <v>319</v>
      </c>
      <c r="M107" s="18" t="e">
        <v>#N/A</v>
      </c>
      <c r="N107" s="26">
        <v>0</v>
      </c>
      <c r="O107" s="26">
        <v>0</v>
      </c>
      <c r="P107" s="26"/>
      <c r="Q107" s="26"/>
      <c r="R107" s="26">
        <v>0</v>
      </c>
      <c r="S107" s="86">
        <v>45291</v>
      </c>
    </row>
    <row r="108" spans="1:19" x14ac:dyDescent="0.35">
      <c r="A108" s="4">
        <v>836000386</v>
      </c>
      <c r="B108" s="4" t="s">
        <v>17</v>
      </c>
      <c r="C108" s="5" t="s">
        <v>13</v>
      </c>
      <c r="D108" s="5">
        <v>321051</v>
      </c>
      <c r="E108" s="5" t="s">
        <v>125</v>
      </c>
      <c r="F108" s="5" t="s">
        <v>267</v>
      </c>
      <c r="G108" s="6">
        <v>44159</v>
      </c>
      <c r="H108" s="6">
        <v>44217</v>
      </c>
      <c r="I108" s="6" t="e">
        <v>#N/A</v>
      </c>
      <c r="J108" s="22">
        <v>35100</v>
      </c>
      <c r="K108" s="22">
        <v>3400</v>
      </c>
      <c r="L108" s="18" t="s">
        <v>319</v>
      </c>
      <c r="M108" s="18" t="e">
        <v>#N/A</v>
      </c>
      <c r="N108" s="26">
        <v>0</v>
      </c>
      <c r="O108" s="26">
        <v>0</v>
      </c>
      <c r="P108" s="26"/>
      <c r="Q108" s="26"/>
      <c r="R108" s="26">
        <v>0</v>
      </c>
      <c r="S108" s="86">
        <v>45291</v>
      </c>
    </row>
    <row r="109" spans="1:19" x14ac:dyDescent="0.35">
      <c r="A109" s="4">
        <v>836000386</v>
      </c>
      <c r="B109" s="4" t="s">
        <v>17</v>
      </c>
      <c r="C109" s="5" t="s">
        <v>12</v>
      </c>
      <c r="D109" s="5">
        <v>38888</v>
      </c>
      <c r="E109" s="5" t="s">
        <v>126</v>
      </c>
      <c r="F109" s="5" t="s">
        <v>268</v>
      </c>
      <c r="G109" s="6">
        <v>44648</v>
      </c>
      <c r="H109" s="6">
        <v>44944</v>
      </c>
      <c r="I109" s="6">
        <v>45001</v>
      </c>
      <c r="J109" s="22">
        <v>40000</v>
      </c>
      <c r="K109" s="22">
        <v>40000</v>
      </c>
      <c r="L109" s="18" t="s">
        <v>320</v>
      </c>
      <c r="M109" s="18" t="s">
        <v>307</v>
      </c>
      <c r="N109" s="26">
        <v>40000</v>
      </c>
      <c r="O109" s="26">
        <v>40000</v>
      </c>
      <c r="P109" s="26" t="s">
        <v>313</v>
      </c>
      <c r="Q109" s="26" t="s">
        <v>317</v>
      </c>
      <c r="R109" s="26">
        <v>40000</v>
      </c>
      <c r="S109" s="86">
        <v>45291</v>
      </c>
    </row>
    <row r="110" spans="1:19" x14ac:dyDescent="0.35">
      <c r="A110" s="4">
        <v>836000386</v>
      </c>
      <c r="B110" s="4" t="s">
        <v>17</v>
      </c>
      <c r="C110" s="5" t="s">
        <v>12</v>
      </c>
      <c r="D110" s="5">
        <v>40896</v>
      </c>
      <c r="E110" s="5" t="s">
        <v>127</v>
      </c>
      <c r="F110" s="5" t="s">
        <v>269</v>
      </c>
      <c r="G110" s="6">
        <v>44677</v>
      </c>
      <c r="H110" s="6">
        <v>44944</v>
      </c>
      <c r="I110" s="6">
        <v>45001</v>
      </c>
      <c r="J110" s="22">
        <v>40000</v>
      </c>
      <c r="K110" s="22">
        <v>40000</v>
      </c>
      <c r="L110" s="18" t="s">
        <v>320</v>
      </c>
      <c r="M110" s="18" t="s">
        <v>307</v>
      </c>
      <c r="N110" s="26">
        <v>40000</v>
      </c>
      <c r="O110" s="26">
        <v>40000</v>
      </c>
      <c r="P110" s="26" t="s">
        <v>313</v>
      </c>
      <c r="Q110" s="26" t="s">
        <v>317</v>
      </c>
      <c r="R110" s="26">
        <v>40000</v>
      </c>
      <c r="S110" s="86">
        <v>45291</v>
      </c>
    </row>
    <row r="111" spans="1:19" x14ac:dyDescent="0.35">
      <c r="A111" s="4">
        <v>836000386</v>
      </c>
      <c r="B111" s="4" t="s">
        <v>17</v>
      </c>
      <c r="C111" s="5" t="s">
        <v>12</v>
      </c>
      <c r="D111" s="5">
        <v>40899</v>
      </c>
      <c r="E111" s="5" t="s">
        <v>128</v>
      </c>
      <c r="F111" s="5" t="s">
        <v>270</v>
      </c>
      <c r="G111" s="6">
        <v>44677</v>
      </c>
      <c r="H111" s="6">
        <v>44944</v>
      </c>
      <c r="I111" s="6">
        <v>45001</v>
      </c>
      <c r="J111" s="22">
        <v>40000</v>
      </c>
      <c r="K111" s="22">
        <v>40000</v>
      </c>
      <c r="L111" s="18" t="s">
        <v>320</v>
      </c>
      <c r="M111" s="18" t="s">
        <v>307</v>
      </c>
      <c r="N111" s="26">
        <v>40000</v>
      </c>
      <c r="O111" s="26">
        <v>40000</v>
      </c>
      <c r="P111" s="26" t="s">
        <v>313</v>
      </c>
      <c r="Q111" s="26" t="s">
        <v>317</v>
      </c>
      <c r="R111" s="26">
        <v>40000</v>
      </c>
      <c r="S111" s="86">
        <v>45291</v>
      </c>
    </row>
    <row r="112" spans="1:19" x14ac:dyDescent="0.35">
      <c r="A112" s="4">
        <v>836000386</v>
      </c>
      <c r="B112" s="4" t="s">
        <v>17</v>
      </c>
      <c r="C112" s="5" t="s">
        <v>12</v>
      </c>
      <c r="D112" s="5">
        <v>40908</v>
      </c>
      <c r="E112" s="5" t="s">
        <v>129</v>
      </c>
      <c r="F112" s="5" t="s">
        <v>271</v>
      </c>
      <c r="G112" s="6">
        <v>44677</v>
      </c>
      <c r="H112" s="6">
        <v>44944</v>
      </c>
      <c r="I112" s="6">
        <v>45001</v>
      </c>
      <c r="J112" s="22">
        <v>10140</v>
      </c>
      <c r="K112" s="22">
        <v>10140</v>
      </c>
      <c r="L112" s="18" t="s">
        <v>320</v>
      </c>
      <c r="M112" s="18" t="s">
        <v>307</v>
      </c>
      <c r="N112" s="26">
        <v>10140</v>
      </c>
      <c r="O112" s="26">
        <v>10140</v>
      </c>
      <c r="P112" s="26" t="s">
        <v>313</v>
      </c>
      <c r="Q112" s="26" t="s">
        <v>317</v>
      </c>
      <c r="R112" s="26">
        <v>10140</v>
      </c>
      <c r="S112" s="86">
        <v>45291</v>
      </c>
    </row>
    <row r="113" spans="1:19" x14ac:dyDescent="0.35">
      <c r="A113" s="4">
        <v>836000386</v>
      </c>
      <c r="B113" s="4" t="s">
        <v>17</v>
      </c>
      <c r="C113" s="5" t="s">
        <v>12</v>
      </c>
      <c r="D113" s="5">
        <v>42172</v>
      </c>
      <c r="E113" s="5" t="s">
        <v>130</v>
      </c>
      <c r="F113" s="5" t="s">
        <v>272</v>
      </c>
      <c r="G113" s="6">
        <v>44691</v>
      </c>
      <c r="H113" s="6">
        <v>44944</v>
      </c>
      <c r="I113" s="6">
        <v>45001</v>
      </c>
      <c r="J113" s="22">
        <v>40000</v>
      </c>
      <c r="K113" s="22">
        <v>40000</v>
      </c>
      <c r="L113" s="18" t="s">
        <v>320</v>
      </c>
      <c r="M113" s="18" t="s">
        <v>307</v>
      </c>
      <c r="N113" s="26">
        <v>40000</v>
      </c>
      <c r="O113" s="26">
        <v>40000</v>
      </c>
      <c r="P113" s="26" t="s">
        <v>313</v>
      </c>
      <c r="Q113" s="26" t="s">
        <v>317</v>
      </c>
      <c r="R113" s="26">
        <v>40000</v>
      </c>
      <c r="S113" s="86">
        <v>45291</v>
      </c>
    </row>
    <row r="114" spans="1:19" x14ac:dyDescent="0.35">
      <c r="A114" s="4">
        <v>836000386</v>
      </c>
      <c r="B114" s="4" t="s">
        <v>17</v>
      </c>
      <c r="C114" s="5" t="s">
        <v>12</v>
      </c>
      <c r="D114" s="5">
        <v>43195</v>
      </c>
      <c r="E114" s="5" t="s">
        <v>131</v>
      </c>
      <c r="F114" s="5" t="s">
        <v>273</v>
      </c>
      <c r="G114" s="6">
        <v>44701</v>
      </c>
      <c r="H114" s="6">
        <v>44944</v>
      </c>
      <c r="I114" s="6">
        <v>45001</v>
      </c>
      <c r="J114" s="22">
        <v>21700</v>
      </c>
      <c r="K114" s="22">
        <v>21700</v>
      </c>
      <c r="L114" s="18" t="s">
        <v>320</v>
      </c>
      <c r="M114" s="18" t="s">
        <v>307</v>
      </c>
      <c r="N114" s="26">
        <v>21700</v>
      </c>
      <c r="O114" s="26">
        <v>21700</v>
      </c>
      <c r="P114" s="26" t="s">
        <v>313</v>
      </c>
      <c r="Q114" s="26" t="s">
        <v>317</v>
      </c>
      <c r="R114" s="26">
        <v>21700</v>
      </c>
      <c r="S114" s="86">
        <v>45291</v>
      </c>
    </row>
    <row r="115" spans="1:19" x14ac:dyDescent="0.35">
      <c r="A115" s="4">
        <v>836000386</v>
      </c>
      <c r="B115" s="4" t="s">
        <v>17</v>
      </c>
      <c r="C115" s="5" t="s">
        <v>12</v>
      </c>
      <c r="D115" s="5">
        <v>43264</v>
      </c>
      <c r="E115" s="5" t="s">
        <v>132</v>
      </c>
      <c r="F115" s="5" t="s">
        <v>274</v>
      </c>
      <c r="G115" s="6">
        <v>44702</v>
      </c>
      <c r="H115" s="6">
        <v>44944</v>
      </c>
      <c r="I115" s="6">
        <v>45001</v>
      </c>
      <c r="J115" s="22">
        <v>80000</v>
      </c>
      <c r="K115" s="22">
        <v>80000</v>
      </c>
      <c r="L115" s="18" t="s">
        <v>320</v>
      </c>
      <c r="M115" s="18" t="s">
        <v>307</v>
      </c>
      <c r="N115" s="26">
        <v>80000</v>
      </c>
      <c r="O115" s="26">
        <v>80000</v>
      </c>
      <c r="P115" s="26" t="s">
        <v>313</v>
      </c>
      <c r="Q115" s="26" t="s">
        <v>317</v>
      </c>
      <c r="R115" s="26">
        <v>80000</v>
      </c>
      <c r="S115" s="86">
        <v>45291</v>
      </c>
    </row>
    <row r="116" spans="1:19" x14ac:dyDescent="0.35">
      <c r="A116" s="4">
        <v>836000386</v>
      </c>
      <c r="B116" s="4" t="s">
        <v>17</v>
      </c>
      <c r="C116" s="5" t="s">
        <v>12</v>
      </c>
      <c r="D116" s="5">
        <v>43429</v>
      </c>
      <c r="E116" s="5" t="s">
        <v>133</v>
      </c>
      <c r="F116" s="5" t="s">
        <v>275</v>
      </c>
      <c r="G116" s="6">
        <v>44704</v>
      </c>
      <c r="H116" s="6">
        <v>44944</v>
      </c>
      <c r="I116" s="6">
        <v>45001</v>
      </c>
      <c r="J116" s="22">
        <v>29700</v>
      </c>
      <c r="K116" s="22">
        <v>29700</v>
      </c>
      <c r="L116" s="18" t="s">
        <v>320</v>
      </c>
      <c r="M116" s="18" t="s">
        <v>307</v>
      </c>
      <c r="N116" s="26">
        <v>29700</v>
      </c>
      <c r="O116" s="26">
        <v>29700</v>
      </c>
      <c r="P116" s="26" t="s">
        <v>313</v>
      </c>
      <c r="Q116" s="26" t="s">
        <v>317</v>
      </c>
      <c r="R116" s="26">
        <v>29700</v>
      </c>
      <c r="S116" s="86">
        <v>45291</v>
      </c>
    </row>
    <row r="117" spans="1:19" x14ac:dyDescent="0.35">
      <c r="A117" s="4">
        <v>836000386</v>
      </c>
      <c r="B117" s="4" t="s">
        <v>17</v>
      </c>
      <c r="C117" s="5" t="s">
        <v>12</v>
      </c>
      <c r="D117" s="5">
        <v>43650</v>
      </c>
      <c r="E117" s="5" t="s">
        <v>134</v>
      </c>
      <c r="F117" s="5" t="s">
        <v>276</v>
      </c>
      <c r="G117" s="6">
        <v>44706</v>
      </c>
      <c r="H117" s="6">
        <v>44944</v>
      </c>
      <c r="I117" s="6">
        <v>45001</v>
      </c>
      <c r="J117" s="22">
        <v>40000</v>
      </c>
      <c r="K117" s="22">
        <v>40000</v>
      </c>
      <c r="L117" s="18" t="s">
        <v>320</v>
      </c>
      <c r="M117" s="18" t="s">
        <v>307</v>
      </c>
      <c r="N117" s="26">
        <v>40000</v>
      </c>
      <c r="O117" s="26">
        <v>40000</v>
      </c>
      <c r="P117" s="26" t="s">
        <v>313</v>
      </c>
      <c r="Q117" s="26" t="s">
        <v>317</v>
      </c>
      <c r="R117" s="26">
        <v>40000</v>
      </c>
      <c r="S117" s="86">
        <v>45291</v>
      </c>
    </row>
    <row r="118" spans="1:19" x14ac:dyDescent="0.35">
      <c r="A118" s="4">
        <v>836000386</v>
      </c>
      <c r="B118" s="4" t="s">
        <v>17</v>
      </c>
      <c r="C118" s="5" t="s">
        <v>12</v>
      </c>
      <c r="D118" s="5">
        <v>43732</v>
      </c>
      <c r="E118" s="5" t="s">
        <v>135</v>
      </c>
      <c r="F118" s="5" t="s">
        <v>277</v>
      </c>
      <c r="G118" s="6">
        <v>44707</v>
      </c>
      <c r="H118" s="6">
        <v>44944</v>
      </c>
      <c r="I118" s="6">
        <v>45001</v>
      </c>
      <c r="J118" s="22">
        <v>58300</v>
      </c>
      <c r="K118" s="22">
        <v>58300</v>
      </c>
      <c r="L118" s="18" t="s">
        <v>320</v>
      </c>
      <c r="M118" s="18" t="s">
        <v>307</v>
      </c>
      <c r="N118" s="26">
        <v>58300</v>
      </c>
      <c r="O118" s="26">
        <v>58300</v>
      </c>
      <c r="P118" s="26" t="s">
        <v>313</v>
      </c>
      <c r="Q118" s="26" t="s">
        <v>317</v>
      </c>
      <c r="R118" s="26">
        <v>58300</v>
      </c>
      <c r="S118" s="86">
        <v>45291</v>
      </c>
    </row>
    <row r="119" spans="1:19" x14ac:dyDescent="0.35">
      <c r="A119" s="4">
        <v>836000386</v>
      </c>
      <c r="B119" s="4" t="s">
        <v>17</v>
      </c>
      <c r="C119" s="5" t="s">
        <v>12</v>
      </c>
      <c r="D119" s="5">
        <v>47155</v>
      </c>
      <c r="E119" s="5" t="s">
        <v>136</v>
      </c>
      <c r="F119" s="5" t="s">
        <v>278</v>
      </c>
      <c r="G119" s="6">
        <v>44747</v>
      </c>
      <c r="H119" s="6">
        <v>44944</v>
      </c>
      <c r="I119" s="6">
        <v>45001</v>
      </c>
      <c r="J119" s="22">
        <v>54700</v>
      </c>
      <c r="K119" s="22">
        <v>54700</v>
      </c>
      <c r="L119" s="18" t="s">
        <v>320</v>
      </c>
      <c r="M119" s="18" t="s">
        <v>307</v>
      </c>
      <c r="N119" s="26">
        <v>54700</v>
      </c>
      <c r="O119" s="26">
        <v>54700</v>
      </c>
      <c r="P119" s="26" t="s">
        <v>313</v>
      </c>
      <c r="Q119" s="26" t="s">
        <v>317</v>
      </c>
      <c r="R119" s="26">
        <v>54700</v>
      </c>
      <c r="S119" s="86">
        <v>45291</v>
      </c>
    </row>
    <row r="120" spans="1:19" x14ac:dyDescent="0.35">
      <c r="A120" s="4">
        <v>836000386</v>
      </c>
      <c r="B120" s="4" t="s">
        <v>17</v>
      </c>
      <c r="C120" s="5" t="s">
        <v>12</v>
      </c>
      <c r="D120" s="5">
        <v>47202</v>
      </c>
      <c r="E120" s="5" t="s">
        <v>137</v>
      </c>
      <c r="F120" s="5" t="s">
        <v>279</v>
      </c>
      <c r="G120" s="6">
        <v>44748</v>
      </c>
      <c r="H120" s="6">
        <v>44944</v>
      </c>
      <c r="I120" s="6">
        <v>45001</v>
      </c>
      <c r="J120" s="22">
        <v>96600</v>
      </c>
      <c r="K120" s="22">
        <v>96600</v>
      </c>
      <c r="L120" s="18" t="s">
        <v>320</v>
      </c>
      <c r="M120" s="18" t="s">
        <v>307</v>
      </c>
      <c r="N120" s="26">
        <v>96600</v>
      </c>
      <c r="O120" s="26">
        <v>96600</v>
      </c>
      <c r="P120" s="26" t="s">
        <v>313</v>
      </c>
      <c r="Q120" s="26" t="s">
        <v>317</v>
      </c>
      <c r="R120" s="26">
        <v>96600</v>
      </c>
      <c r="S120" s="86">
        <v>45291</v>
      </c>
    </row>
    <row r="121" spans="1:19" x14ac:dyDescent="0.35">
      <c r="A121" s="4">
        <v>836000386</v>
      </c>
      <c r="B121" s="4" t="s">
        <v>17</v>
      </c>
      <c r="C121" s="5" t="s">
        <v>12</v>
      </c>
      <c r="D121" s="5">
        <v>48056</v>
      </c>
      <c r="E121" s="5" t="s">
        <v>138</v>
      </c>
      <c r="F121" s="5" t="s">
        <v>280</v>
      </c>
      <c r="G121" s="6">
        <v>44756</v>
      </c>
      <c r="H121" s="6">
        <v>44944</v>
      </c>
      <c r="I121" s="6">
        <v>45001</v>
      </c>
      <c r="J121" s="22">
        <v>40000</v>
      </c>
      <c r="K121" s="22">
        <v>40000</v>
      </c>
      <c r="L121" s="18" t="s">
        <v>320</v>
      </c>
      <c r="M121" s="18" t="s">
        <v>307</v>
      </c>
      <c r="N121" s="26">
        <v>40000</v>
      </c>
      <c r="O121" s="26">
        <v>40000</v>
      </c>
      <c r="P121" s="26" t="s">
        <v>313</v>
      </c>
      <c r="Q121" s="26" t="s">
        <v>317</v>
      </c>
      <c r="R121" s="26">
        <v>40000</v>
      </c>
      <c r="S121" s="86">
        <v>45291</v>
      </c>
    </row>
    <row r="122" spans="1:19" x14ac:dyDescent="0.35">
      <c r="A122" s="4">
        <v>836000386</v>
      </c>
      <c r="B122" s="4" t="s">
        <v>17</v>
      </c>
      <c r="C122" s="5" t="s">
        <v>12</v>
      </c>
      <c r="D122" s="5">
        <v>48501</v>
      </c>
      <c r="E122" s="5" t="s">
        <v>139</v>
      </c>
      <c r="F122" s="5" t="s">
        <v>281</v>
      </c>
      <c r="G122" s="6">
        <v>44763</v>
      </c>
      <c r="H122" s="6">
        <v>44944</v>
      </c>
      <c r="I122" s="6">
        <v>45001</v>
      </c>
      <c r="J122" s="22">
        <v>144900</v>
      </c>
      <c r="K122" s="22">
        <v>144900</v>
      </c>
      <c r="L122" s="18" t="s">
        <v>320</v>
      </c>
      <c r="M122" s="18" t="s">
        <v>307</v>
      </c>
      <c r="N122" s="26">
        <v>144900</v>
      </c>
      <c r="O122" s="26">
        <v>144900</v>
      </c>
      <c r="P122" s="26" t="s">
        <v>313</v>
      </c>
      <c r="Q122" s="26" t="s">
        <v>317</v>
      </c>
      <c r="R122" s="26">
        <v>144900</v>
      </c>
      <c r="S122" s="86">
        <v>45291</v>
      </c>
    </row>
    <row r="123" spans="1:19" x14ac:dyDescent="0.35">
      <c r="A123" s="4">
        <v>836000386</v>
      </c>
      <c r="B123" s="4" t="s">
        <v>17</v>
      </c>
      <c r="C123" s="5" t="s">
        <v>12</v>
      </c>
      <c r="D123" s="5">
        <v>49035</v>
      </c>
      <c r="E123" s="5" t="s">
        <v>140</v>
      </c>
      <c r="F123" s="5" t="s">
        <v>282</v>
      </c>
      <c r="G123" s="6">
        <v>44769</v>
      </c>
      <c r="H123" s="6">
        <v>44944</v>
      </c>
      <c r="I123" s="6">
        <v>45001</v>
      </c>
      <c r="J123" s="22">
        <v>193200</v>
      </c>
      <c r="K123" s="22">
        <v>193200</v>
      </c>
      <c r="L123" s="18" t="s">
        <v>320</v>
      </c>
      <c r="M123" s="18" t="s">
        <v>307</v>
      </c>
      <c r="N123" s="26">
        <v>193200</v>
      </c>
      <c r="O123" s="26">
        <v>193200</v>
      </c>
      <c r="P123" s="26" t="s">
        <v>313</v>
      </c>
      <c r="Q123" s="26" t="s">
        <v>317</v>
      </c>
      <c r="R123" s="26">
        <v>193200</v>
      </c>
      <c r="S123" s="86">
        <v>45291</v>
      </c>
    </row>
    <row r="124" spans="1:19" x14ac:dyDescent="0.35">
      <c r="A124" s="4">
        <v>836000386</v>
      </c>
      <c r="B124" s="4" t="s">
        <v>17</v>
      </c>
      <c r="C124" s="5" t="s">
        <v>12</v>
      </c>
      <c r="D124" s="5">
        <v>51386</v>
      </c>
      <c r="E124" s="5" t="s">
        <v>141</v>
      </c>
      <c r="F124" s="5" t="s">
        <v>283</v>
      </c>
      <c r="G124" s="6">
        <v>44804</v>
      </c>
      <c r="H124" s="6">
        <v>44944</v>
      </c>
      <c r="I124" s="6">
        <v>45001</v>
      </c>
      <c r="J124" s="22">
        <v>12300</v>
      </c>
      <c r="K124" s="22">
        <v>12300</v>
      </c>
      <c r="L124" s="18" t="s">
        <v>320</v>
      </c>
      <c r="M124" s="18" t="s">
        <v>307</v>
      </c>
      <c r="N124" s="26">
        <v>12300</v>
      </c>
      <c r="O124" s="26">
        <v>12300</v>
      </c>
      <c r="P124" s="26" t="s">
        <v>313</v>
      </c>
      <c r="Q124" s="26" t="s">
        <v>317</v>
      </c>
      <c r="R124" s="26">
        <v>12300</v>
      </c>
      <c r="S124" s="86">
        <v>45291</v>
      </c>
    </row>
    <row r="125" spans="1:19" x14ac:dyDescent="0.35">
      <c r="A125" s="4">
        <v>836000386</v>
      </c>
      <c r="B125" s="4" t="s">
        <v>17</v>
      </c>
      <c r="C125" s="5" t="s">
        <v>12</v>
      </c>
      <c r="D125" s="5">
        <v>52392</v>
      </c>
      <c r="E125" s="5" t="s">
        <v>142</v>
      </c>
      <c r="F125" s="5" t="s">
        <v>284</v>
      </c>
      <c r="G125" s="6">
        <v>44820</v>
      </c>
      <c r="H125" s="6">
        <v>44944</v>
      </c>
      <c r="I125" s="6">
        <v>45001</v>
      </c>
      <c r="J125" s="22">
        <v>29000</v>
      </c>
      <c r="K125" s="22">
        <v>29000</v>
      </c>
      <c r="L125" s="18" t="s">
        <v>320</v>
      </c>
      <c r="M125" s="18" t="s">
        <v>307</v>
      </c>
      <c r="N125" s="26">
        <v>29000</v>
      </c>
      <c r="O125" s="26">
        <v>29000</v>
      </c>
      <c r="P125" s="26" t="s">
        <v>313</v>
      </c>
      <c r="Q125" s="26" t="s">
        <v>317</v>
      </c>
      <c r="R125" s="26">
        <v>29000</v>
      </c>
      <c r="S125" s="86">
        <v>45291</v>
      </c>
    </row>
    <row r="126" spans="1:19" x14ac:dyDescent="0.35">
      <c r="A126" s="4">
        <v>836000386</v>
      </c>
      <c r="B126" s="4" t="s">
        <v>17</v>
      </c>
      <c r="C126" s="5" t="s">
        <v>12</v>
      </c>
      <c r="D126" s="5">
        <v>52404</v>
      </c>
      <c r="E126" s="5" t="s">
        <v>143</v>
      </c>
      <c r="F126" s="5" t="s">
        <v>285</v>
      </c>
      <c r="G126" s="6">
        <v>44820</v>
      </c>
      <c r="H126" s="6">
        <v>44944</v>
      </c>
      <c r="I126" s="6">
        <v>45001</v>
      </c>
      <c r="J126" s="22">
        <v>51300</v>
      </c>
      <c r="K126" s="22">
        <v>51300</v>
      </c>
      <c r="L126" s="18" t="s">
        <v>320</v>
      </c>
      <c r="M126" s="18" t="s">
        <v>307</v>
      </c>
      <c r="N126" s="26">
        <v>51300</v>
      </c>
      <c r="O126" s="26">
        <v>51300</v>
      </c>
      <c r="P126" s="26" t="s">
        <v>313</v>
      </c>
      <c r="Q126" s="26" t="s">
        <v>317</v>
      </c>
      <c r="R126" s="26">
        <v>51300</v>
      </c>
      <c r="S126" s="86">
        <v>45291</v>
      </c>
    </row>
    <row r="127" spans="1:19" x14ac:dyDescent="0.35">
      <c r="A127" s="4">
        <v>836000386</v>
      </c>
      <c r="B127" s="4" t="s">
        <v>17</v>
      </c>
      <c r="C127" s="5" t="s">
        <v>12</v>
      </c>
      <c r="D127" s="5">
        <v>54812</v>
      </c>
      <c r="E127" s="5" t="s">
        <v>144</v>
      </c>
      <c r="F127" s="5" t="s">
        <v>286</v>
      </c>
      <c r="G127" s="6">
        <v>44860</v>
      </c>
      <c r="H127" s="6">
        <v>44944</v>
      </c>
      <c r="I127" s="6">
        <v>45001</v>
      </c>
      <c r="J127" s="22">
        <v>12300</v>
      </c>
      <c r="K127" s="22">
        <v>12300</v>
      </c>
      <c r="L127" s="18" t="s">
        <v>320</v>
      </c>
      <c r="M127" s="18" t="s">
        <v>307</v>
      </c>
      <c r="N127" s="26">
        <v>12300</v>
      </c>
      <c r="O127" s="26">
        <v>12300</v>
      </c>
      <c r="P127" s="26" t="s">
        <v>313</v>
      </c>
      <c r="Q127" s="26" t="s">
        <v>317</v>
      </c>
      <c r="R127" s="26">
        <v>12300</v>
      </c>
      <c r="S127" s="86">
        <v>45291</v>
      </c>
    </row>
    <row r="128" spans="1:19" x14ac:dyDescent="0.35">
      <c r="A128" s="4">
        <v>836000386</v>
      </c>
      <c r="B128" s="4" t="s">
        <v>17</v>
      </c>
      <c r="C128" s="5" t="s">
        <v>12</v>
      </c>
      <c r="D128" s="5">
        <v>58157</v>
      </c>
      <c r="E128" s="5" t="s">
        <v>145</v>
      </c>
      <c r="F128" s="5" t="s">
        <v>287</v>
      </c>
      <c r="G128" s="6">
        <v>44915</v>
      </c>
      <c r="H128" s="6">
        <v>44944</v>
      </c>
      <c r="I128" s="6">
        <v>45001</v>
      </c>
      <c r="J128" s="22">
        <v>12300</v>
      </c>
      <c r="K128" s="22">
        <v>12300</v>
      </c>
      <c r="L128" s="18" t="s">
        <v>320</v>
      </c>
      <c r="M128" s="18" t="s">
        <v>307</v>
      </c>
      <c r="N128" s="26">
        <v>12300</v>
      </c>
      <c r="O128" s="26">
        <v>12300</v>
      </c>
      <c r="P128" s="26" t="s">
        <v>313</v>
      </c>
      <c r="Q128" s="26" t="s">
        <v>317</v>
      </c>
      <c r="R128" s="26">
        <v>12300</v>
      </c>
      <c r="S128" s="86">
        <v>45291</v>
      </c>
    </row>
    <row r="129" spans="1:19" x14ac:dyDescent="0.35">
      <c r="A129" s="4">
        <v>836000386</v>
      </c>
      <c r="B129" s="4" t="s">
        <v>17</v>
      </c>
      <c r="C129" s="5" t="s">
        <v>12</v>
      </c>
      <c r="D129" s="5">
        <v>58159</v>
      </c>
      <c r="E129" s="5" t="s">
        <v>146</v>
      </c>
      <c r="F129" s="5" t="s">
        <v>288</v>
      </c>
      <c r="G129" s="6">
        <v>44915</v>
      </c>
      <c r="H129" s="6">
        <v>44944</v>
      </c>
      <c r="I129" s="6">
        <v>45001</v>
      </c>
      <c r="J129" s="22">
        <v>12300</v>
      </c>
      <c r="K129" s="22">
        <v>12300</v>
      </c>
      <c r="L129" s="18" t="s">
        <v>320</v>
      </c>
      <c r="M129" s="18" t="s">
        <v>307</v>
      </c>
      <c r="N129" s="26">
        <v>12300</v>
      </c>
      <c r="O129" s="26">
        <v>12300</v>
      </c>
      <c r="P129" s="26" t="s">
        <v>313</v>
      </c>
      <c r="Q129" s="26" t="s">
        <v>317</v>
      </c>
      <c r="R129" s="26">
        <v>12300</v>
      </c>
      <c r="S129" s="86">
        <v>45291</v>
      </c>
    </row>
    <row r="130" spans="1:19" x14ac:dyDescent="0.35">
      <c r="A130" s="4">
        <v>836000386</v>
      </c>
      <c r="B130" s="4" t="s">
        <v>17</v>
      </c>
      <c r="C130" s="5" t="s">
        <v>12</v>
      </c>
      <c r="D130" s="5">
        <v>63252</v>
      </c>
      <c r="E130" s="5" t="s">
        <v>147</v>
      </c>
      <c r="F130" s="5" t="s">
        <v>289</v>
      </c>
      <c r="G130" s="6">
        <v>44967</v>
      </c>
      <c r="H130" s="6">
        <v>44998</v>
      </c>
      <c r="I130" s="6">
        <v>45007</v>
      </c>
      <c r="J130" s="22">
        <v>46400</v>
      </c>
      <c r="K130" s="22">
        <v>46400</v>
      </c>
      <c r="L130" s="18" t="s">
        <v>320</v>
      </c>
      <c r="M130" s="18" t="s">
        <v>307</v>
      </c>
      <c r="N130" s="26">
        <v>46400</v>
      </c>
      <c r="O130" s="26">
        <v>46400</v>
      </c>
      <c r="P130" s="26" t="s">
        <v>313</v>
      </c>
      <c r="Q130" s="26" t="s">
        <v>317</v>
      </c>
      <c r="R130" s="26">
        <v>46400</v>
      </c>
      <c r="S130" s="86">
        <v>45291</v>
      </c>
    </row>
    <row r="131" spans="1:19" x14ac:dyDescent="0.35">
      <c r="A131" s="4">
        <v>836000386</v>
      </c>
      <c r="B131" s="4" t="s">
        <v>17</v>
      </c>
      <c r="C131" s="5" t="s">
        <v>12</v>
      </c>
      <c r="D131" s="5">
        <v>71805</v>
      </c>
      <c r="E131" s="5" t="s">
        <v>148</v>
      </c>
      <c r="F131" s="5" t="s">
        <v>290</v>
      </c>
      <c r="G131" s="6">
        <v>45049</v>
      </c>
      <c r="H131" s="6">
        <v>45062</v>
      </c>
      <c r="I131" s="6">
        <v>45093</v>
      </c>
      <c r="J131" s="22">
        <v>32100</v>
      </c>
      <c r="K131" s="22">
        <v>32100</v>
      </c>
      <c r="L131" s="18" t="s">
        <v>320</v>
      </c>
      <c r="M131" s="18" t="s">
        <v>307</v>
      </c>
      <c r="N131" s="26">
        <v>32100</v>
      </c>
      <c r="O131" s="26">
        <v>32100</v>
      </c>
      <c r="P131" s="26" t="s">
        <v>316</v>
      </c>
      <c r="Q131" s="26" t="s">
        <v>317</v>
      </c>
      <c r="R131" s="26">
        <v>32100</v>
      </c>
      <c r="S131" s="86">
        <v>45291</v>
      </c>
    </row>
    <row r="132" spans="1:19" x14ac:dyDescent="0.35">
      <c r="A132" s="4">
        <v>836000386</v>
      </c>
      <c r="B132" s="4" t="s">
        <v>17</v>
      </c>
      <c r="C132" s="5" t="s">
        <v>12</v>
      </c>
      <c r="D132" s="5">
        <v>72200</v>
      </c>
      <c r="E132" s="5" t="s">
        <v>149</v>
      </c>
      <c r="F132" s="5" t="s">
        <v>291</v>
      </c>
      <c r="G132" s="6">
        <v>45054</v>
      </c>
      <c r="H132" s="6">
        <v>45062</v>
      </c>
      <c r="I132" s="6">
        <v>45093</v>
      </c>
      <c r="J132" s="22">
        <v>65300</v>
      </c>
      <c r="K132" s="22">
        <v>65300</v>
      </c>
      <c r="L132" s="18" t="s">
        <v>320</v>
      </c>
      <c r="M132" s="18" t="s">
        <v>307</v>
      </c>
      <c r="N132" s="26">
        <v>65300</v>
      </c>
      <c r="O132" s="26">
        <v>65300</v>
      </c>
      <c r="P132" s="26" t="s">
        <v>316</v>
      </c>
      <c r="Q132" s="26" t="s">
        <v>317</v>
      </c>
      <c r="R132" s="26">
        <v>65300</v>
      </c>
      <c r="S132" s="86">
        <v>45291</v>
      </c>
    </row>
    <row r="133" spans="1:19" x14ac:dyDescent="0.35">
      <c r="A133" s="4">
        <v>836000386</v>
      </c>
      <c r="B133" s="4" t="s">
        <v>17</v>
      </c>
      <c r="C133" s="5" t="s">
        <v>12</v>
      </c>
      <c r="D133" s="5">
        <v>73454</v>
      </c>
      <c r="E133" s="5" t="s">
        <v>150</v>
      </c>
      <c r="F133" s="5" t="s">
        <v>292</v>
      </c>
      <c r="G133" s="6">
        <v>45072</v>
      </c>
      <c r="H133" s="6">
        <v>45128</v>
      </c>
      <c r="I133" s="6" t="e">
        <v>#N/A</v>
      </c>
      <c r="J133" s="22">
        <v>46400</v>
      </c>
      <c r="K133" s="22">
        <v>46400</v>
      </c>
      <c r="L133" s="18" t="s">
        <v>319</v>
      </c>
      <c r="M133" s="18" t="e">
        <v>#N/A</v>
      </c>
      <c r="N133" s="26">
        <v>0</v>
      </c>
      <c r="O133" s="26">
        <v>0</v>
      </c>
      <c r="P133" s="26"/>
      <c r="Q133" s="26"/>
      <c r="R133" s="26">
        <v>0</v>
      </c>
      <c r="S133" s="86">
        <v>45291</v>
      </c>
    </row>
    <row r="134" spans="1:19" x14ac:dyDescent="0.35">
      <c r="A134" s="4">
        <v>836000386</v>
      </c>
      <c r="B134" s="4" t="s">
        <v>17</v>
      </c>
      <c r="C134" s="5" t="s">
        <v>12</v>
      </c>
      <c r="D134" s="5">
        <v>73978</v>
      </c>
      <c r="E134" s="5" t="s">
        <v>151</v>
      </c>
      <c r="F134" s="5" t="s">
        <v>293</v>
      </c>
      <c r="G134" s="6">
        <v>45079</v>
      </c>
      <c r="H134" s="6">
        <v>45128</v>
      </c>
      <c r="I134" s="6" t="e">
        <v>#N/A</v>
      </c>
      <c r="J134" s="22">
        <v>28100</v>
      </c>
      <c r="K134" s="22">
        <v>28100</v>
      </c>
      <c r="L134" s="18" t="s">
        <v>319</v>
      </c>
      <c r="M134" s="18" t="e">
        <v>#N/A</v>
      </c>
      <c r="N134" s="26">
        <v>0</v>
      </c>
      <c r="O134" s="26">
        <v>0</v>
      </c>
      <c r="P134" s="26"/>
      <c r="Q134" s="26"/>
      <c r="R134" s="26">
        <v>0</v>
      </c>
      <c r="S134" s="86">
        <v>45291</v>
      </c>
    </row>
    <row r="135" spans="1:19" x14ac:dyDescent="0.35">
      <c r="A135" s="4">
        <v>836000386</v>
      </c>
      <c r="B135" s="4" t="s">
        <v>17</v>
      </c>
      <c r="C135" s="5" t="s">
        <v>12</v>
      </c>
      <c r="D135" s="5">
        <v>74745</v>
      </c>
      <c r="E135" s="5" t="s">
        <v>152</v>
      </c>
      <c r="F135" s="5" t="s">
        <v>294</v>
      </c>
      <c r="G135" s="6">
        <v>45091</v>
      </c>
      <c r="H135" s="6">
        <v>45128</v>
      </c>
      <c r="I135" s="6" t="e">
        <v>#N/A</v>
      </c>
      <c r="J135" s="22">
        <v>32100</v>
      </c>
      <c r="K135" s="22">
        <v>32100</v>
      </c>
      <c r="L135" s="18" t="s">
        <v>319</v>
      </c>
      <c r="M135" s="18" t="e">
        <v>#N/A</v>
      </c>
      <c r="N135" s="26">
        <v>0</v>
      </c>
      <c r="O135" s="26">
        <v>0</v>
      </c>
      <c r="P135" s="26"/>
      <c r="Q135" s="26"/>
      <c r="R135" s="26">
        <v>0</v>
      </c>
      <c r="S135" s="86">
        <v>45291</v>
      </c>
    </row>
    <row r="136" spans="1:19" x14ac:dyDescent="0.35">
      <c r="A136" s="4">
        <v>836000386</v>
      </c>
      <c r="B136" s="4" t="s">
        <v>17</v>
      </c>
      <c r="C136" s="5" t="s">
        <v>12</v>
      </c>
      <c r="D136" s="5">
        <v>77076</v>
      </c>
      <c r="E136" s="5" t="s">
        <v>153</v>
      </c>
      <c r="F136" s="5" t="s">
        <v>295</v>
      </c>
      <c r="G136" s="6">
        <v>45121</v>
      </c>
      <c r="H136" s="6">
        <v>45217</v>
      </c>
      <c r="I136" s="6" t="e">
        <v>#N/A</v>
      </c>
      <c r="J136" s="22">
        <v>46400</v>
      </c>
      <c r="K136" s="22">
        <v>46400</v>
      </c>
      <c r="L136" s="18" t="s">
        <v>319</v>
      </c>
      <c r="M136" s="18" t="e">
        <v>#N/A</v>
      </c>
      <c r="N136" s="26">
        <v>0</v>
      </c>
      <c r="O136" s="26">
        <v>0</v>
      </c>
      <c r="P136" s="26"/>
      <c r="Q136" s="26"/>
      <c r="R136" s="26">
        <v>0</v>
      </c>
      <c r="S136" s="86">
        <v>45291</v>
      </c>
    </row>
    <row r="137" spans="1:19" x14ac:dyDescent="0.35">
      <c r="A137" s="4">
        <v>836000386</v>
      </c>
      <c r="B137" s="4" t="s">
        <v>17</v>
      </c>
      <c r="C137" s="5" t="s">
        <v>12</v>
      </c>
      <c r="D137" s="5">
        <v>77281</v>
      </c>
      <c r="E137" s="5" t="s">
        <v>154</v>
      </c>
      <c r="F137" s="5" t="s">
        <v>296</v>
      </c>
      <c r="G137" s="6">
        <v>45125</v>
      </c>
      <c r="H137" s="6">
        <v>45217</v>
      </c>
      <c r="I137" s="6" t="e">
        <v>#N/A</v>
      </c>
      <c r="J137" s="22">
        <v>120700</v>
      </c>
      <c r="K137" s="22">
        <v>120700</v>
      </c>
      <c r="L137" s="18" t="s">
        <v>319</v>
      </c>
      <c r="M137" s="18" t="e">
        <v>#N/A</v>
      </c>
      <c r="N137" s="26">
        <v>0</v>
      </c>
      <c r="O137" s="26">
        <v>0</v>
      </c>
      <c r="P137" s="26"/>
      <c r="Q137" s="26"/>
      <c r="R137" s="26">
        <v>0</v>
      </c>
      <c r="S137" s="86">
        <v>45291</v>
      </c>
    </row>
    <row r="138" spans="1:19" x14ac:dyDescent="0.35">
      <c r="A138" s="4">
        <v>836000386</v>
      </c>
      <c r="B138" s="4" t="s">
        <v>17</v>
      </c>
      <c r="C138" s="5" t="s">
        <v>12</v>
      </c>
      <c r="D138" s="5">
        <v>78991</v>
      </c>
      <c r="E138" s="5" t="s">
        <v>155</v>
      </c>
      <c r="F138" s="5" t="s">
        <v>297</v>
      </c>
      <c r="G138" s="6">
        <v>45147</v>
      </c>
      <c r="H138" s="6">
        <v>45217</v>
      </c>
      <c r="I138" s="6" t="e">
        <v>#N/A</v>
      </c>
      <c r="J138" s="22">
        <v>46400</v>
      </c>
      <c r="K138" s="22">
        <v>46400</v>
      </c>
      <c r="L138" s="18" t="s">
        <v>319</v>
      </c>
      <c r="M138" s="18" t="e">
        <v>#N/A</v>
      </c>
      <c r="N138" s="26">
        <v>0</v>
      </c>
      <c r="O138" s="26">
        <v>0</v>
      </c>
      <c r="P138" s="26"/>
      <c r="Q138" s="26"/>
      <c r="R138" s="26">
        <v>0</v>
      </c>
      <c r="S138" s="86">
        <v>45291</v>
      </c>
    </row>
    <row r="139" spans="1:19" x14ac:dyDescent="0.35">
      <c r="A139" s="4">
        <v>836000386</v>
      </c>
      <c r="B139" s="4" t="s">
        <v>17</v>
      </c>
      <c r="C139" s="5" t="s">
        <v>12</v>
      </c>
      <c r="D139" s="5">
        <v>79118</v>
      </c>
      <c r="E139" s="5" t="s">
        <v>156</v>
      </c>
      <c r="F139" s="5" t="s">
        <v>298</v>
      </c>
      <c r="G139" s="6">
        <v>45149</v>
      </c>
      <c r="H139" s="6">
        <v>45217</v>
      </c>
      <c r="I139" s="6" t="e">
        <v>#N/A</v>
      </c>
      <c r="J139" s="22">
        <v>18600</v>
      </c>
      <c r="K139" s="22">
        <v>18600</v>
      </c>
      <c r="L139" s="18" t="s">
        <v>319</v>
      </c>
      <c r="M139" s="18" t="e">
        <v>#N/A</v>
      </c>
      <c r="N139" s="26">
        <v>0</v>
      </c>
      <c r="O139" s="26">
        <v>0</v>
      </c>
      <c r="P139" s="26"/>
      <c r="Q139" s="26"/>
      <c r="R139" s="26">
        <v>0</v>
      </c>
      <c r="S139" s="86">
        <v>45291</v>
      </c>
    </row>
    <row r="140" spans="1:19" x14ac:dyDescent="0.35">
      <c r="A140" s="4">
        <v>836000386</v>
      </c>
      <c r="B140" s="4" t="s">
        <v>17</v>
      </c>
      <c r="C140" s="5" t="s">
        <v>12</v>
      </c>
      <c r="D140" s="5">
        <v>80882</v>
      </c>
      <c r="E140" s="5" t="s">
        <v>157</v>
      </c>
      <c r="F140" s="5" t="s">
        <v>299</v>
      </c>
      <c r="G140" s="6">
        <v>45170</v>
      </c>
      <c r="H140" s="6">
        <v>45217</v>
      </c>
      <c r="I140" s="6" t="e">
        <v>#N/A</v>
      </c>
      <c r="J140" s="22">
        <v>46400</v>
      </c>
      <c r="K140" s="22">
        <v>46400</v>
      </c>
      <c r="L140" s="18" t="s">
        <v>319</v>
      </c>
      <c r="M140" s="18" t="e">
        <v>#N/A</v>
      </c>
      <c r="N140" s="26">
        <v>0</v>
      </c>
      <c r="O140" s="26">
        <v>0</v>
      </c>
      <c r="P140" s="26"/>
      <c r="Q140" s="26"/>
      <c r="R140" s="26">
        <v>0</v>
      </c>
      <c r="S140" s="86">
        <v>45291</v>
      </c>
    </row>
    <row r="141" spans="1:19" x14ac:dyDescent="0.35">
      <c r="A141" s="4">
        <v>836000386</v>
      </c>
      <c r="B141" s="4" t="s">
        <v>17</v>
      </c>
      <c r="C141" s="5" t="s">
        <v>12</v>
      </c>
      <c r="D141" s="5">
        <v>80883</v>
      </c>
      <c r="E141" s="5" t="s">
        <v>158</v>
      </c>
      <c r="F141" s="5" t="s">
        <v>300</v>
      </c>
      <c r="G141" s="6">
        <v>45170</v>
      </c>
      <c r="H141" s="6">
        <v>45217</v>
      </c>
      <c r="I141" s="6" t="e">
        <v>#N/A</v>
      </c>
      <c r="J141" s="22">
        <v>46400</v>
      </c>
      <c r="K141" s="22">
        <v>46400</v>
      </c>
      <c r="L141" s="18" t="s">
        <v>319</v>
      </c>
      <c r="M141" s="18" t="e">
        <v>#N/A</v>
      </c>
      <c r="N141" s="26">
        <v>0</v>
      </c>
      <c r="O141" s="26">
        <v>0</v>
      </c>
      <c r="P141" s="26"/>
      <c r="Q141" s="26"/>
      <c r="R141" s="26">
        <v>0</v>
      </c>
      <c r="S141" s="86">
        <v>45291</v>
      </c>
    </row>
    <row r="142" spans="1:19" x14ac:dyDescent="0.35">
      <c r="A142" s="4">
        <v>836000386</v>
      </c>
      <c r="B142" s="4" t="s">
        <v>17</v>
      </c>
      <c r="C142" s="5" t="s">
        <v>12</v>
      </c>
      <c r="D142" s="5">
        <v>80903</v>
      </c>
      <c r="E142" s="5" t="s">
        <v>159</v>
      </c>
      <c r="F142" s="5" t="s">
        <v>301</v>
      </c>
      <c r="G142" s="6">
        <v>45170</v>
      </c>
      <c r="H142" s="6">
        <v>45217</v>
      </c>
      <c r="I142" s="6" t="e">
        <v>#N/A</v>
      </c>
      <c r="J142" s="22">
        <v>5776</v>
      </c>
      <c r="K142" s="22">
        <v>5776</v>
      </c>
      <c r="L142" s="18" t="s">
        <v>319</v>
      </c>
      <c r="M142" s="18" t="e">
        <v>#N/A</v>
      </c>
      <c r="N142" s="26">
        <v>0</v>
      </c>
      <c r="O142" s="26">
        <v>0</v>
      </c>
      <c r="P142" s="26"/>
      <c r="Q142" s="26"/>
      <c r="R142" s="26">
        <v>0</v>
      </c>
      <c r="S142" s="86">
        <v>45291</v>
      </c>
    </row>
    <row r="143" spans="1:19" x14ac:dyDescent="0.35">
      <c r="A143" s="4">
        <v>836000386</v>
      </c>
      <c r="B143" s="4" t="s">
        <v>17</v>
      </c>
      <c r="C143" s="5" t="s">
        <v>12</v>
      </c>
      <c r="D143" s="5">
        <v>86621</v>
      </c>
      <c r="E143" s="5" t="s">
        <v>160</v>
      </c>
      <c r="F143" s="5" t="s">
        <v>302</v>
      </c>
      <c r="G143" s="6">
        <v>45250</v>
      </c>
      <c r="H143" s="6">
        <v>45287</v>
      </c>
      <c r="I143" s="6" t="e">
        <v>#N/A</v>
      </c>
      <c r="J143" s="22">
        <v>44533</v>
      </c>
      <c r="K143" s="22">
        <v>44533</v>
      </c>
      <c r="L143" s="18" t="s">
        <v>319</v>
      </c>
      <c r="M143" s="18" t="e">
        <v>#N/A</v>
      </c>
      <c r="N143" s="26">
        <v>0</v>
      </c>
      <c r="O143" s="26">
        <v>0</v>
      </c>
      <c r="P143" s="26"/>
      <c r="Q143" s="26"/>
      <c r="R143" s="26">
        <v>0</v>
      </c>
      <c r="S143" s="86">
        <v>45291</v>
      </c>
    </row>
    <row r="144" spans="1:19" x14ac:dyDescent="0.35">
      <c r="A144" s="4">
        <v>836000386</v>
      </c>
      <c r="B144" s="4" t="s">
        <v>17</v>
      </c>
      <c r="C144" s="5" t="s">
        <v>12</v>
      </c>
      <c r="D144" s="5">
        <v>87304</v>
      </c>
      <c r="E144" s="5" t="s">
        <v>161</v>
      </c>
      <c r="F144" s="5" t="s">
        <v>303</v>
      </c>
      <c r="G144" s="6">
        <v>45258</v>
      </c>
      <c r="H144" s="6">
        <v>45287</v>
      </c>
      <c r="I144" s="6" t="e">
        <v>#N/A</v>
      </c>
      <c r="J144" s="22">
        <v>1208235</v>
      </c>
      <c r="K144" s="22">
        <v>1208235</v>
      </c>
      <c r="L144" s="18" t="s">
        <v>319</v>
      </c>
      <c r="M144" s="18" t="e">
        <v>#N/A</v>
      </c>
      <c r="N144" s="26">
        <v>0</v>
      </c>
      <c r="O144" s="26">
        <v>0</v>
      </c>
      <c r="P144" s="26"/>
      <c r="Q144" s="26"/>
      <c r="R144" s="26">
        <v>0</v>
      </c>
      <c r="S144" s="86">
        <v>45291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13" zoomScale="80" zoomScaleNormal="80" workbookViewId="0">
      <selection activeCell="I33" sqref="I33"/>
    </sheetView>
  </sheetViews>
  <sheetFormatPr baseColWidth="10" defaultRowHeight="12.5" x14ac:dyDescent="0.25"/>
  <cols>
    <col min="1" max="1" width="1" style="27" customWidth="1"/>
    <col min="2" max="2" width="7.81640625" style="27" customWidth="1"/>
    <col min="3" max="3" width="17.54296875" style="27" customWidth="1"/>
    <col min="4" max="4" width="11.54296875" style="27" customWidth="1"/>
    <col min="5" max="6" width="11.453125" style="27" customWidth="1"/>
    <col min="7" max="7" width="8.1796875" style="27" customWidth="1"/>
    <col min="8" max="8" width="20.81640625" style="27" customWidth="1"/>
    <col min="9" max="9" width="25.453125" style="27" customWidth="1"/>
    <col min="10" max="10" width="12.453125" style="27" customWidth="1"/>
    <col min="11" max="11" width="1.7265625" style="27" customWidth="1"/>
    <col min="12" max="12" width="8.7265625" style="27" customWidth="1"/>
    <col min="13" max="13" width="16.54296875" style="56" bestFit="1" customWidth="1"/>
    <col min="14" max="14" width="13.81640625" style="27" bestFit="1" customWidth="1"/>
    <col min="15" max="15" width="7.453125" style="27" bestFit="1" customWidth="1"/>
    <col min="16" max="16" width="13.26953125" style="27" bestFit="1" customWidth="1"/>
    <col min="17" max="225" width="10.90625" style="27"/>
    <col min="226" max="226" width="4.453125" style="27" customWidth="1"/>
    <col min="227" max="227" width="10.90625" style="27"/>
    <col min="228" max="228" width="17.54296875" style="27" customWidth="1"/>
    <col min="229" max="229" width="11.54296875" style="27" customWidth="1"/>
    <col min="230" max="233" width="10.90625" style="27"/>
    <col min="234" max="234" width="22.54296875" style="27" customWidth="1"/>
    <col min="235" max="235" width="14" style="27" customWidth="1"/>
    <col min="236" max="236" width="1.7265625" style="27" customWidth="1"/>
    <col min="237" max="481" width="10.90625" style="27"/>
    <col min="482" max="482" width="4.453125" style="27" customWidth="1"/>
    <col min="483" max="483" width="10.90625" style="27"/>
    <col min="484" max="484" width="17.54296875" style="27" customWidth="1"/>
    <col min="485" max="485" width="11.54296875" style="27" customWidth="1"/>
    <col min="486" max="489" width="10.90625" style="27"/>
    <col min="490" max="490" width="22.54296875" style="27" customWidth="1"/>
    <col min="491" max="491" width="14" style="27" customWidth="1"/>
    <col min="492" max="492" width="1.7265625" style="27" customWidth="1"/>
    <col min="493" max="737" width="10.90625" style="27"/>
    <col min="738" max="738" width="4.453125" style="27" customWidth="1"/>
    <col min="739" max="739" width="10.90625" style="27"/>
    <col min="740" max="740" width="17.54296875" style="27" customWidth="1"/>
    <col min="741" max="741" width="11.54296875" style="27" customWidth="1"/>
    <col min="742" max="745" width="10.90625" style="27"/>
    <col min="746" max="746" width="22.54296875" style="27" customWidth="1"/>
    <col min="747" max="747" width="14" style="27" customWidth="1"/>
    <col min="748" max="748" width="1.7265625" style="27" customWidth="1"/>
    <col min="749" max="993" width="10.90625" style="27"/>
    <col min="994" max="994" width="4.453125" style="27" customWidth="1"/>
    <col min="995" max="995" width="10.90625" style="27"/>
    <col min="996" max="996" width="17.54296875" style="27" customWidth="1"/>
    <col min="997" max="997" width="11.54296875" style="27" customWidth="1"/>
    <col min="998" max="1001" width="10.90625" style="27"/>
    <col min="1002" max="1002" width="22.54296875" style="27" customWidth="1"/>
    <col min="1003" max="1003" width="14" style="27" customWidth="1"/>
    <col min="1004" max="1004" width="1.7265625" style="27" customWidth="1"/>
    <col min="1005" max="1249" width="10.90625" style="27"/>
    <col min="1250" max="1250" width="4.453125" style="27" customWidth="1"/>
    <col min="1251" max="1251" width="10.90625" style="27"/>
    <col min="1252" max="1252" width="17.54296875" style="27" customWidth="1"/>
    <col min="1253" max="1253" width="11.54296875" style="27" customWidth="1"/>
    <col min="1254" max="1257" width="10.90625" style="27"/>
    <col min="1258" max="1258" width="22.54296875" style="27" customWidth="1"/>
    <col min="1259" max="1259" width="14" style="27" customWidth="1"/>
    <col min="1260" max="1260" width="1.7265625" style="27" customWidth="1"/>
    <col min="1261" max="1505" width="10.90625" style="27"/>
    <col min="1506" max="1506" width="4.453125" style="27" customWidth="1"/>
    <col min="1507" max="1507" width="10.90625" style="27"/>
    <col min="1508" max="1508" width="17.54296875" style="27" customWidth="1"/>
    <col min="1509" max="1509" width="11.54296875" style="27" customWidth="1"/>
    <col min="1510" max="1513" width="10.90625" style="27"/>
    <col min="1514" max="1514" width="22.54296875" style="27" customWidth="1"/>
    <col min="1515" max="1515" width="14" style="27" customWidth="1"/>
    <col min="1516" max="1516" width="1.7265625" style="27" customWidth="1"/>
    <col min="1517" max="1761" width="10.90625" style="27"/>
    <col min="1762" max="1762" width="4.453125" style="27" customWidth="1"/>
    <col min="1763" max="1763" width="10.90625" style="27"/>
    <col min="1764" max="1764" width="17.54296875" style="27" customWidth="1"/>
    <col min="1765" max="1765" width="11.54296875" style="27" customWidth="1"/>
    <col min="1766" max="1769" width="10.90625" style="27"/>
    <col min="1770" max="1770" width="22.54296875" style="27" customWidth="1"/>
    <col min="1771" max="1771" width="14" style="27" customWidth="1"/>
    <col min="1772" max="1772" width="1.7265625" style="27" customWidth="1"/>
    <col min="1773" max="2017" width="10.90625" style="27"/>
    <col min="2018" max="2018" width="4.453125" style="27" customWidth="1"/>
    <col min="2019" max="2019" width="10.90625" style="27"/>
    <col min="2020" max="2020" width="17.54296875" style="27" customWidth="1"/>
    <col min="2021" max="2021" width="11.54296875" style="27" customWidth="1"/>
    <col min="2022" max="2025" width="10.90625" style="27"/>
    <col min="2026" max="2026" width="22.54296875" style="27" customWidth="1"/>
    <col min="2027" max="2027" width="14" style="27" customWidth="1"/>
    <col min="2028" max="2028" width="1.7265625" style="27" customWidth="1"/>
    <col min="2029" max="2273" width="10.90625" style="27"/>
    <col min="2274" max="2274" width="4.453125" style="27" customWidth="1"/>
    <col min="2275" max="2275" width="10.90625" style="27"/>
    <col min="2276" max="2276" width="17.54296875" style="27" customWidth="1"/>
    <col min="2277" max="2277" width="11.54296875" style="27" customWidth="1"/>
    <col min="2278" max="2281" width="10.90625" style="27"/>
    <col min="2282" max="2282" width="22.54296875" style="27" customWidth="1"/>
    <col min="2283" max="2283" width="14" style="27" customWidth="1"/>
    <col min="2284" max="2284" width="1.7265625" style="27" customWidth="1"/>
    <col min="2285" max="2529" width="10.90625" style="27"/>
    <col min="2530" max="2530" width="4.453125" style="27" customWidth="1"/>
    <col min="2531" max="2531" width="10.90625" style="27"/>
    <col min="2532" max="2532" width="17.54296875" style="27" customWidth="1"/>
    <col min="2533" max="2533" width="11.54296875" style="27" customWidth="1"/>
    <col min="2534" max="2537" width="10.90625" style="27"/>
    <col min="2538" max="2538" width="22.54296875" style="27" customWidth="1"/>
    <col min="2539" max="2539" width="14" style="27" customWidth="1"/>
    <col min="2540" max="2540" width="1.7265625" style="27" customWidth="1"/>
    <col min="2541" max="2785" width="10.90625" style="27"/>
    <col min="2786" max="2786" width="4.453125" style="27" customWidth="1"/>
    <col min="2787" max="2787" width="10.90625" style="27"/>
    <col min="2788" max="2788" width="17.54296875" style="27" customWidth="1"/>
    <col min="2789" max="2789" width="11.54296875" style="27" customWidth="1"/>
    <col min="2790" max="2793" width="10.90625" style="27"/>
    <col min="2794" max="2794" width="22.54296875" style="27" customWidth="1"/>
    <col min="2795" max="2795" width="14" style="27" customWidth="1"/>
    <col min="2796" max="2796" width="1.7265625" style="27" customWidth="1"/>
    <col min="2797" max="3041" width="10.90625" style="27"/>
    <col min="3042" max="3042" width="4.453125" style="27" customWidth="1"/>
    <col min="3043" max="3043" width="10.90625" style="27"/>
    <col min="3044" max="3044" width="17.54296875" style="27" customWidth="1"/>
    <col min="3045" max="3045" width="11.54296875" style="27" customWidth="1"/>
    <col min="3046" max="3049" width="10.90625" style="27"/>
    <col min="3050" max="3050" width="22.54296875" style="27" customWidth="1"/>
    <col min="3051" max="3051" width="14" style="27" customWidth="1"/>
    <col min="3052" max="3052" width="1.7265625" style="27" customWidth="1"/>
    <col min="3053" max="3297" width="10.90625" style="27"/>
    <col min="3298" max="3298" width="4.453125" style="27" customWidth="1"/>
    <col min="3299" max="3299" width="10.90625" style="27"/>
    <col min="3300" max="3300" width="17.54296875" style="27" customWidth="1"/>
    <col min="3301" max="3301" width="11.54296875" style="27" customWidth="1"/>
    <col min="3302" max="3305" width="10.90625" style="27"/>
    <col min="3306" max="3306" width="22.54296875" style="27" customWidth="1"/>
    <col min="3307" max="3307" width="14" style="27" customWidth="1"/>
    <col min="3308" max="3308" width="1.7265625" style="27" customWidth="1"/>
    <col min="3309" max="3553" width="10.90625" style="27"/>
    <col min="3554" max="3554" width="4.453125" style="27" customWidth="1"/>
    <col min="3555" max="3555" width="10.90625" style="27"/>
    <col min="3556" max="3556" width="17.54296875" style="27" customWidth="1"/>
    <col min="3557" max="3557" width="11.54296875" style="27" customWidth="1"/>
    <col min="3558" max="3561" width="10.90625" style="27"/>
    <col min="3562" max="3562" width="22.54296875" style="27" customWidth="1"/>
    <col min="3563" max="3563" width="14" style="27" customWidth="1"/>
    <col min="3564" max="3564" width="1.7265625" style="27" customWidth="1"/>
    <col min="3565" max="3809" width="10.90625" style="27"/>
    <col min="3810" max="3810" width="4.453125" style="27" customWidth="1"/>
    <col min="3811" max="3811" width="10.90625" style="27"/>
    <col min="3812" max="3812" width="17.54296875" style="27" customWidth="1"/>
    <col min="3813" max="3813" width="11.54296875" style="27" customWidth="1"/>
    <col min="3814" max="3817" width="10.90625" style="27"/>
    <col min="3818" max="3818" width="22.54296875" style="27" customWidth="1"/>
    <col min="3819" max="3819" width="14" style="27" customWidth="1"/>
    <col min="3820" max="3820" width="1.7265625" style="27" customWidth="1"/>
    <col min="3821" max="4065" width="10.90625" style="27"/>
    <col min="4066" max="4066" width="4.453125" style="27" customWidth="1"/>
    <col min="4067" max="4067" width="10.90625" style="27"/>
    <col min="4068" max="4068" width="17.54296875" style="27" customWidth="1"/>
    <col min="4069" max="4069" width="11.54296875" style="27" customWidth="1"/>
    <col min="4070" max="4073" width="10.90625" style="27"/>
    <col min="4074" max="4074" width="22.54296875" style="27" customWidth="1"/>
    <col min="4075" max="4075" width="14" style="27" customWidth="1"/>
    <col min="4076" max="4076" width="1.7265625" style="27" customWidth="1"/>
    <col min="4077" max="4321" width="10.90625" style="27"/>
    <col min="4322" max="4322" width="4.453125" style="27" customWidth="1"/>
    <col min="4323" max="4323" width="10.90625" style="27"/>
    <col min="4324" max="4324" width="17.54296875" style="27" customWidth="1"/>
    <col min="4325" max="4325" width="11.54296875" style="27" customWidth="1"/>
    <col min="4326" max="4329" width="10.90625" style="27"/>
    <col min="4330" max="4330" width="22.54296875" style="27" customWidth="1"/>
    <col min="4331" max="4331" width="14" style="27" customWidth="1"/>
    <col min="4332" max="4332" width="1.7265625" style="27" customWidth="1"/>
    <col min="4333" max="4577" width="10.90625" style="27"/>
    <col min="4578" max="4578" width="4.453125" style="27" customWidth="1"/>
    <col min="4579" max="4579" width="10.90625" style="27"/>
    <col min="4580" max="4580" width="17.54296875" style="27" customWidth="1"/>
    <col min="4581" max="4581" width="11.54296875" style="27" customWidth="1"/>
    <col min="4582" max="4585" width="10.90625" style="27"/>
    <col min="4586" max="4586" width="22.54296875" style="27" customWidth="1"/>
    <col min="4587" max="4587" width="14" style="27" customWidth="1"/>
    <col min="4588" max="4588" width="1.7265625" style="27" customWidth="1"/>
    <col min="4589" max="4833" width="10.90625" style="27"/>
    <col min="4834" max="4834" width="4.453125" style="27" customWidth="1"/>
    <col min="4835" max="4835" width="10.90625" style="27"/>
    <col min="4836" max="4836" width="17.54296875" style="27" customWidth="1"/>
    <col min="4837" max="4837" width="11.54296875" style="27" customWidth="1"/>
    <col min="4838" max="4841" width="10.90625" style="27"/>
    <col min="4842" max="4842" width="22.54296875" style="27" customWidth="1"/>
    <col min="4843" max="4843" width="14" style="27" customWidth="1"/>
    <col min="4844" max="4844" width="1.7265625" style="27" customWidth="1"/>
    <col min="4845" max="5089" width="10.90625" style="27"/>
    <col min="5090" max="5090" width="4.453125" style="27" customWidth="1"/>
    <col min="5091" max="5091" width="10.90625" style="27"/>
    <col min="5092" max="5092" width="17.54296875" style="27" customWidth="1"/>
    <col min="5093" max="5093" width="11.54296875" style="27" customWidth="1"/>
    <col min="5094" max="5097" width="10.90625" style="27"/>
    <col min="5098" max="5098" width="22.54296875" style="27" customWidth="1"/>
    <col min="5099" max="5099" width="14" style="27" customWidth="1"/>
    <col min="5100" max="5100" width="1.7265625" style="27" customWidth="1"/>
    <col min="5101" max="5345" width="10.90625" style="27"/>
    <col min="5346" max="5346" width="4.453125" style="27" customWidth="1"/>
    <col min="5347" max="5347" width="10.90625" style="27"/>
    <col min="5348" max="5348" width="17.54296875" style="27" customWidth="1"/>
    <col min="5349" max="5349" width="11.54296875" style="27" customWidth="1"/>
    <col min="5350" max="5353" width="10.90625" style="27"/>
    <col min="5354" max="5354" width="22.54296875" style="27" customWidth="1"/>
    <col min="5355" max="5355" width="14" style="27" customWidth="1"/>
    <col min="5356" max="5356" width="1.7265625" style="27" customWidth="1"/>
    <col min="5357" max="5601" width="10.90625" style="27"/>
    <col min="5602" max="5602" width="4.453125" style="27" customWidth="1"/>
    <col min="5603" max="5603" width="10.90625" style="27"/>
    <col min="5604" max="5604" width="17.54296875" style="27" customWidth="1"/>
    <col min="5605" max="5605" width="11.54296875" style="27" customWidth="1"/>
    <col min="5606" max="5609" width="10.90625" style="27"/>
    <col min="5610" max="5610" width="22.54296875" style="27" customWidth="1"/>
    <col min="5611" max="5611" width="14" style="27" customWidth="1"/>
    <col min="5612" max="5612" width="1.7265625" style="27" customWidth="1"/>
    <col min="5613" max="5857" width="10.90625" style="27"/>
    <col min="5858" max="5858" width="4.453125" style="27" customWidth="1"/>
    <col min="5859" max="5859" width="10.90625" style="27"/>
    <col min="5860" max="5860" width="17.54296875" style="27" customWidth="1"/>
    <col min="5861" max="5861" width="11.54296875" style="27" customWidth="1"/>
    <col min="5862" max="5865" width="10.90625" style="27"/>
    <col min="5866" max="5866" width="22.54296875" style="27" customWidth="1"/>
    <col min="5867" max="5867" width="14" style="27" customWidth="1"/>
    <col min="5868" max="5868" width="1.7265625" style="27" customWidth="1"/>
    <col min="5869" max="6113" width="10.90625" style="27"/>
    <col min="6114" max="6114" width="4.453125" style="27" customWidth="1"/>
    <col min="6115" max="6115" width="10.90625" style="27"/>
    <col min="6116" max="6116" width="17.54296875" style="27" customWidth="1"/>
    <col min="6117" max="6117" width="11.54296875" style="27" customWidth="1"/>
    <col min="6118" max="6121" width="10.90625" style="27"/>
    <col min="6122" max="6122" width="22.54296875" style="27" customWidth="1"/>
    <col min="6123" max="6123" width="14" style="27" customWidth="1"/>
    <col min="6124" max="6124" width="1.7265625" style="27" customWidth="1"/>
    <col min="6125" max="6369" width="10.90625" style="27"/>
    <col min="6370" max="6370" width="4.453125" style="27" customWidth="1"/>
    <col min="6371" max="6371" width="10.90625" style="27"/>
    <col min="6372" max="6372" width="17.54296875" style="27" customWidth="1"/>
    <col min="6373" max="6373" width="11.54296875" style="27" customWidth="1"/>
    <col min="6374" max="6377" width="10.90625" style="27"/>
    <col min="6378" max="6378" width="22.54296875" style="27" customWidth="1"/>
    <col min="6379" max="6379" width="14" style="27" customWidth="1"/>
    <col min="6380" max="6380" width="1.7265625" style="27" customWidth="1"/>
    <col min="6381" max="6625" width="10.90625" style="27"/>
    <col min="6626" max="6626" width="4.453125" style="27" customWidth="1"/>
    <col min="6627" max="6627" width="10.90625" style="27"/>
    <col min="6628" max="6628" width="17.54296875" style="27" customWidth="1"/>
    <col min="6629" max="6629" width="11.54296875" style="27" customWidth="1"/>
    <col min="6630" max="6633" width="10.90625" style="27"/>
    <col min="6634" max="6634" width="22.54296875" style="27" customWidth="1"/>
    <col min="6635" max="6635" width="14" style="27" customWidth="1"/>
    <col min="6636" max="6636" width="1.7265625" style="27" customWidth="1"/>
    <col min="6637" max="6881" width="10.90625" style="27"/>
    <col min="6882" max="6882" width="4.453125" style="27" customWidth="1"/>
    <col min="6883" max="6883" width="10.90625" style="27"/>
    <col min="6884" max="6884" width="17.54296875" style="27" customWidth="1"/>
    <col min="6885" max="6885" width="11.54296875" style="27" customWidth="1"/>
    <col min="6886" max="6889" width="10.90625" style="27"/>
    <col min="6890" max="6890" width="22.54296875" style="27" customWidth="1"/>
    <col min="6891" max="6891" width="14" style="27" customWidth="1"/>
    <col min="6892" max="6892" width="1.7265625" style="27" customWidth="1"/>
    <col min="6893" max="7137" width="10.90625" style="27"/>
    <col min="7138" max="7138" width="4.453125" style="27" customWidth="1"/>
    <col min="7139" max="7139" width="10.90625" style="27"/>
    <col min="7140" max="7140" width="17.54296875" style="27" customWidth="1"/>
    <col min="7141" max="7141" width="11.54296875" style="27" customWidth="1"/>
    <col min="7142" max="7145" width="10.90625" style="27"/>
    <col min="7146" max="7146" width="22.54296875" style="27" customWidth="1"/>
    <col min="7147" max="7147" width="14" style="27" customWidth="1"/>
    <col min="7148" max="7148" width="1.7265625" style="27" customWidth="1"/>
    <col min="7149" max="7393" width="10.90625" style="27"/>
    <col min="7394" max="7394" width="4.453125" style="27" customWidth="1"/>
    <col min="7395" max="7395" width="10.90625" style="27"/>
    <col min="7396" max="7396" width="17.54296875" style="27" customWidth="1"/>
    <col min="7397" max="7397" width="11.54296875" style="27" customWidth="1"/>
    <col min="7398" max="7401" width="10.90625" style="27"/>
    <col min="7402" max="7402" width="22.54296875" style="27" customWidth="1"/>
    <col min="7403" max="7403" width="14" style="27" customWidth="1"/>
    <col min="7404" max="7404" width="1.7265625" style="27" customWidth="1"/>
    <col min="7405" max="7649" width="10.90625" style="27"/>
    <col min="7650" max="7650" width="4.453125" style="27" customWidth="1"/>
    <col min="7651" max="7651" width="10.90625" style="27"/>
    <col min="7652" max="7652" width="17.54296875" style="27" customWidth="1"/>
    <col min="7653" max="7653" width="11.54296875" style="27" customWidth="1"/>
    <col min="7654" max="7657" width="10.90625" style="27"/>
    <col min="7658" max="7658" width="22.54296875" style="27" customWidth="1"/>
    <col min="7659" max="7659" width="14" style="27" customWidth="1"/>
    <col min="7660" max="7660" width="1.7265625" style="27" customWidth="1"/>
    <col min="7661" max="7905" width="10.90625" style="27"/>
    <col min="7906" max="7906" width="4.453125" style="27" customWidth="1"/>
    <col min="7907" max="7907" width="10.90625" style="27"/>
    <col min="7908" max="7908" width="17.54296875" style="27" customWidth="1"/>
    <col min="7909" max="7909" width="11.54296875" style="27" customWidth="1"/>
    <col min="7910" max="7913" width="10.90625" style="27"/>
    <col min="7914" max="7914" width="22.54296875" style="27" customWidth="1"/>
    <col min="7915" max="7915" width="14" style="27" customWidth="1"/>
    <col min="7916" max="7916" width="1.7265625" style="27" customWidth="1"/>
    <col min="7917" max="8161" width="10.90625" style="27"/>
    <col min="8162" max="8162" width="4.453125" style="27" customWidth="1"/>
    <col min="8163" max="8163" width="10.90625" style="27"/>
    <col min="8164" max="8164" width="17.54296875" style="27" customWidth="1"/>
    <col min="8165" max="8165" width="11.54296875" style="27" customWidth="1"/>
    <col min="8166" max="8169" width="10.90625" style="27"/>
    <col min="8170" max="8170" width="22.54296875" style="27" customWidth="1"/>
    <col min="8171" max="8171" width="14" style="27" customWidth="1"/>
    <col min="8172" max="8172" width="1.7265625" style="27" customWidth="1"/>
    <col min="8173" max="8417" width="10.90625" style="27"/>
    <col min="8418" max="8418" width="4.453125" style="27" customWidth="1"/>
    <col min="8419" max="8419" width="10.90625" style="27"/>
    <col min="8420" max="8420" width="17.54296875" style="27" customWidth="1"/>
    <col min="8421" max="8421" width="11.54296875" style="27" customWidth="1"/>
    <col min="8422" max="8425" width="10.90625" style="27"/>
    <col min="8426" max="8426" width="22.54296875" style="27" customWidth="1"/>
    <col min="8427" max="8427" width="14" style="27" customWidth="1"/>
    <col min="8428" max="8428" width="1.7265625" style="27" customWidth="1"/>
    <col min="8429" max="8673" width="10.90625" style="27"/>
    <col min="8674" max="8674" width="4.453125" style="27" customWidth="1"/>
    <col min="8675" max="8675" width="10.90625" style="27"/>
    <col min="8676" max="8676" width="17.54296875" style="27" customWidth="1"/>
    <col min="8677" max="8677" width="11.54296875" style="27" customWidth="1"/>
    <col min="8678" max="8681" width="10.90625" style="27"/>
    <col min="8682" max="8682" width="22.54296875" style="27" customWidth="1"/>
    <col min="8683" max="8683" width="14" style="27" customWidth="1"/>
    <col min="8684" max="8684" width="1.7265625" style="27" customWidth="1"/>
    <col min="8685" max="8929" width="10.90625" style="27"/>
    <col min="8930" max="8930" width="4.453125" style="27" customWidth="1"/>
    <col min="8931" max="8931" width="10.90625" style="27"/>
    <col min="8932" max="8932" width="17.54296875" style="27" customWidth="1"/>
    <col min="8933" max="8933" width="11.54296875" style="27" customWidth="1"/>
    <col min="8934" max="8937" width="10.90625" style="27"/>
    <col min="8938" max="8938" width="22.54296875" style="27" customWidth="1"/>
    <col min="8939" max="8939" width="14" style="27" customWidth="1"/>
    <col min="8940" max="8940" width="1.7265625" style="27" customWidth="1"/>
    <col min="8941" max="9185" width="10.90625" style="27"/>
    <col min="9186" max="9186" width="4.453125" style="27" customWidth="1"/>
    <col min="9187" max="9187" width="10.90625" style="27"/>
    <col min="9188" max="9188" width="17.54296875" style="27" customWidth="1"/>
    <col min="9189" max="9189" width="11.54296875" style="27" customWidth="1"/>
    <col min="9190" max="9193" width="10.90625" style="27"/>
    <col min="9194" max="9194" width="22.54296875" style="27" customWidth="1"/>
    <col min="9195" max="9195" width="14" style="27" customWidth="1"/>
    <col min="9196" max="9196" width="1.7265625" style="27" customWidth="1"/>
    <col min="9197" max="9441" width="10.90625" style="27"/>
    <col min="9442" max="9442" width="4.453125" style="27" customWidth="1"/>
    <col min="9443" max="9443" width="10.90625" style="27"/>
    <col min="9444" max="9444" width="17.54296875" style="27" customWidth="1"/>
    <col min="9445" max="9445" width="11.54296875" style="27" customWidth="1"/>
    <col min="9446" max="9449" width="10.90625" style="27"/>
    <col min="9450" max="9450" width="22.54296875" style="27" customWidth="1"/>
    <col min="9451" max="9451" width="14" style="27" customWidth="1"/>
    <col min="9452" max="9452" width="1.7265625" style="27" customWidth="1"/>
    <col min="9453" max="9697" width="10.90625" style="27"/>
    <col min="9698" max="9698" width="4.453125" style="27" customWidth="1"/>
    <col min="9699" max="9699" width="10.90625" style="27"/>
    <col min="9700" max="9700" width="17.54296875" style="27" customWidth="1"/>
    <col min="9701" max="9701" width="11.54296875" style="27" customWidth="1"/>
    <col min="9702" max="9705" width="10.90625" style="27"/>
    <col min="9706" max="9706" width="22.54296875" style="27" customWidth="1"/>
    <col min="9707" max="9707" width="14" style="27" customWidth="1"/>
    <col min="9708" max="9708" width="1.7265625" style="27" customWidth="1"/>
    <col min="9709" max="9953" width="10.90625" style="27"/>
    <col min="9954" max="9954" width="4.453125" style="27" customWidth="1"/>
    <col min="9955" max="9955" width="10.90625" style="27"/>
    <col min="9956" max="9956" width="17.54296875" style="27" customWidth="1"/>
    <col min="9957" max="9957" width="11.54296875" style="27" customWidth="1"/>
    <col min="9958" max="9961" width="10.90625" style="27"/>
    <col min="9962" max="9962" width="22.54296875" style="27" customWidth="1"/>
    <col min="9963" max="9963" width="14" style="27" customWidth="1"/>
    <col min="9964" max="9964" width="1.7265625" style="27" customWidth="1"/>
    <col min="9965" max="10209" width="10.90625" style="27"/>
    <col min="10210" max="10210" width="4.453125" style="27" customWidth="1"/>
    <col min="10211" max="10211" width="10.90625" style="27"/>
    <col min="10212" max="10212" width="17.54296875" style="27" customWidth="1"/>
    <col min="10213" max="10213" width="11.54296875" style="27" customWidth="1"/>
    <col min="10214" max="10217" width="10.90625" style="27"/>
    <col min="10218" max="10218" width="22.54296875" style="27" customWidth="1"/>
    <col min="10219" max="10219" width="14" style="27" customWidth="1"/>
    <col min="10220" max="10220" width="1.7265625" style="27" customWidth="1"/>
    <col min="10221" max="10465" width="10.90625" style="27"/>
    <col min="10466" max="10466" width="4.453125" style="27" customWidth="1"/>
    <col min="10467" max="10467" width="10.90625" style="27"/>
    <col min="10468" max="10468" width="17.54296875" style="27" customWidth="1"/>
    <col min="10469" max="10469" width="11.54296875" style="27" customWidth="1"/>
    <col min="10470" max="10473" width="10.90625" style="27"/>
    <col min="10474" max="10474" width="22.54296875" style="27" customWidth="1"/>
    <col min="10475" max="10475" width="14" style="27" customWidth="1"/>
    <col min="10476" max="10476" width="1.7265625" style="27" customWidth="1"/>
    <col min="10477" max="10721" width="10.90625" style="27"/>
    <col min="10722" max="10722" width="4.453125" style="27" customWidth="1"/>
    <col min="10723" max="10723" width="10.90625" style="27"/>
    <col min="10724" max="10724" width="17.54296875" style="27" customWidth="1"/>
    <col min="10725" max="10725" width="11.54296875" style="27" customWidth="1"/>
    <col min="10726" max="10729" width="10.90625" style="27"/>
    <col min="10730" max="10730" width="22.54296875" style="27" customWidth="1"/>
    <col min="10731" max="10731" width="14" style="27" customWidth="1"/>
    <col min="10732" max="10732" width="1.7265625" style="27" customWidth="1"/>
    <col min="10733" max="10977" width="10.90625" style="27"/>
    <col min="10978" max="10978" width="4.453125" style="27" customWidth="1"/>
    <col min="10979" max="10979" width="10.90625" style="27"/>
    <col min="10980" max="10980" width="17.54296875" style="27" customWidth="1"/>
    <col min="10981" max="10981" width="11.54296875" style="27" customWidth="1"/>
    <col min="10982" max="10985" width="10.90625" style="27"/>
    <col min="10986" max="10986" width="22.54296875" style="27" customWidth="1"/>
    <col min="10987" max="10987" width="14" style="27" customWidth="1"/>
    <col min="10988" max="10988" width="1.7265625" style="27" customWidth="1"/>
    <col min="10989" max="11233" width="10.90625" style="27"/>
    <col min="11234" max="11234" width="4.453125" style="27" customWidth="1"/>
    <col min="11235" max="11235" width="10.90625" style="27"/>
    <col min="11236" max="11236" width="17.54296875" style="27" customWidth="1"/>
    <col min="11237" max="11237" width="11.54296875" style="27" customWidth="1"/>
    <col min="11238" max="11241" width="10.90625" style="27"/>
    <col min="11242" max="11242" width="22.54296875" style="27" customWidth="1"/>
    <col min="11243" max="11243" width="14" style="27" customWidth="1"/>
    <col min="11244" max="11244" width="1.7265625" style="27" customWidth="1"/>
    <col min="11245" max="11489" width="10.90625" style="27"/>
    <col min="11490" max="11490" width="4.453125" style="27" customWidth="1"/>
    <col min="11491" max="11491" width="10.90625" style="27"/>
    <col min="11492" max="11492" width="17.54296875" style="27" customWidth="1"/>
    <col min="11493" max="11493" width="11.54296875" style="27" customWidth="1"/>
    <col min="11494" max="11497" width="10.90625" style="27"/>
    <col min="11498" max="11498" width="22.54296875" style="27" customWidth="1"/>
    <col min="11499" max="11499" width="14" style="27" customWidth="1"/>
    <col min="11500" max="11500" width="1.7265625" style="27" customWidth="1"/>
    <col min="11501" max="11745" width="10.90625" style="27"/>
    <col min="11746" max="11746" width="4.453125" style="27" customWidth="1"/>
    <col min="11747" max="11747" width="10.90625" style="27"/>
    <col min="11748" max="11748" width="17.54296875" style="27" customWidth="1"/>
    <col min="11749" max="11749" width="11.54296875" style="27" customWidth="1"/>
    <col min="11750" max="11753" width="10.90625" style="27"/>
    <col min="11754" max="11754" width="22.54296875" style="27" customWidth="1"/>
    <col min="11755" max="11755" width="14" style="27" customWidth="1"/>
    <col min="11756" max="11756" width="1.7265625" style="27" customWidth="1"/>
    <col min="11757" max="12001" width="10.90625" style="27"/>
    <col min="12002" max="12002" width="4.453125" style="27" customWidth="1"/>
    <col min="12003" max="12003" width="10.90625" style="27"/>
    <col min="12004" max="12004" width="17.54296875" style="27" customWidth="1"/>
    <col min="12005" max="12005" width="11.54296875" style="27" customWidth="1"/>
    <col min="12006" max="12009" width="10.90625" style="27"/>
    <col min="12010" max="12010" width="22.54296875" style="27" customWidth="1"/>
    <col min="12011" max="12011" width="14" style="27" customWidth="1"/>
    <col min="12012" max="12012" width="1.7265625" style="27" customWidth="1"/>
    <col min="12013" max="12257" width="10.90625" style="27"/>
    <col min="12258" max="12258" width="4.453125" style="27" customWidth="1"/>
    <col min="12259" max="12259" width="10.90625" style="27"/>
    <col min="12260" max="12260" width="17.54296875" style="27" customWidth="1"/>
    <col min="12261" max="12261" width="11.54296875" style="27" customWidth="1"/>
    <col min="12262" max="12265" width="10.90625" style="27"/>
    <col min="12266" max="12266" width="22.54296875" style="27" customWidth="1"/>
    <col min="12267" max="12267" width="14" style="27" customWidth="1"/>
    <col min="12268" max="12268" width="1.7265625" style="27" customWidth="1"/>
    <col min="12269" max="12513" width="10.90625" style="27"/>
    <col min="12514" max="12514" width="4.453125" style="27" customWidth="1"/>
    <col min="12515" max="12515" width="10.90625" style="27"/>
    <col min="12516" max="12516" width="17.54296875" style="27" customWidth="1"/>
    <col min="12517" max="12517" width="11.54296875" style="27" customWidth="1"/>
    <col min="12518" max="12521" width="10.90625" style="27"/>
    <col min="12522" max="12522" width="22.54296875" style="27" customWidth="1"/>
    <col min="12523" max="12523" width="14" style="27" customWidth="1"/>
    <col min="12524" max="12524" width="1.7265625" style="27" customWidth="1"/>
    <col min="12525" max="12769" width="10.90625" style="27"/>
    <col min="12770" max="12770" width="4.453125" style="27" customWidth="1"/>
    <col min="12771" max="12771" width="10.90625" style="27"/>
    <col min="12772" max="12772" width="17.54296875" style="27" customWidth="1"/>
    <col min="12773" max="12773" width="11.54296875" style="27" customWidth="1"/>
    <col min="12774" max="12777" width="10.90625" style="27"/>
    <col min="12778" max="12778" width="22.54296875" style="27" customWidth="1"/>
    <col min="12779" max="12779" width="14" style="27" customWidth="1"/>
    <col min="12780" max="12780" width="1.7265625" style="27" customWidth="1"/>
    <col min="12781" max="13025" width="10.90625" style="27"/>
    <col min="13026" max="13026" width="4.453125" style="27" customWidth="1"/>
    <col min="13027" max="13027" width="10.90625" style="27"/>
    <col min="13028" max="13028" width="17.54296875" style="27" customWidth="1"/>
    <col min="13029" max="13029" width="11.54296875" style="27" customWidth="1"/>
    <col min="13030" max="13033" width="10.90625" style="27"/>
    <col min="13034" max="13034" width="22.54296875" style="27" customWidth="1"/>
    <col min="13035" max="13035" width="14" style="27" customWidth="1"/>
    <col min="13036" max="13036" width="1.7265625" style="27" customWidth="1"/>
    <col min="13037" max="13281" width="10.90625" style="27"/>
    <col min="13282" max="13282" width="4.453125" style="27" customWidth="1"/>
    <col min="13283" max="13283" width="10.90625" style="27"/>
    <col min="13284" max="13284" width="17.54296875" style="27" customWidth="1"/>
    <col min="13285" max="13285" width="11.54296875" style="27" customWidth="1"/>
    <col min="13286" max="13289" width="10.90625" style="27"/>
    <col min="13290" max="13290" width="22.54296875" style="27" customWidth="1"/>
    <col min="13291" max="13291" width="14" style="27" customWidth="1"/>
    <col min="13292" max="13292" width="1.7265625" style="27" customWidth="1"/>
    <col min="13293" max="13537" width="10.90625" style="27"/>
    <col min="13538" max="13538" width="4.453125" style="27" customWidth="1"/>
    <col min="13539" max="13539" width="10.90625" style="27"/>
    <col min="13540" max="13540" width="17.54296875" style="27" customWidth="1"/>
    <col min="13541" max="13541" width="11.54296875" style="27" customWidth="1"/>
    <col min="13542" max="13545" width="10.90625" style="27"/>
    <col min="13546" max="13546" width="22.54296875" style="27" customWidth="1"/>
    <col min="13547" max="13547" width="14" style="27" customWidth="1"/>
    <col min="13548" max="13548" width="1.7265625" style="27" customWidth="1"/>
    <col min="13549" max="13793" width="10.90625" style="27"/>
    <col min="13794" max="13794" width="4.453125" style="27" customWidth="1"/>
    <col min="13795" max="13795" width="10.90625" style="27"/>
    <col min="13796" max="13796" width="17.54296875" style="27" customWidth="1"/>
    <col min="13797" max="13797" width="11.54296875" style="27" customWidth="1"/>
    <col min="13798" max="13801" width="10.90625" style="27"/>
    <col min="13802" max="13802" width="22.54296875" style="27" customWidth="1"/>
    <col min="13803" max="13803" width="14" style="27" customWidth="1"/>
    <col min="13804" max="13804" width="1.7265625" style="27" customWidth="1"/>
    <col min="13805" max="14049" width="10.90625" style="27"/>
    <col min="14050" max="14050" width="4.453125" style="27" customWidth="1"/>
    <col min="14051" max="14051" width="10.90625" style="27"/>
    <col min="14052" max="14052" width="17.54296875" style="27" customWidth="1"/>
    <col min="14053" max="14053" width="11.54296875" style="27" customWidth="1"/>
    <col min="14054" max="14057" width="10.90625" style="27"/>
    <col min="14058" max="14058" width="22.54296875" style="27" customWidth="1"/>
    <col min="14059" max="14059" width="14" style="27" customWidth="1"/>
    <col min="14060" max="14060" width="1.7265625" style="27" customWidth="1"/>
    <col min="14061" max="14305" width="10.90625" style="27"/>
    <col min="14306" max="14306" width="4.453125" style="27" customWidth="1"/>
    <col min="14307" max="14307" width="10.90625" style="27"/>
    <col min="14308" max="14308" width="17.54296875" style="27" customWidth="1"/>
    <col min="14309" max="14309" width="11.54296875" style="27" customWidth="1"/>
    <col min="14310" max="14313" width="10.90625" style="27"/>
    <col min="14314" max="14314" width="22.54296875" style="27" customWidth="1"/>
    <col min="14315" max="14315" width="14" style="27" customWidth="1"/>
    <col min="14316" max="14316" width="1.7265625" style="27" customWidth="1"/>
    <col min="14317" max="14561" width="10.90625" style="27"/>
    <col min="14562" max="14562" width="4.453125" style="27" customWidth="1"/>
    <col min="14563" max="14563" width="10.90625" style="27"/>
    <col min="14564" max="14564" width="17.54296875" style="27" customWidth="1"/>
    <col min="14565" max="14565" width="11.54296875" style="27" customWidth="1"/>
    <col min="14566" max="14569" width="10.90625" style="27"/>
    <col min="14570" max="14570" width="22.54296875" style="27" customWidth="1"/>
    <col min="14571" max="14571" width="14" style="27" customWidth="1"/>
    <col min="14572" max="14572" width="1.7265625" style="27" customWidth="1"/>
    <col min="14573" max="14817" width="10.90625" style="27"/>
    <col min="14818" max="14818" width="4.453125" style="27" customWidth="1"/>
    <col min="14819" max="14819" width="10.90625" style="27"/>
    <col min="14820" max="14820" width="17.54296875" style="27" customWidth="1"/>
    <col min="14821" max="14821" width="11.54296875" style="27" customWidth="1"/>
    <col min="14822" max="14825" width="10.90625" style="27"/>
    <col min="14826" max="14826" width="22.54296875" style="27" customWidth="1"/>
    <col min="14827" max="14827" width="14" style="27" customWidth="1"/>
    <col min="14828" max="14828" width="1.7265625" style="27" customWidth="1"/>
    <col min="14829" max="15073" width="10.90625" style="27"/>
    <col min="15074" max="15074" width="4.453125" style="27" customWidth="1"/>
    <col min="15075" max="15075" width="10.90625" style="27"/>
    <col min="15076" max="15076" width="17.54296875" style="27" customWidth="1"/>
    <col min="15077" max="15077" width="11.54296875" style="27" customWidth="1"/>
    <col min="15078" max="15081" width="10.90625" style="27"/>
    <col min="15082" max="15082" width="22.54296875" style="27" customWidth="1"/>
    <col min="15083" max="15083" width="14" style="27" customWidth="1"/>
    <col min="15084" max="15084" width="1.7265625" style="27" customWidth="1"/>
    <col min="15085" max="15329" width="10.90625" style="27"/>
    <col min="15330" max="15330" width="4.453125" style="27" customWidth="1"/>
    <col min="15331" max="15331" width="10.90625" style="27"/>
    <col min="15332" max="15332" width="17.54296875" style="27" customWidth="1"/>
    <col min="15333" max="15333" width="11.54296875" style="27" customWidth="1"/>
    <col min="15334" max="15337" width="10.90625" style="27"/>
    <col min="15338" max="15338" width="22.54296875" style="27" customWidth="1"/>
    <col min="15339" max="15339" width="14" style="27" customWidth="1"/>
    <col min="15340" max="15340" width="1.7265625" style="27" customWidth="1"/>
    <col min="15341" max="15585" width="10.90625" style="27"/>
    <col min="15586" max="15586" width="4.453125" style="27" customWidth="1"/>
    <col min="15587" max="15587" width="10.90625" style="27"/>
    <col min="15588" max="15588" width="17.54296875" style="27" customWidth="1"/>
    <col min="15589" max="15589" width="11.54296875" style="27" customWidth="1"/>
    <col min="15590" max="15593" width="10.90625" style="27"/>
    <col min="15594" max="15594" width="22.54296875" style="27" customWidth="1"/>
    <col min="15595" max="15595" width="14" style="27" customWidth="1"/>
    <col min="15596" max="15596" width="1.7265625" style="27" customWidth="1"/>
    <col min="15597" max="15841" width="10.90625" style="27"/>
    <col min="15842" max="15842" width="4.453125" style="27" customWidth="1"/>
    <col min="15843" max="15843" width="10.90625" style="27"/>
    <col min="15844" max="15844" width="17.54296875" style="27" customWidth="1"/>
    <col min="15845" max="15845" width="11.54296875" style="27" customWidth="1"/>
    <col min="15846" max="15849" width="10.90625" style="27"/>
    <col min="15850" max="15850" width="22.54296875" style="27" customWidth="1"/>
    <col min="15851" max="15851" width="14" style="27" customWidth="1"/>
    <col min="15852" max="15852" width="1.7265625" style="27" customWidth="1"/>
    <col min="15853" max="16097" width="10.90625" style="27"/>
    <col min="16098" max="16098" width="4.453125" style="27" customWidth="1"/>
    <col min="16099" max="16099" width="10.90625" style="27"/>
    <col min="16100" max="16100" width="17.54296875" style="27" customWidth="1"/>
    <col min="16101" max="16101" width="11.54296875" style="27" customWidth="1"/>
    <col min="16102" max="16105" width="10.90625" style="27"/>
    <col min="16106" max="16106" width="22.54296875" style="27" customWidth="1"/>
    <col min="16107" max="16107" width="14" style="27" customWidth="1"/>
    <col min="16108" max="16108" width="1.7265625" style="27" customWidth="1"/>
    <col min="16109" max="16384" width="10.90625" style="27"/>
  </cols>
  <sheetData>
    <row r="1" spans="2:10" ht="6" customHeight="1" thickBot="1" x14ac:dyDescent="0.3"/>
    <row r="2" spans="2:10" ht="19.5" customHeight="1" x14ac:dyDescent="0.25">
      <c r="B2" s="28"/>
      <c r="C2" s="29"/>
      <c r="D2" s="30" t="s">
        <v>321</v>
      </c>
      <c r="E2" s="31"/>
      <c r="F2" s="31"/>
      <c r="G2" s="31"/>
      <c r="H2" s="31"/>
      <c r="I2" s="32"/>
      <c r="J2" s="33" t="s">
        <v>322</v>
      </c>
    </row>
    <row r="3" spans="2:10" ht="4.5" customHeight="1" thickBot="1" x14ac:dyDescent="0.3">
      <c r="B3" s="34"/>
      <c r="C3" s="35"/>
      <c r="D3" s="36"/>
      <c r="E3" s="37"/>
      <c r="F3" s="37"/>
      <c r="G3" s="37"/>
      <c r="H3" s="37"/>
      <c r="I3" s="38"/>
      <c r="J3" s="39"/>
    </row>
    <row r="4" spans="2:10" ht="13" x14ac:dyDescent="0.25">
      <c r="B4" s="34"/>
      <c r="C4" s="35"/>
      <c r="D4" s="30" t="s">
        <v>323</v>
      </c>
      <c r="E4" s="31"/>
      <c r="F4" s="31"/>
      <c r="G4" s="31"/>
      <c r="H4" s="31"/>
      <c r="I4" s="32"/>
      <c r="J4" s="33" t="s">
        <v>324</v>
      </c>
    </row>
    <row r="5" spans="2:10" ht="5.25" customHeight="1" x14ac:dyDescent="0.25">
      <c r="B5" s="34"/>
      <c r="C5" s="35"/>
      <c r="D5" s="40"/>
      <c r="E5" s="41"/>
      <c r="F5" s="41"/>
      <c r="G5" s="41"/>
      <c r="H5" s="41"/>
      <c r="I5" s="42"/>
      <c r="J5" s="43"/>
    </row>
    <row r="6" spans="2:10" ht="4.5" customHeight="1" thickBot="1" x14ac:dyDescent="0.3">
      <c r="B6" s="44"/>
      <c r="C6" s="45"/>
      <c r="D6" s="36"/>
      <c r="E6" s="37"/>
      <c r="F6" s="37"/>
      <c r="G6" s="37"/>
      <c r="H6" s="37"/>
      <c r="I6" s="38"/>
      <c r="J6" s="39"/>
    </row>
    <row r="7" spans="2:10" ht="6" customHeight="1" x14ac:dyDescent="0.25">
      <c r="B7" s="46"/>
      <c r="J7" s="47"/>
    </row>
    <row r="8" spans="2:10" ht="9" customHeight="1" x14ac:dyDescent="0.25">
      <c r="B8" s="46"/>
      <c r="J8" s="47"/>
    </row>
    <row r="9" spans="2:10" ht="13" x14ac:dyDescent="0.3">
      <c r="B9" s="46"/>
      <c r="C9" s="48" t="s">
        <v>346</v>
      </c>
      <c r="E9" s="49"/>
      <c r="H9" s="50"/>
      <c r="J9" s="47"/>
    </row>
    <row r="10" spans="2:10" ht="8.25" customHeight="1" x14ac:dyDescent="0.25">
      <c r="B10" s="46"/>
      <c r="J10" s="47"/>
    </row>
    <row r="11" spans="2:10" ht="13" x14ac:dyDescent="0.3">
      <c r="B11" s="46"/>
      <c r="C11" s="48" t="s">
        <v>345</v>
      </c>
      <c r="J11" s="47"/>
    </row>
    <row r="12" spans="2:10" ht="13" x14ac:dyDescent="0.3">
      <c r="B12" s="46"/>
      <c r="C12" s="48" t="s">
        <v>344</v>
      </c>
      <c r="J12" s="47"/>
    </row>
    <row r="13" spans="2:10" x14ac:dyDescent="0.25">
      <c r="B13" s="46"/>
      <c r="J13" s="47"/>
    </row>
    <row r="14" spans="2:10" x14ac:dyDescent="0.25">
      <c r="B14" s="46"/>
      <c r="C14" s="27" t="s">
        <v>349</v>
      </c>
      <c r="G14" s="51"/>
      <c r="H14" s="51"/>
      <c r="I14" s="51"/>
      <c r="J14" s="47"/>
    </row>
    <row r="15" spans="2:10" ht="9" customHeight="1" x14ac:dyDescent="0.25">
      <c r="B15" s="46"/>
      <c r="C15" s="52"/>
      <c r="G15" s="51"/>
      <c r="H15" s="51"/>
      <c r="I15" s="51"/>
      <c r="J15" s="47"/>
    </row>
    <row r="16" spans="2:10" ht="13" x14ac:dyDescent="0.3">
      <c r="B16" s="46"/>
      <c r="C16" s="27" t="s">
        <v>362</v>
      </c>
      <c r="D16" s="49"/>
      <c r="G16" s="51"/>
      <c r="H16" s="53" t="s">
        <v>325</v>
      </c>
      <c r="I16" s="53" t="s">
        <v>326</v>
      </c>
      <c r="J16" s="47"/>
    </row>
    <row r="17" spans="2:14" ht="13" x14ac:dyDescent="0.3">
      <c r="B17" s="46"/>
      <c r="C17" s="48" t="s">
        <v>327</v>
      </c>
      <c r="D17" s="48"/>
      <c r="E17" s="48"/>
      <c r="F17" s="48"/>
      <c r="G17" s="51"/>
      <c r="H17" s="54">
        <v>142</v>
      </c>
      <c r="I17" s="55">
        <v>9160529</v>
      </c>
      <c r="J17" s="47"/>
    </row>
    <row r="18" spans="2:14" x14ac:dyDescent="0.25">
      <c r="B18" s="46"/>
      <c r="C18" s="27" t="s">
        <v>328</v>
      </c>
      <c r="G18" s="51"/>
      <c r="H18" s="57">
        <v>0</v>
      </c>
      <c r="I18" s="58">
        <v>0</v>
      </c>
      <c r="J18" s="47"/>
    </row>
    <row r="19" spans="2:14" x14ac:dyDescent="0.25">
      <c r="B19" s="46"/>
      <c r="C19" s="27" t="s">
        <v>329</v>
      </c>
      <c r="G19" s="51"/>
      <c r="H19" s="57">
        <v>98</v>
      </c>
      <c r="I19" s="58">
        <v>5350941</v>
      </c>
      <c r="J19" s="47"/>
    </row>
    <row r="20" spans="2:14" x14ac:dyDescent="0.25">
      <c r="B20" s="46"/>
      <c r="C20" s="27" t="s">
        <v>330</v>
      </c>
      <c r="H20" s="59">
        <v>44</v>
      </c>
      <c r="I20" s="60">
        <v>3809588</v>
      </c>
      <c r="J20" s="47"/>
    </row>
    <row r="21" spans="2:14" x14ac:dyDescent="0.25">
      <c r="B21" s="46"/>
      <c r="C21" s="27" t="s">
        <v>331</v>
      </c>
      <c r="H21" s="59">
        <v>0</v>
      </c>
      <c r="I21" s="60">
        <v>0</v>
      </c>
      <c r="J21" s="47"/>
      <c r="N21" s="61"/>
    </row>
    <row r="22" spans="2:14" ht="13" thickBot="1" x14ac:dyDescent="0.3">
      <c r="B22" s="46"/>
      <c r="C22" s="27" t="s">
        <v>332</v>
      </c>
      <c r="H22" s="62">
        <v>0</v>
      </c>
      <c r="I22" s="63">
        <v>0</v>
      </c>
      <c r="J22" s="47"/>
    </row>
    <row r="23" spans="2:14" ht="13" x14ac:dyDescent="0.3">
      <c r="B23" s="46"/>
      <c r="C23" s="48" t="s">
        <v>333</v>
      </c>
      <c r="D23" s="48"/>
      <c r="E23" s="48"/>
      <c r="F23" s="48"/>
      <c r="H23" s="64">
        <f>H18+H19+H20+H21+H22</f>
        <v>142</v>
      </c>
      <c r="I23" s="65">
        <f>I18+I19+I20+I21+I22</f>
        <v>9160529</v>
      </c>
      <c r="J23" s="47"/>
    </row>
    <row r="24" spans="2:14" x14ac:dyDescent="0.25">
      <c r="B24" s="46"/>
      <c r="C24" s="27" t="s">
        <v>334</v>
      </c>
      <c r="H24" s="59">
        <v>0</v>
      </c>
      <c r="I24" s="60">
        <v>0</v>
      </c>
      <c r="J24" s="47"/>
    </row>
    <row r="25" spans="2:14" ht="13" thickBot="1" x14ac:dyDescent="0.3">
      <c r="B25" s="46"/>
      <c r="C25" s="27" t="s">
        <v>335</v>
      </c>
      <c r="H25" s="62">
        <v>0</v>
      </c>
      <c r="I25" s="63">
        <v>0</v>
      </c>
      <c r="J25" s="47"/>
    </row>
    <row r="26" spans="2:14" ht="13" x14ac:dyDescent="0.3">
      <c r="B26" s="46"/>
      <c r="C26" s="48" t="s">
        <v>336</v>
      </c>
      <c r="D26" s="48"/>
      <c r="E26" s="48"/>
      <c r="F26" s="48"/>
      <c r="H26" s="64">
        <f>H24+H25</f>
        <v>0</v>
      </c>
      <c r="I26" s="65">
        <f>I24+I25</f>
        <v>0</v>
      </c>
      <c r="J26" s="47"/>
    </row>
    <row r="27" spans="2:14" ht="13.5" thickBot="1" x14ac:dyDescent="0.35">
      <c r="B27" s="46"/>
      <c r="C27" s="51" t="s">
        <v>337</v>
      </c>
      <c r="D27" s="66"/>
      <c r="E27" s="66"/>
      <c r="F27" s="66"/>
      <c r="G27" s="51"/>
      <c r="H27" s="67">
        <v>0</v>
      </c>
      <c r="I27" s="68">
        <v>0</v>
      </c>
      <c r="J27" s="69"/>
    </row>
    <row r="28" spans="2:14" ht="13" x14ac:dyDescent="0.3">
      <c r="B28" s="46"/>
      <c r="C28" s="66" t="s">
        <v>338</v>
      </c>
      <c r="D28" s="66"/>
      <c r="E28" s="66"/>
      <c r="F28" s="66"/>
      <c r="G28" s="51"/>
      <c r="H28" s="70">
        <f>H27</f>
        <v>0</v>
      </c>
      <c r="I28" s="58">
        <f>I27</f>
        <v>0</v>
      </c>
      <c r="J28" s="69"/>
    </row>
    <row r="29" spans="2:14" ht="13" x14ac:dyDescent="0.3">
      <c r="B29" s="46"/>
      <c r="C29" s="66"/>
      <c r="D29" s="66"/>
      <c r="E29" s="66"/>
      <c r="F29" s="66"/>
      <c r="G29" s="51"/>
      <c r="H29" s="57"/>
      <c r="I29" s="55"/>
      <c r="J29" s="69"/>
    </row>
    <row r="30" spans="2:14" ht="13.5" thickBot="1" x14ac:dyDescent="0.35">
      <c r="B30" s="46"/>
      <c r="C30" s="66" t="s">
        <v>339</v>
      </c>
      <c r="D30" s="66"/>
      <c r="E30" s="51"/>
      <c r="F30" s="51"/>
      <c r="G30" s="51"/>
      <c r="H30" s="71"/>
      <c r="I30" s="72"/>
      <c r="J30" s="69"/>
    </row>
    <row r="31" spans="2:14" ht="13.5" thickTop="1" x14ac:dyDescent="0.3">
      <c r="B31" s="46"/>
      <c r="C31" s="66"/>
      <c r="D31" s="66"/>
      <c r="E31" s="51"/>
      <c r="F31" s="51"/>
      <c r="G31" s="51"/>
      <c r="H31" s="58">
        <f>H23+H26+H28</f>
        <v>142</v>
      </c>
      <c r="I31" s="58">
        <f>I23+I26+I28</f>
        <v>9160529</v>
      </c>
      <c r="J31" s="69"/>
    </row>
    <row r="32" spans="2:14" ht="9.75" customHeight="1" x14ac:dyDescent="0.25">
      <c r="B32" s="46"/>
      <c r="C32" s="51"/>
      <c r="D32" s="51"/>
      <c r="E32" s="51"/>
      <c r="F32" s="51"/>
      <c r="G32" s="73"/>
      <c r="H32" s="74"/>
      <c r="I32" s="75"/>
      <c r="J32" s="69"/>
    </row>
    <row r="33" spans="2:10" ht="9.75" customHeight="1" x14ac:dyDescent="0.25">
      <c r="B33" s="46"/>
      <c r="C33" s="51"/>
      <c r="D33" s="51"/>
      <c r="E33" s="51"/>
      <c r="F33" s="51"/>
      <c r="G33" s="73"/>
      <c r="H33" s="74"/>
      <c r="I33" s="75"/>
      <c r="J33" s="69"/>
    </row>
    <row r="34" spans="2:10" ht="9.75" customHeight="1" x14ac:dyDescent="0.25">
      <c r="B34" s="46"/>
      <c r="C34" s="51"/>
      <c r="D34" s="51"/>
      <c r="E34" s="51"/>
      <c r="F34" s="51"/>
      <c r="G34" s="73"/>
      <c r="H34" s="74"/>
      <c r="I34" s="75"/>
      <c r="J34" s="69"/>
    </row>
    <row r="35" spans="2:10" ht="9.75" customHeight="1" x14ac:dyDescent="0.25">
      <c r="B35" s="46"/>
      <c r="C35" s="51"/>
      <c r="D35" s="51"/>
      <c r="E35" s="51"/>
      <c r="F35" s="51"/>
      <c r="G35" s="73"/>
      <c r="H35" s="74"/>
      <c r="I35" s="75"/>
      <c r="J35" s="69"/>
    </row>
    <row r="36" spans="2:10" ht="9.75" customHeight="1" x14ac:dyDescent="0.25">
      <c r="B36" s="46"/>
      <c r="C36" s="51"/>
      <c r="D36" s="51"/>
      <c r="E36" s="51"/>
      <c r="F36" s="51"/>
      <c r="G36" s="73"/>
      <c r="H36" s="74"/>
      <c r="I36" s="75"/>
      <c r="J36" s="69"/>
    </row>
    <row r="37" spans="2:10" ht="13.5" thickBot="1" x14ac:dyDescent="0.35">
      <c r="B37" s="46"/>
      <c r="C37" s="76"/>
      <c r="D37" s="77"/>
      <c r="E37" s="51"/>
      <c r="F37" s="51"/>
      <c r="G37" s="51"/>
      <c r="H37" s="78"/>
      <c r="I37" s="79"/>
      <c r="J37" s="69"/>
    </row>
    <row r="38" spans="2:10" ht="13" x14ac:dyDescent="0.3">
      <c r="B38" s="46"/>
      <c r="C38" s="66" t="s">
        <v>347</v>
      </c>
      <c r="D38" s="73"/>
      <c r="E38" s="51"/>
      <c r="F38" s="51"/>
      <c r="G38" s="51"/>
      <c r="H38" s="80" t="s">
        <v>340</v>
      </c>
      <c r="I38" s="73"/>
      <c r="J38" s="69"/>
    </row>
    <row r="39" spans="2:10" ht="13" x14ac:dyDescent="0.3">
      <c r="B39" s="46"/>
      <c r="C39" s="66" t="s">
        <v>348</v>
      </c>
      <c r="D39" s="51"/>
      <c r="E39" s="51"/>
      <c r="F39" s="51"/>
      <c r="G39" s="51"/>
      <c r="H39" s="66" t="s">
        <v>341</v>
      </c>
      <c r="I39" s="73"/>
      <c r="J39" s="69"/>
    </row>
    <row r="40" spans="2:10" ht="13" x14ac:dyDescent="0.3">
      <c r="B40" s="46"/>
      <c r="C40" s="51"/>
      <c r="D40" s="51"/>
      <c r="E40" s="51"/>
      <c r="F40" s="51"/>
      <c r="G40" s="51"/>
      <c r="H40" s="66" t="s">
        <v>342</v>
      </c>
      <c r="I40" s="73"/>
      <c r="J40" s="69"/>
    </row>
    <row r="41" spans="2:10" ht="13" x14ac:dyDescent="0.3">
      <c r="B41" s="46"/>
      <c r="C41" s="51"/>
      <c r="D41" s="51"/>
      <c r="E41" s="51"/>
      <c r="F41" s="51"/>
      <c r="G41" s="66"/>
      <c r="H41" s="73"/>
      <c r="I41" s="73"/>
      <c r="J41" s="69"/>
    </row>
    <row r="42" spans="2:10" x14ac:dyDescent="0.25">
      <c r="B42" s="46"/>
      <c r="C42" s="81" t="s">
        <v>343</v>
      </c>
      <c r="D42" s="81"/>
      <c r="E42" s="81"/>
      <c r="F42" s="81"/>
      <c r="G42" s="81"/>
      <c r="H42" s="81"/>
      <c r="I42" s="81"/>
      <c r="J42" s="69"/>
    </row>
    <row r="43" spans="2:10" x14ac:dyDescent="0.25">
      <c r="B43" s="46"/>
      <c r="C43" s="81"/>
      <c r="D43" s="81"/>
      <c r="E43" s="81"/>
      <c r="F43" s="81"/>
      <c r="G43" s="81"/>
      <c r="H43" s="81"/>
      <c r="I43" s="81"/>
      <c r="J43" s="69"/>
    </row>
    <row r="44" spans="2:10" ht="7.5" customHeight="1" thickBot="1" x14ac:dyDescent="0.3">
      <c r="B44" s="82"/>
      <c r="C44" s="83"/>
      <c r="D44" s="83"/>
      <c r="E44" s="83"/>
      <c r="F44" s="83"/>
      <c r="G44" s="84"/>
      <c r="H44" s="84"/>
      <c r="I44" s="84"/>
      <c r="J44" s="8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G9" sqref="G9"/>
    </sheetView>
  </sheetViews>
  <sheetFormatPr baseColWidth="10" defaultRowHeight="12.5" x14ac:dyDescent="0.25"/>
  <cols>
    <col min="1" max="1" width="4.453125" style="27" customWidth="1"/>
    <col min="2" max="2" width="10.90625" style="27"/>
    <col min="3" max="3" width="12.81640625" style="27" customWidth="1"/>
    <col min="4" max="4" width="22" style="27" customWidth="1"/>
    <col min="5" max="8" width="10.90625" style="27"/>
    <col min="9" max="9" width="24.7265625" style="27" customWidth="1"/>
    <col min="10" max="10" width="12.54296875" style="27" customWidth="1"/>
    <col min="11" max="11" width="1.7265625" style="27" customWidth="1"/>
    <col min="12" max="223" width="10.90625" style="27"/>
    <col min="224" max="224" width="4.453125" style="27" customWidth="1"/>
    <col min="225" max="225" width="10.90625" style="27"/>
    <col min="226" max="226" width="17.54296875" style="27" customWidth="1"/>
    <col min="227" max="227" width="11.54296875" style="27" customWidth="1"/>
    <col min="228" max="231" width="10.90625" style="27"/>
    <col min="232" max="232" width="22.54296875" style="27" customWidth="1"/>
    <col min="233" max="233" width="14" style="27" customWidth="1"/>
    <col min="234" max="234" width="1.7265625" style="27" customWidth="1"/>
    <col min="235" max="479" width="10.90625" style="27"/>
    <col min="480" max="480" width="4.453125" style="27" customWidth="1"/>
    <col min="481" max="481" width="10.90625" style="27"/>
    <col min="482" max="482" width="17.54296875" style="27" customWidth="1"/>
    <col min="483" max="483" width="11.54296875" style="27" customWidth="1"/>
    <col min="484" max="487" width="10.90625" style="27"/>
    <col min="488" max="488" width="22.54296875" style="27" customWidth="1"/>
    <col min="489" max="489" width="14" style="27" customWidth="1"/>
    <col min="490" max="490" width="1.7265625" style="27" customWidth="1"/>
    <col min="491" max="735" width="10.90625" style="27"/>
    <col min="736" max="736" width="4.453125" style="27" customWidth="1"/>
    <col min="737" max="737" width="10.90625" style="27"/>
    <col min="738" max="738" width="17.54296875" style="27" customWidth="1"/>
    <col min="739" max="739" width="11.54296875" style="27" customWidth="1"/>
    <col min="740" max="743" width="10.90625" style="27"/>
    <col min="744" max="744" width="22.54296875" style="27" customWidth="1"/>
    <col min="745" max="745" width="14" style="27" customWidth="1"/>
    <col min="746" max="746" width="1.7265625" style="27" customWidth="1"/>
    <col min="747" max="991" width="10.90625" style="27"/>
    <col min="992" max="992" width="4.453125" style="27" customWidth="1"/>
    <col min="993" max="993" width="10.90625" style="27"/>
    <col min="994" max="994" width="17.54296875" style="27" customWidth="1"/>
    <col min="995" max="995" width="11.54296875" style="27" customWidth="1"/>
    <col min="996" max="999" width="10.90625" style="27"/>
    <col min="1000" max="1000" width="22.54296875" style="27" customWidth="1"/>
    <col min="1001" max="1001" width="14" style="27" customWidth="1"/>
    <col min="1002" max="1002" width="1.7265625" style="27" customWidth="1"/>
    <col min="1003" max="1247" width="10.90625" style="27"/>
    <col min="1248" max="1248" width="4.453125" style="27" customWidth="1"/>
    <col min="1249" max="1249" width="10.90625" style="27"/>
    <col min="1250" max="1250" width="17.54296875" style="27" customWidth="1"/>
    <col min="1251" max="1251" width="11.54296875" style="27" customWidth="1"/>
    <col min="1252" max="1255" width="10.90625" style="27"/>
    <col min="1256" max="1256" width="22.54296875" style="27" customWidth="1"/>
    <col min="1257" max="1257" width="14" style="27" customWidth="1"/>
    <col min="1258" max="1258" width="1.7265625" style="27" customWidth="1"/>
    <col min="1259" max="1503" width="10.90625" style="27"/>
    <col min="1504" max="1504" width="4.453125" style="27" customWidth="1"/>
    <col min="1505" max="1505" width="10.90625" style="27"/>
    <col min="1506" max="1506" width="17.54296875" style="27" customWidth="1"/>
    <col min="1507" max="1507" width="11.54296875" style="27" customWidth="1"/>
    <col min="1508" max="1511" width="10.90625" style="27"/>
    <col min="1512" max="1512" width="22.54296875" style="27" customWidth="1"/>
    <col min="1513" max="1513" width="14" style="27" customWidth="1"/>
    <col min="1514" max="1514" width="1.7265625" style="27" customWidth="1"/>
    <col min="1515" max="1759" width="10.90625" style="27"/>
    <col min="1760" max="1760" width="4.453125" style="27" customWidth="1"/>
    <col min="1761" max="1761" width="10.90625" style="27"/>
    <col min="1762" max="1762" width="17.54296875" style="27" customWidth="1"/>
    <col min="1763" max="1763" width="11.54296875" style="27" customWidth="1"/>
    <col min="1764" max="1767" width="10.90625" style="27"/>
    <col min="1768" max="1768" width="22.54296875" style="27" customWidth="1"/>
    <col min="1769" max="1769" width="14" style="27" customWidth="1"/>
    <col min="1770" max="1770" width="1.7265625" style="27" customWidth="1"/>
    <col min="1771" max="2015" width="10.90625" style="27"/>
    <col min="2016" max="2016" width="4.453125" style="27" customWidth="1"/>
    <col min="2017" max="2017" width="10.90625" style="27"/>
    <col min="2018" max="2018" width="17.54296875" style="27" customWidth="1"/>
    <col min="2019" max="2019" width="11.54296875" style="27" customWidth="1"/>
    <col min="2020" max="2023" width="10.90625" style="27"/>
    <col min="2024" max="2024" width="22.54296875" style="27" customWidth="1"/>
    <col min="2025" max="2025" width="14" style="27" customWidth="1"/>
    <col min="2026" max="2026" width="1.7265625" style="27" customWidth="1"/>
    <col min="2027" max="2271" width="10.90625" style="27"/>
    <col min="2272" max="2272" width="4.453125" style="27" customWidth="1"/>
    <col min="2273" max="2273" width="10.90625" style="27"/>
    <col min="2274" max="2274" width="17.54296875" style="27" customWidth="1"/>
    <col min="2275" max="2275" width="11.54296875" style="27" customWidth="1"/>
    <col min="2276" max="2279" width="10.90625" style="27"/>
    <col min="2280" max="2280" width="22.54296875" style="27" customWidth="1"/>
    <col min="2281" max="2281" width="14" style="27" customWidth="1"/>
    <col min="2282" max="2282" width="1.7265625" style="27" customWidth="1"/>
    <col min="2283" max="2527" width="10.90625" style="27"/>
    <col min="2528" max="2528" width="4.453125" style="27" customWidth="1"/>
    <col min="2529" max="2529" width="10.90625" style="27"/>
    <col min="2530" max="2530" width="17.54296875" style="27" customWidth="1"/>
    <col min="2531" max="2531" width="11.54296875" style="27" customWidth="1"/>
    <col min="2532" max="2535" width="10.90625" style="27"/>
    <col min="2536" max="2536" width="22.54296875" style="27" customWidth="1"/>
    <col min="2537" max="2537" width="14" style="27" customWidth="1"/>
    <col min="2538" max="2538" width="1.7265625" style="27" customWidth="1"/>
    <col min="2539" max="2783" width="10.90625" style="27"/>
    <col min="2784" max="2784" width="4.453125" style="27" customWidth="1"/>
    <col min="2785" max="2785" width="10.90625" style="27"/>
    <col min="2786" max="2786" width="17.54296875" style="27" customWidth="1"/>
    <col min="2787" max="2787" width="11.54296875" style="27" customWidth="1"/>
    <col min="2788" max="2791" width="10.90625" style="27"/>
    <col min="2792" max="2792" width="22.54296875" style="27" customWidth="1"/>
    <col min="2793" max="2793" width="14" style="27" customWidth="1"/>
    <col min="2794" max="2794" width="1.7265625" style="27" customWidth="1"/>
    <col min="2795" max="3039" width="10.90625" style="27"/>
    <col min="3040" max="3040" width="4.453125" style="27" customWidth="1"/>
    <col min="3041" max="3041" width="10.90625" style="27"/>
    <col min="3042" max="3042" width="17.54296875" style="27" customWidth="1"/>
    <col min="3043" max="3043" width="11.54296875" style="27" customWidth="1"/>
    <col min="3044" max="3047" width="10.90625" style="27"/>
    <col min="3048" max="3048" width="22.54296875" style="27" customWidth="1"/>
    <col min="3049" max="3049" width="14" style="27" customWidth="1"/>
    <col min="3050" max="3050" width="1.7265625" style="27" customWidth="1"/>
    <col min="3051" max="3295" width="10.90625" style="27"/>
    <col min="3296" max="3296" width="4.453125" style="27" customWidth="1"/>
    <col min="3297" max="3297" width="10.90625" style="27"/>
    <col min="3298" max="3298" width="17.54296875" style="27" customWidth="1"/>
    <col min="3299" max="3299" width="11.54296875" style="27" customWidth="1"/>
    <col min="3300" max="3303" width="10.90625" style="27"/>
    <col min="3304" max="3304" width="22.54296875" style="27" customWidth="1"/>
    <col min="3305" max="3305" width="14" style="27" customWidth="1"/>
    <col min="3306" max="3306" width="1.7265625" style="27" customWidth="1"/>
    <col min="3307" max="3551" width="10.90625" style="27"/>
    <col min="3552" max="3552" width="4.453125" style="27" customWidth="1"/>
    <col min="3553" max="3553" width="10.90625" style="27"/>
    <col min="3554" max="3554" width="17.54296875" style="27" customWidth="1"/>
    <col min="3555" max="3555" width="11.54296875" style="27" customWidth="1"/>
    <col min="3556" max="3559" width="10.90625" style="27"/>
    <col min="3560" max="3560" width="22.54296875" style="27" customWidth="1"/>
    <col min="3561" max="3561" width="14" style="27" customWidth="1"/>
    <col min="3562" max="3562" width="1.7265625" style="27" customWidth="1"/>
    <col min="3563" max="3807" width="10.90625" style="27"/>
    <col min="3808" max="3808" width="4.453125" style="27" customWidth="1"/>
    <col min="3809" max="3809" width="10.90625" style="27"/>
    <col min="3810" max="3810" width="17.54296875" style="27" customWidth="1"/>
    <col min="3811" max="3811" width="11.54296875" style="27" customWidth="1"/>
    <col min="3812" max="3815" width="10.90625" style="27"/>
    <col min="3816" max="3816" width="22.54296875" style="27" customWidth="1"/>
    <col min="3817" max="3817" width="14" style="27" customWidth="1"/>
    <col min="3818" max="3818" width="1.7265625" style="27" customWidth="1"/>
    <col min="3819" max="4063" width="10.90625" style="27"/>
    <col min="4064" max="4064" width="4.453125" style="27" customWidth="1"/>
    <col min="4065" max="4065" width="10.90625" style="27"/>
    <col min="4066" max="4066" width="17.54296875" style="27" customWidth="1"/>
    <col min="4067" max="4067" width="11.54296875" style="27" customWidth="1"/>
    <col min="4068" max="4071" width="10.90625" style="27"/>
    <col min="4072" max="4072" width="22.54296875" style="27" customWidth="1"/>
    <col min="4073" max="4073" width="14" style="27" customWidth="1"/>
    <col min="4074" max="4074" width="1.7265625" style="27" customWidth="1"/>
    <col min="4075" max="4319" width="10.90625" style="27"/>
    <col min="4320" max="4320" width="4.453125" style="27" customWidth="1"/>
    <col min="4321" max="4321" width="10.90625" style="27"/>
    <col min="4322" max="4322" width="17.54296875" style="27" customWidth="1"/>
    <col min="4323" max="4323" width="11.54296875" style="27" customWidth="1"/>
    <col min="4324" max="4327" width="10.90625" style="27"/>
    <col min="4328" max="4328" width="22.54296875" style="27" customWidth="1"/>
    <col min="4329" max="4329" width="14" style="27" customWidth="1"/>
    <col min="4330" max="4330" width="1.7265625" style="27" customWidth="1"/>
    <col min="4331" max="4575" width="10.90625" style="27"/>
    <col min="4576" max="4576" width="4.453125" style="27" customWidth="1"/>
    <col min="4577" max="4577" width="10.90625" style="27"/>
    <col min="4578" max="4578" width="17.54296875" style="27" customWidth="1"/>
    <col min="4579" max="4579" width="11.54296875" style="27" customWidth="1"/>
    <col min="4580" max="4583" width="10.90625" style="27"/>
    <col min="4584" max="4584" width="22.54296875" style="27" customWidth="1"/>
    <col min="4585" max="4585" width="14" style="27" customWidth="1"/>
    <col min="4586" max="4586" width="1.7265625" style="27" customWidth="1"/>
    <col min="4587" max="4831" width="10.90625" style="27"/>
    <col min="4832" max="4832" width="4.453125" style="27" customWidth="1"/>
    <col min="4833" max="4833" width="10.90625" style="27"/>
    <col min="4834" max="4834" width="17.54296875" style="27" customWidth="1"/>
    <col min="4835" max="4835" width="11.54296875" style="27" customWidth="1"/>
    <col min="4836" max="4839" width="10.90625" style="27"/>
    <col min="4840" max="4840" width="22.54296875" style="27" customWidth="1"/>
    <col min="4841" max="4841" width="14" style="27" customWidth="1"/>
    <col min="4842" max="4842" width="1.7265625" style="27" customWidth="1"/>
    <col min="4843" max="5087" width="10.90625" style="27"/>
    <col min="5088" max="5088" width="4.453125" style="27" customWidth="1"/>
    <col min="5089" max="5089" width="10.90625" style="27"/>
    <col min="5090" max="5090" width="17.54296875" style="27" customWidth="1"/>
    <col min="5091" max="5091" width="11.54296875" style="27" customWidth="1"/>
    <col min="5092" max="5095" width="10.90625" style="27"/>
    <col min="5096" max="5096" width="22.54296875" style="27" customWidth="1"/>
    <col min="5097" max="5097" width="14" style="27" customWidth="1"/>
    <col min="5098" max="5098" width="1.7265625" style="27" customWidth="1"/>
    <col min="5099" max="5343" width="10.90625" style="27"/>
    <col min="5344" max="5344" width="4.453125" style="27" customWidth="1"/>
    <col min="5345" max="5345" width="10.90625" style="27"/>
    <col min="5346" max="5346" width="17.54296875" style="27" customWidth="1"/>
    <col min="5347" max="5347" width="11.54296875" style="27" customWidth="1"/>
    <col min="5348" max="5351" width="10.90625" style="27"/>
    <col min="5352" max="5352" width="22.54296875" style="27" customWidth="1"/>
    <col min="5353" max="5353" width="14" style="27" customWidth="1"/>
    <col min="5354" max="5354" width="1.7265625" style="27" customWidth="1"/>
    <col min="5355" max="5599" width="10.90625" style="27"/>
    <col min="5600" max="5600" width="4.453125" style="27" customWidth="1"/>
    <col min="5601" max="5601" width="10.90625" style="27"/>
    <col min="5602" max="5602" width="17.54296875" style="27" customWidth="1"/>
    <col min="5603" max="5603" width="11.54296875" style="27" customWidth="1"/>
    <col min="5604" max="5607" width="10.90625" style="27"/>
    <col min="5608" max="5608" width="22.54296875" style="27" customWidth="1"/>
    <col min="5609" max="5609" width="14" style="27" customWidth="1"/>
    <col min="5610" max="5610" width="1.7265625" style="27" customWidth="1"/>
    <col min="5611" max="5855" width="10.90625" style="27"/>
    <col min="5856" max="5856" width="4.453125" style="27" customWidth="1"/>
    <col min="5857" max="5857" width="10.90625" style="27"/>
    <col min="5858" max="5858" width="17.54296875" style="27" customWidth="1"/>
    <col min="5859" max="5859" width="11.54296875" style="27" customWidth="1"/>
    <col min="5860" max="5863" width="10.90625" style="27"/>
    <col min="5864" max="5864" width="22.54296875" style="27" customWidth="1"/>
    <col min="5865" max="5865" width="14" style="27" customWidth="1"/>
    <col min="5866" max="5866" width="1.7265625" style="27" customWidth="1"/>
    <col min="5867" max="6111" width="10.90625" style="27"/>
    <col min="6112" max="6112" width="4.453125" style="27" customWidth="1"/>
    <col min="6113" max="6113" width="10.90625" style="27"/>
    <col min="6114" max="6114" width="17.54296875" style="27" customWidth="1"/>
    <col min="6115" max="6115" width="11.54296875" style="27" customWidth="1"/>
    <col min="6116" max="6119" width="10.90625" style="27"/>
    <col min="6120" max="6120" width="22.54296875" style="27" customWidth="1"/>
    <col min="6121" max="6121" width="14" style="27" customWidth="1"/>
    <col min="6122" max="6122" width="1.7265625" style="27" customWidth="1"/>
    <col min="6123" max="6367" width="10.90625" style="27"/>
    <col min="6368" max="6368" width="4.453125" style="27" customWidth="1"/>
    <col min="6369" max="6369" width="10.90625" style="27"/>
    <col min="6370" max="6370" width="17.54296875" style="27" customWidth="1"/>
    <col min="6371" max="6371" width="11.54296875" style="27" customWidth="1"/>
    <col min="6372" max="6375" width="10.90625" style="27"/>
    <col min="6376" max="6376" width="22.54296875" style="27" customWidth="1"/>
    <col min="6377" max="6377" width="14" style="27" customWidth="1"/>
    <col min="6378" max="6378" width="1.7265625" style="27" customWidth="1"/>
    <col min="6379" max="6623" width="10.90625" style="27"/>
    <col min="6624" max="6624" width="4.453125" style="27" customWidth="1"/>
    <col min="6625" max="6625" width="10.90625" style="27"/>
    <col min="6626" max="6626" width="17.54296875" style="27" customWidth="1"/>
    <col min="6627" max="6627" width="11.54296875" style="27" customWidth="1"/>
    <col min="6628" max="6631" width="10.90625" style="27"/>
    <col min="6632" max="6632" width="22.54296875" style="27" customWidth="1"/>
    <col min="6633" max="6633" width="14" style="27" customWidth="1"/>
    <col min="6634" max="6634" width="1.7265625" style="27" customWidth="1"/>
    <col min="6635" max="6879" width="10.90625" style="27"/>
    <col min="6880" max="6880" width="4.453125" style="27" customWidth="1"/>
    <col min="6881" max="6881" width="10.90625" style="27"/>
    <col min="6882" max="6882" width="17.54296875" style="27" customWidth="1"/>
    <col min="6883" max="6883" width="11.54296875" style="27" customWidth="1"/>
    <col min="6884" max="6887" width="10.90625" style="27"/>
    <col min="6888" max="6888" width="22.54296875" style="27" customWidth="1"/>
    <col min="6889" max="6889" width="14" style="27" customWidth="1"/>
    <col min="6890" max="6890" width="1.7265625" style="27" customWidth="1"/>
    <col min="6891" max="7135" width="10.90625" style="27"/>
    <col min="7136" max="7136" width="4.453125" style="27" customWidth="1"/>
    <col min="7137" max="7137" width="10.90625" style="27"/>
    <col min="7138" max="7138" width="17.54296875" style="27" customWidth="1"/>
    <col min="7139" max="7139" width="11.54296875" style="27" customWidth="1"/>
    <col min="7140" max="7143" width="10.90625" style="27"/>
    <col min="7144" max="7144" width="22.54296875" style="27" customWidth="1"/>
    <col min="7145" max="7145" width="14" style="27" customWidth="1"/>
    <col min="7146" max="7146" width="1.7265625" style="27" customWidth="1"/>
    <col min="7147" max="7391" width="10.90625" style="27"/>
    <col min="7392" max="7392" width="4.453125" style="27" customWidth="1"/>
    <col min="7393" max="7393" width="10.90625" style="27"/>
    <col min="7394" max="7394" width="17.54296875" style="27" customWidth="1"/>
    <col min="7395" max="7395" width="11.54296875" style="27" customWidth="1"/>
    <col min="7396" max="7399" width="10.90625" style="27"/>
    <col min="7400" max="7400" width="22.54296875" style="27" customWidth="1"/>
    <col min="7401" max="7401" width="14" style="27" customWidth="1"/>
    <col min="7402" max="7402" width="1.7265625" style="27" customWidth="1"/>
    <col min="7403" max="7647" width="10.90625" style="27"/>
    <col min="7648" max="7648" width="4.453125" style="27" customWidth="1"/>
    <col min="7649" max="7649" width="10.90625" style="27"/>
    <col min="7650" max="7650" width="17.54296875" style="27" customWidth="1"/>
    <col min="7651" max="7651" width="11.54296875" style="27" customWidth="1"/>
    <col min="7652" max="7655" width="10.90625" style="27"/>
    <col min="7656" max="7656" width="22.54296875" style="27" customWidth="1"/>
    <col min="7657" max="7657" width="14" style="27" customWidth="1"/>
    <col min="7658" max="7658" width="1.7265625" style="27" customWidth="1"/>
    <col min="7659" max="7903" width="10.90625" style="27"/>
    <col min="7904" max="7904" width="4.453125" style="27" customWidth="1"/>
    <col min="7905" max="7905" width="10.90625" style="27"/>
    <col min="7906" max="7906" width="17.54296875" style="27" customWidth="1"/>
    <col min="7907" max="7907" width="11.54296875" style="27" customWidth="1"/>
    <col min="7908" max="7911" width="10.90625" style="27"/>
    <col min="7912" max="7912" width="22.54296875" style="27" customWidth="1"/>
    <col min="7913" max="7913" width="14" style="27" customWidth="1"/>
    <col min="7914" max="7914" width="1.7265625" style="27" customWidth="1"/>
    <col min="7915" max="8159" width="10.90625" style="27"/>
    <col min="8160" max="8160" width="4.453125" style="27" customWidth="1"/>
    <col min="8161" max="8161" width="10.90625" style="27"/>
    <col min="8162" max="8162" width="17.54296875" style="27" customWidth="1"/>
    <col min="8163" max="8163" width="11.54296875" style="27" customWidth="1"/>
    <col min="8164" max="8167" width="10.90625" style="27"/>
    <col min="8168" max="8168" width="22.54296875" style="27" customWidth="1"/>
    <col min="8169" max="8169" width="14" style="27" customWidth="1"/>
    <col min="8170" max="8170" width="1.7265625" style="27" customWidth="1"/>
    <col min="8171" max="8415" width="10.90625" style="27"/>
    <col min="8416" max="8416" width="4.453125" style="27" customWidth="1"/>
    <col min="8417" max="8417" width="10.90625" style="27"/>
    <col min="8418" max="8418" width="17.54296875" style="27" customWidth="1"/>
    <col min="8419" max="8419" width="11.54296875" style="27" customWidth="1"/>
    <col min="8420" max="8423" width="10.90625" style="27"/>
    <col min="8424" max="8424" width="22.54296875" style="27" customWidth="1"/>
    <col min="8425" max="8425" width="14" style="27" customWidth="1"/>
    <col min="8426" max="8426" width="1.7265625" style="27" customWidth="1"/>
    <col min="8427" max="8671" width="10.90625" style="27"/>
    <col min="8672" max="8672" width="4.453125" style="27" customWidth="1"/>
    <col min="8673" max="8673" width="10.90625" style="27"/>
    <col min="8674" max="8674" width="17.54296875" style="27" customWidth="1"/>
    <col min="8675" max="8675" width="11.54296875" style="27" customWidth="1"/>
    <col min="8676" max="8679" width="10.90625" style="27"/>
    <col min="8680" max="8680" width="22.54296875" style="27" customWidth="1"/>
    <col min="8681" max="8681" width="14" style="27" customWidth="1"/>
    <col min="8682" max="8682" width="1.7265625" style="27" customWidth="1"/>
    <col min="8683" max="8927" width="10.90625" style="27"/>
    <col min="8928" max="8928" width="4.453125" style="27" customWidth="1"/>
    <col min="8929" max="8929" width="10.90625" style="27"/>
    <col min="8930" max="8930" width="17.54296875" style="27" customWidth="1"/>
    <col min="8931" max="8931" width="11.54296875" style="27" customWidth="1"/>
    <col min="8932" max="8935" width="10.90625" style="27"/>
    <col min="8936" max="8936" width="22.54296875" style="27" customWidth="1"/>
    <col min="8937" max="8937" width="14" style="27" customWidth="1"/>
    <col min="8938" max="8938" width="1.7265625" style="27" customWidth="1"/>
    <col min="8939" max="9183" width="10.90625" style="27"/>
    <col min="9184" max="9184" width="4.453125" style="27" customWidth="1"/>
    <col min="9185" max="9185" width="10.90625" style="27"/>
    <col min="9186" max="9186" width="17.54296875" style="27" customWidth="1"/>
    <col min="9187" max="9187" width="11.54296875" style="27" customWidth="1"/>
    <col min="9188" max="9191" width="10.90625" style="27"/>
    <col min="9192" max="9192" width="22.54296875" style="27" customWidth="1"/>
    <col min="9193" max="9193" width="14" style="27" customWidth="1"/>
    <col min="9194" max="9194" width="1.7265625" style="27" customWidth="1"/>
    <col min="9195" max="9439" width="10.90625" style="27"/>
    <col min="9440" max="9440" width="4.453125" style="27" customWidth="1"/>
    <col min="9441" max="9441" width="10.90625" style="27"/>
    <col min="9442" max="9442" width="17.54296875" style="27" customWidth="1"/>
    <col min="9443" max="9443" width="11.54296875" style="27" customWidth="1"/>
    <col min="9444" max="9447" width="10.90625" style="27"/>
    <col min="9448" max="9448" width="22.54296875" style="27" customWidth="1"/>
    <col min="9449" max="9449" width="14" style="27" customWidth="1"/>
    <col min="9450" max="9450" width="1.7265625" style="27" customWidth="1"/>
    <col min="9451" max="9695" width="10.90625" style="27"/>
    <col min="9696" max="9696" width="4.453125" style="27" customWidth="1"/>
    <col min="9697" max="9697" width="10.90625" style="27"/>
    <col min="9698" max="9698" width="17.54296875" style="27" customWidth="1"/>
    <col min="9699" max="9699" width="11.54296875" style="27" customWidth="1"/>
    <col min="9700" max="9703" width="10.90625" style="27"/>
    <col min="9704" max="9704" width="22.54296875" style="27" customWidth="1"/>
    <col min="9705" max="9705" width="14" style="27" customWidth="1"/>
    <col min="9706" max="9706" width="1.7265625" style="27" customWidth="1"/>
    <col min="9707" max="9951" width="10.90625" style="27"/>
    <col min="9952" max="9952" width="4.453125" style="27" customWidth="1"/>
    <col min="9953" max="9953" width="10.90625" style="27"/>
    <col min="9954" max="9954" width="17.54296875" style="27" customWidth="1"/>
    <col min="9955" max="9955" width="11.54296875" style="27" customWidth="1"/>
    <col min="9956" max="9959" width="10.90625" style="27"/>
    <col min="9960" max="9960" width="22.54296875" style="27" customWidth="1"/>
    <col min="9961" max="9961" width="14" style="27" customWidth="1"/>
    <col min="9962" max="9962" width="1.7265625" style="27" customWidth="1"/>
    <col min="9963" max="10207" width="10.90625" style="27"/>
    <col min="10208" max="10208" width="4.453125" style="27" customWidth="1"/>
    <col min="10209" max="10209" width="10.90625" style="27"/>
    <col min="10210" max="10210" width="17.54296875" style="27" customWidth="1"/>
    <col min="10211" max="10211" width="11.54296875" style="27" customWidth="1"/>
    <col min="10212" max="10215" width="10.90625" style="27"/>
    <col min="10216" max="10216" width="22.54296875" style="27" customWidth="1"/>
    <col min="10217" max="10217" width="14" style="27" customWidth="1"/>
    <col min="10218" max="10218" width="1.7265625" style="27" customWidth="1"/>
    <col min="10219" max="10463" width="10.90625" style="27"/>
    <col min="10464" max="10464" width="4.453125" style="27" customWidth="1"/>
    <col min="10465" max="10465" width="10.90625" style="27"/>
    <col min="10466" max="10466" width="17.54296875" style="27" customWidth="1"/>
    <col min="10467" max="10467" width="11.54296875" style="27" customWidth="1"/>
    <col min="10468" max="10471" width="10.90625" style="27"/>
    <col min="10472" max="10472" width="22.54296875" style="27" customWidth="1"/>
    <col min="10473" max="10473" width="14" style="27" customWidth="1"/>
    <col min="10474" max="10474" width="1.7265625" style="27" customWidth="1"/>
    <col min="10475" max="10719" width="10.90625" style="27"/>
    <col min="10720" max="10720" width="4.453125" style="27" customWidth="1"/>
    <col min="10721" max="10721" width="10.90625" style="27"/>
    <col min="10722" max="10722" width="17.54296875" style="27" customWidth="1"/>
    <col min="10723" max="10723" width="11.54296875" style="27" customWidth="1"/>
    <col min="10724" max="10727" width="10.90625" style="27"/>
    <col min="10728" max="10728" width="22.54296875" style="27" customWidth="1"/>
    <col min="10729" max="10729" width="14" style="27" customWidth="1"/>
    <col min="10730" max="10730" width="1.7265625" style="27" customWidth="1"/>
    <col min="10731" max="10975" width="10.90625" style="27"/>
    <col min="10976" max="10976" width="4.453125" style="27" customWidth="1"/>
    <col min="10977" max="10977" width="10.90625" style="27"/>
    <col min="10978" max="10978" width="17.54296875" style="27" customWidth="1"/>
    <col min="10979" max="10979" width="11.54296875" style="27" customWidth="1"/>
    <col min="10980" max="10983" width="10.90625" style="27"/>
    <col min="10984" max="10984" width="22.54296875" style="27" customWidth="1"/>
    <col min="10985" max="10985" width="14" style="27" customWidth="1"/>
    <col min="10986" max="10986" width="1.7265625" style="27" customWidth="1"/>
    <col min="10987" max="11231" width="10.90625" style="27"/>
    <col min="11232" max="11232" width="4.453125" style="27" customWidth="1"/>
    <col min="11233" max="11233" width="10.90625" style="27"/>
    <col min="11234" max="11234" width="17.54296875" style="27" customWidth="1"/>
    <col min="11235" max="11235" width="11.54296875" style="27" customWidth="1"/>
    <col min="11236" max="11239" width="10.90625" style="27"/>
    <col min="11240" max="11240" width="22.54296875" style="27" customWidth="1"/>
    <col min="11241" max="11241" width="14" style="27" customWidth="1"/>
    <col min="11242" max="11242" width="1.7265625" style="27" customWidth="1"/>
    <col min="11243" max="11487" width="10.90625" style="27"/>
    <col min="11488" max="11488" width="4.453125" style="27" customWidth="1"/>
    <col min="11489" max="11489" width="10.90625" style="27"/>
    <col min="11490" max="11490" width="17.54296875" style="27" customWidth="1"/>
    <col min="11491" max="11491" width="11.54296875" style="27" customWidth="1"/>
    <col min="11492" max="11495" width="10.90625" style="27"/>
    <col min="11496" max="11496" width="22.54296875" style="27" customWidth="1"/>
    <col min="11497" max="11497" width="14" style="27" customWidth="1"/>
    <col min="11498" max="11498" width="1.7265625" style="27" customWidth="1"/>
    <col min="11499" max="11743" width="10.90625" style="27"/>
    <col min="11744" max="11744" width="4.453125" style="27" customWidth="1"/>
    <col min="11745" max="11745" width="10.90625" style="27"/>
    <col min="11746" max="11746" width="17.54296875" style="27" customWidth="1"/>
    <col min="11747" max="11747" width="11.54296875" style="27" customWidth="1"/>
    <col min="11748" max="11751" width="10.90625" style="27"/>
    <col min="11752" max="11752" width="22.54296875" style="27" customWidth="1"/>
    <col min="11753" max="11753" width="14" style="27" customWidth="1"/>
    <col min="11754" max="11754" width="1.7265625" style="27" customWidth="1"/>
    <col min="11755" max="11999" width="10.90625" style="27"/>
    <col min="12000" max="12000" width="4.453125" style="27" customWidth="1"/>
    <col min="12001" max="12001" width="10.90625" style="27"/>
    <col min="12002" max="12002" width="17.54296875" style="27" customWidth="1"/>
    <col min="12003" max="12003" width="11.54296875" style="27" customWidth="1"/>
    <col min="12004" max="12007" width="10.90625" style="27"/>
    <col min="12008" max="12008" width="22.54296875" style="27" customWidth="1"/>
    <col min="12009" max="12009" width="14" style="27" customWidth="1"/>
    <col min="12010" max="12010" width="1.7265625" style="27" customWidth="1"/>
    <col min="12011" max="12255" width="10.90625" style="27"/>
    <col min="12256" max="12256" width="4.453125" style="27" customWidth="1"/>
    <col min="12257" max="12257" width="10.90625" style="27"/>
    <col min="12258" max="12258" width="17.54296875" style="27" customWidth="1"/>
    <col min="12259" max="12259" width="11.54296875" style="27" customWidth="1"/>
    <col min="12260" max="12263" width="10.90625" style="27"/>
    <col min="12264" max="12264" width="22.54296875" style="27" customWidth="1"/>
    <col min="12265" max="12265" width="14" style="27" customWidth="1"/>
    <col min="12266" max="12266" width="1.7265625" style="27" customWidth="1"/>
    <col min="12267" max="12511" width="10.90625" style="27"/>
    <col min="12512" max="12512" width="4.453125" style="27" customWidth="1"/>
    <col min="12513" max="12513" width="10.90625" style="27"/>
    <col min="12514" max="12514" width="17.54296875" style="27" customWidth="1"/>
    <col min="12515" max="12515" width="11.54296875" style="27" customWidth="1"/>
    <col min="12516" max="12519" width="10.90625" style="27"/>
    <col min="12520" max="12520" width="22.54296875" style="27" customWidth="1"/>
    <col min="12521" max="12521" width="14" style="27" customWidth="1"/>
    <col min="12522" max="12522" width="1.7265625" style="27" customWidth="1"/>
    <col min="12523" max="12767" width="10.90625" style="27"/>
    <col min="12768" max="12768" width="4.453125" style="27" customWidth="1"/>
    <col min="12769" max="12769" width="10.90625" style="27"/>
    <col min="12770" max="12770" width="17.54296875" style="27" customWidth="1"/>
    <col min="12771" max="12771" width="11.54296875" style="27" customWidth="1"/>
    <col min="12772" max="12775" width="10.90625" style="27"/>
    <col min="12776" max="12776" width="22.54296875" style="27" customWidth="1"/>
    <col min="12777" max="12777" width="14" style="27" customWidth="1"/>
    <col min="12778" max="12778" width="1.7265625" style="27" customWidth="1"/>
    <col min="12779" max="13023" width="10.90625" style="27"/>
    <col min="13024" max="13024" width="4.453125" style="27" customWidth="1"/>
    <col min="13025" max="13025" width="10.90625" style="27"/>
    <col min="13026" max="13026" width="17.54296875" style="27" customWidth="1"/>
    <col min="13027" max="13027" width="11.54296875" style="27" customWidth="1"/>
    <col min="13028" max="13031" width="10.90625" style="27"/>
    <col min="13032" max="13032" width="22.54296875" style="27" customWidth="1"/>
    <col min="13033" max="13033" width="14" style="27" customWidth="1"/>
    <col min="13034" max="13034" width="1.7265625" style="27" customWidth="1"/>
    <col min="13035" max="13279" width="10.90625" style="27"/>
    <col min="13280" max="13280" width="4.453125" style="27" customWidth="1"/>
    <col min="13281" max="13281" width="10.90625" style="27"/>
    <col min="13282" max="13282" width="17.54296875" style="27" customWidth="1"/>
    <col min="13283" max="13283" width="11.54296875" style="27" customWidth="1"/>
    <col min="13284" max="13287" width="10.90625" style="27"/>
    <col min="13288" max="13288" width="22.54296875" style="27" customWidth="1"/>
    <col min="13289" max="13289" width="14" style="27" customWidth="1"/>
    <col min="13290" max="13290" width="1.7265625" style="27" customWidth="1"/>
    <col min="13291" max="13535" width="10.90625" style="27"/>
    <col min="13536" max="13536" width="4.453125" style="27" customWidth="1"/>
    <col min="13537" max="13537" width="10.90625" style="27"/>
    <col min="13538" max="13538" width="17.54296875" style="27" customWidth="1"/>
    <col min="13539" max="13539" width="11.54296875" style="27" customWidth="1"/>
    <col min="13540" max="13543" width="10.90625" style="27"/>
    <col min="13544" max="13544" width="22.54296875" style="27" customWidth="1"/>
    <col min="13545" max="13545" width="14" style="27" customWidth="1"/>
    <col min="13546" max="13546" width="1.7265625" style="27" customWidth="1"/>
    <col min="13547" max="13791" width="10.90625" style="27"/>
    <col min="13792" max="13792" width="4.453125" style="27" customWidth="1"/>
    <col min="13793" max="13793" width="10.90625" style="27"/>
    <col min="13794" max="13794" width="17.54296875" style="27" customWidth="1"/>
    <col min="13795" max="13795" width="11.54296875" style="27" customWidth="1"/>
    <col min="13796" max="13799" width="10.90625" style="27"/>
    <col min="13800" max="13800" width="22.54296875" style="27" customWidth="1"/>
    <col min="13801" max="13801" width="14" style="27" customWidth="1"/>
    <col min="13802" max="13802" width="1.7265625" style="27" customWidth="1"/>
    <col min="13803" max="14047" width="10.90625" style="27"/>
    <col min="14048" max="14048" width="4.453125" style="27" customWidth="1"/>
    <col min="14049" max="14049" width="10.90625" style="27"/>
    <col min="14050" max="14050" width="17.54296875" style="27" customWidth="1"/>
    <col min="14051" max="14051" width="11.54296875" style="27" customWidth="1"/>
    <col min="14052" max="14055" width="10.90625" style="27"/>
    <col min="14056" max="14056" width="22.54296875" style="27" customWidth="1"/>
    <col min="14057" max="14057" width="14" style="27" customWidth="1"/>
    <col min="14058" max="14058" width="1.7265625" style="27" customWidth="1"/>
    <col min="14059" max="14303" width="10.90625" style="27"/>
    <col min="14304" max="14304" width="4.453125" style="27" customWidth="1"/>
    <col min="14305" max="14305" width="10.90625" style="27"/>
    <col min="14306" max="14306" width="17.54296875" style="27" customWidth="1"/>
    <col min="14307" max="14307" width="11.54296875" style="27" customWidth="1"/>
    <col min="14308" max="14311" width="10.90625" style="27"/>
    <col min="14312" max="14312" width="22.54296875" style="27" customWidth="1"/>
    <col min="14313" max="14313" width="14" style="27" customWidth="1"/>
    <col min="14314" max="14314" width="1.7265625" style="27" customWidth="1"/>
    <col min="14315" max="14559" width="10.90625" style="27"/>
    <col min="14560" max="14560" width="4.453125" style="27" customWidth="1"/>
    <col min="14561" max="14561" width="10.90625" style="27"/>
    <col min="14562" max="14562" width="17.54296875" style="27" customWidth="1"/>
    <col min="14563" max="14563" width="11.54296875" style="27" customWidth="1"/>
    <col min="14564" max="14567" width="10.90625" style="27"/>
    <col min="14568" max="14568" width="22.54296875" style="27" customWidth="1"/>
    <col min="14569" max="14569" width="14" style="27" customWidth="1"/>
    <col min="14570" max="14570" width="1.7265625" style="27" customWidth="1"/>
    <col min="14571" max="14815" width="10.90625" style="27"/>
    <col min="14816" max="14816" width="4.453125" style="27" customWidth="1"/>
    <col min="14817" max="14817" width="10.90625" style="27"/>
    <col min="14818" max="14818" width="17.54296875" style="27" customWidth="1"/>
    <col min="14819" max="14819" width="11.54296875" style="27" customWidth="1"/>
    <col min="14820" max="14823" width="10.90625" style="27"/>
    <col min="14824" max="14824" width="22.54296875" style="27" customWidth="1"/>
    <col min="14825" max="14825" width="14" style="27" customWidth="1"/>
    <col min="14826" max="14826" width="1.7265625" style="27" customWidth="1"/>
    <col min="14827" max="15071" width="10.90625" style="27"/>
    <col min="15072" max="15072" width="4.453125" style="27" customWidth="1"/>
    <col min="15073" max="15073" width="10.90625" style="27"/>
    <col min="15074" max="15074" width="17.54296875" style="27" customWidth="1"/>
    <col min="15075" max="15075" width="11.54296875" style="27" customWidth="1"/>
    <col min="15076" max="15079" width="10.90625" style="27"/>
    <col min="15080" max="15080" width="22.54296875" style="27" customWidth="1"/>
    <col min="15081" max="15081" width="14" style="27" customWidth="1"/>
    <col min="15082" max="15082" width="1.7265625" style="27" customWidth="1"/>
    <col min="15083" max="15327" width="10.90625" style="27"/>
    <col min="15328" max="15328" width="4.453125" style="27" customWidth="1"/>
    <col min="15329" max="15329" width="10.90625" style="27"/>
    <col min="15330" max="15330" width="17.54296875" style="27" customWidth="1"/>
    <col min="15331" max="15331" width="11.54296875" style="27" customWidth="1"/>
    <col min="15332" max="15335" width="10.90625" style="27"/>
    <col min="15336" max="15336" width="22.54296875" style="27" customWidth="1"/>
    <col min="15337" max="15337" width="14" style="27" customWidth="1"/>
    <col min="15338" max="15338" width="1.7265625" style="27" customWidth="1"/>
    <col min="15339" max="15583" width="10.90625" style="27"/>
    <col min="15584" max="15584" width="4.453125" style="27" customWidth="1"/>
    <col min="15585" max="15585" width="10.90625" style="27"/>
    <col min="15586" max="15586" width="17.54296875" style="27" customWidth="1"/>
    <col min="15587" max="15587" width="11.54296875" style="27" customWidth="1"/>
    <col min="15588" max="15591" width="10.90625" style="27"/>
    <col min="15592" max="15592" width="22.54296875" style="27" customWidth="1"/>
    <col min="15593" max="15593" width="14" style="27" customWidth="1"/>
    <col min="15594" max="15594" width="1.7265625" style="27" customWidth="1"/>
    <col min="15595" max="15839" width="10.90625" style="27"/>
    <col min="15840" max="15840" width="4.453125" style="27" customWidth="1"/>
    <col min="15841" max="15841" width="10.90625" style="27"/>
    <col min="15842" max="15842" width="17.54296875" style="27" customWidth="1"/>
    <col min="15843" max="15843" width="11.54296875" style="27" customWidth="1"/>
    <col min="15844" max="15847" width="10.90625" style="27"/>
    <col min="15848" max="15848" width="22.54296875" style="27" customWidth="1"/>
    <col min="15849" max="15849" width="14" style="27" customWidth="1"/>
    <col min="15850" max="15850" width="1.7265625" style="27" customWidth="1"/>
    <col min="15851" max="16095" width="10.90625" style="27"/>
    <col min="16096" max="16096" width="4.453125" style="27" customWidth="1"/>
    <col min="16097" max="16097" width="10.90625" style="27"/>
    <col min="16098" max="16098" width="17.54296875" style="27" customWidth="1"/>
    <col min="16099" max="16099" width="11.54296875" style="27" customWidth="1"/>
    <col min="16100" max="16103" width="10.90625" style="27"/>
    <col min="16104" max="16104" width="22.54296875" style="27" customWidth="1"/>
    <col min="16105" max="16105" width="21.54296875" style="27" bestFit="1" customWidth="1"/>
    <col min="16106" max="16106" width="1.7265625" style="27" customWidth="1"/>
    <col min="16107" max="16384" width="10.90625" style="27"/>
  </cols>
  <sheetData>
    <row r="1" spans="2:10 16102:16105" ht="18" customHeight="1" thickBot="1" x14ac:dyDescent="0.3"/>
    <row r="2" spans="2:10 16102:16105" ht="19.5" customHeight="1" x14ac:dyDescent="0.25">
      <c r="B2" s="28"/>
      <c r="C2" s="29"/>
      <c r="D2" s="30" t="s">
        <v>351</v>
      </c>
      <c r="E2" s="31"/>
      <c r="F2" s="31"/>
      <c r="G2" s="31"/>
      <c r="H2" s="31"/>
      <c r="I2" s="32"/>
      <c r="J2" s="33" t="s">
        <v>322</v>
      </c>
    </row>
    <row r="3" spans="2:10 16102:16105" ht="13.5" thickBot="1" x14ac:dyDescent="0.3">
      <c r="B3" s="34"/>
      <c r="C3" s="35"/>
      <c r="D3" s="36"/>
      <c r="E3" s="37"/>
      <c r="F3" s="37"/>
      <c r="G3" s="37"/>
      <c r="H3" s="37"/>
      <c r="I3" s="38"/>
      <c r="J3" s="39"/>
    </row>
    <row r="4" spans="2:10 16102:16105" ht="13" x14ac:dyDescent="0.25">
      <c r="B4" s="34"/>
      <c r="C4" s="35"/>
      <c r="E4" s="31"/>
      <c r="F4" s="31"/>
      <c r="G4" s="31"/>
      <c r="H4" s="31"/>
      <c r="I4" s="32"/>
      <c r="J4" s="33" t="s">
        <v>352</v>
      </c>
    </row>
    <row r="5" spans="2:10 16102:16105" ht="13" x14ac:dyDescent="0.25">
      <c r="B5" s="34"/>
      <c r="C5" s="35"/>
      <c r="D5" s="87" t="s">
        <v>353</v>
      </c>
      <c r="E5" s="88"/>
      <c r="F5" s="88"/>
      <c r="G5" s="88"/>
      <c r="H5" s="88"/>
      <c r="I5" s="89"/>
      <c r="J5" s="43"/>
      <c r="WUH5" s="49"/>
    </row>
    <row r="6" spans="2:10 16102:16105" ht="13.5" thickBot="1" x14ac:dyDescent="0.3">
      <c r="B6" s="44"/>
      <c r="C6" s="45"/>
      <c r="D6" s="36"/>
      <c r="E6" s="37"/>
      <c r="F6" s="37"/>
      <c r="G6" s="37"/>
      <c r="H6" s="37"/>
      <c r="I6" s="38"/>
      <c r="J6" s="39"/>
      <c r="WUI6" s="27" t="s">
        <v>354</v>
      </c>
      <c r="WUJ6" s="27" t="s">
        <v>355</v>
      </c>
      <c r="WUK6" s="50">
        <f ca="1">+TODAY()</f>
        <v>45336</v>
      </c>
    </row>
    <row r="7" spans="2:10 16102:16105" x14ac:dyDescent="0.25">
      <c r="B7" s="46"/>
      <c r="J7" s="47"/>
    </row>
    <row r="8" spans="2:10 16102:16105" x14ac:dyDescent="0.25">
      <c r="B8" s="46"/>
      <c r="J8" s="47"/>
    </row>
    <row r="9" spans="2:10 16102:16105" ht="13" x14ac:dyDescent="0.3">
      <c r="B9" s="46"/>
      <c r="C9" s="48" t="s">
        <v>346</v>
      </c>
      <c r="D9" s="50"/>
      <c r="E9" s="49"/>
      <c r="J9" s="47"/>
    </row>
    <row r="10" spans="2:10 16102:16105" ht="13" x14ac:dyDescent="0.3">
      <c r="B10" s="46"/>
      <c r="C10" s="48"/>
      <c r="J10" s="47"/>
    </row>
    <row r="11" spans="2:10 16102:16105" ht="13" x14ac:dyDescent="0.3">
      <c r="B11" s="46"/>
      <c r="C11" s="48" t="s">
        <v>345</v>
      </c>
      <c r="J11" s="47"/>
    </row>
    <row r="12" spans="2:10 16102:16105" ht="13" x14ac:dyDescent="0.3">
      <c r="B12" s="46"/>
      <c r="C12" s="48" t="s">
        <v>344</v>
      </c>
      <c r="J12" s="47"/>
    </row>
    <row r="13" spans="2:10 16102:16105" x14ac:dyDescent="0.25">
      <c r="B13" s="46"/>
      <c r="J13" s="47"/>
    </row>
    <row r="14" spans="2:10 16102:16105" x14ac:dyDescent="0.25">
      <c r="B14" s="46"/>
      <c r="C14" s="27" t="s">
        <v>356</v>
      </c>
      <c r="J14" s="47"/>
    </row>
    <row r="15" spans="2:10 16102:16105" x14ac:dyDescent="0.25">
      <c r="B15" s="46"/>
      <c r="C15" s="52"/>
      <c r="J15" s="47"/>
    </row>
    <row r="16" spans="2:10 16102:16105" ht="13" x14ac:dyDescent="0.3">
      <c r="B16" s="46"/>
      <c r="C16" s="27" t="s">
        <v>362</v>
      </c>
      <c r="D16" s="49"/>
      <c r="H16" s="90" t="s">
        <v>357</v>
      </c>
      <c r="I16" s="90" t="s">
        <v>358</v>
      </c>
      <c r="J16" s="47"/>
    </row>
    <row r="17" spans="2:10" ht="13" x14ac:dyDescent="0.3">
      <c r="B17" s="46"/>
      <c r="C17" s="48" t="s">
        <v>327</v>
      </c>
      <c r="D17" s="48"/>
      <c r="E17" s="48"/>
      <c r="F17" s="48"/>
      <c r="H17" s="91">
        <f>H23</f>
        <v>142</v>
      </c>
      <c r="I17" s="92">
        <f>I23</f>
        <v>9160529</v>
      </c>
      <c r="J17" s="47"/>
    </row>
    <row r="18" spans="2:10" x14ac:dyDescent="0.25">
      <c r="B18" s="46"/>
      <c r="C18" s="27" t="s">
        <v>328</v>
      </c>
      <c r="H18" s="93">
        <v>0</v>
      </c>
      <c r="I18" s="94">
        <v>0</v>
      </c>
      <c r="J18" s="47"/>
    </row>
    <row r="19" spans="2:10" x14ac:dyDescent="0.25">
      <c r="B19" s="46"/>
      <c r="C19" s="27" t="s">
        <v>329</v>
      </c>
      <c r="H19" s="93">
        <v>98</v>
      </c>
      <c r="I19" s="94">
        <v>5350941</v>
      </c>
      <c r="J19" s="47"/>
    </row>
    <row r="20" spans="2:10" x14ac:dyDescent="0.25">
      <c r="B20" s="46"/>
      <c r="C20" s="27" t="s">
        <v>330</v>
      </c>
      <c r="H20" s="93">
        <v>44</v>
      </c>
      <c r="I20" s="94">
        <v>3809588</v>
      </c>
      <c r="J20" s="47"/>
    </row>
    <row r="21" spans="2:10" x14ac:dyDescent="0.25">
      <c r="B21" s="46"/>
      <c r="C21" s="27" t="s">
        <v>331</v>
      </c>
      <c r="H21" s="93">
        <v>0</v>
      </c>
      <c r="I21" s="94">
        <v>0</v>
      </c>
      <c r="J21" s="47"/>
    </row>
    <row r="22" spans="2:10" x14ac:dyDescent="0.25">
      <c r="B22" s="46"/>
      <c r="C22" s="27" t="s">
        <v>359</v>
      </c>
      <c r="H22" s="95">
        <v>0</v>
      </c>
      <c r="I22" s="96">
        <v>0</v>
      </c>
      <c r="J22" s="47"/>
    </row>
    <row r="23" spans="2:10" ht="13" x14ac:dyDescent="0.3">
      <c r="B23" s="46"/>
      <c r="C23" s="48" t="s">
        <v>360</v>
      </c>
      <c r="D23" s="48"/>
      <c r="E23" s="48"/>
      <c r="F23" s="48"/>
      <c r="H23" s="93">
        <f>SUM(H18:H22)</f>
        <v>142</v>
      </c>
      <c r="I23" s="92">
        <f>(I18+I19+I20+I21+I22)</f>
        <v>9160529</v>
      </c>
      <c r="J23" s="47"/>
    </row>
    <row r="24" spans="2:10" ht="13.5" thickBot="1" x14ac:dyDescent="0.35">
      <c r="B24" s="46"/>
      <c r="C24" s="48"/>
      <c r="D24" s="48"/>
      <c r="H24" s="97"/>
      <c r="I24" s="98"/>
      <c r="J24" s="47"/>
    </row>
    <row r="25" spans="2:10" ht="15" thickTop="1" x14ac:dyDescent="0.35">
      <c r="B25" s="46"/>
      <c r="C25" s="48"/>
      <c r="D25" s="48"/>
      <c r="F25" s="99"/>
      <c r="H25" s="100"/>
      <c r="I25" s="101"/>
      <c r="J25" s="47"/>
    </row>
    <row r="26" spans="2:10" ht="13" x14ac:dyDescent="0.3">
      <c r="B26" s="46"/>
      <c r="C26" s="48"/>
      <c r="D26" s="48"/>
      <c r="H26" s="100"/>
      <c r="I26" s="101"/>
      <c r="J26" s="47"/>
    </row>
    <row r="27" spans="2:10" ht="13" x14ac:dyDescent="0.3">
      <c r="B27" s="46"/>
      <c r="C27" s="48"/>
      <c r="D27" s="48"/>
      <c r="H27" s="100"/>
      <c r="I27" s="101"/>
      <c r="J27" s="47"/>
    </row>
    <row r="28" spans="2:10" x14ac:dyDescent="0.25">
      <c r="B28" s="46"/>
      <c r="G28" s="100"/>
      <c r="H28" s="100"/>
      <c r="I28" s="100"/>
      <c r="J28" s="47"/>
    </row>
    <row r="29" spans="2:10" ht="13.5" thickBot="1" x14ac:dyDescent="0.35">
      <c r="B29" s="46"/>
      <c r="C29" s="84"/>
      <c r="D29" s="84"/>
      <c r="G29" s="102" t="s">
        <v>341</v>
      </c>
      <c r="H29" s="84"/>
      <c r="I29" s="100"/>
      <c r="J29" s="47"/>
    </row>
    <row r="30" spans="2:10" ht="13" x14ac:dyDescent="0.3">
      <c r="B30" s="46"/>
      <c r="C30" s="103" t="s">
        <v>17</v>
      </c>
      <c r="D30" s="100"/>
      <c r="G30" s="103" t="s">
        <v>361</v>
      </c>
      <c r="H30" s="100"/>
      <c r="I30" s="100"/>
      <c r="J30" s="47"/>
    </row>
    <row r="31" spans="2:10" ht="18.75" customHeight="1" thickBot="1" x14ac:dyDescent="0.3">
      <c r="B31" s="82"/>
      <c r="C31" s="83"/>
      <c r="D31" s="83"/>
      <c r="E31" s="83"/>
      <c r="F31" s="83"/>
      <c r="G31" s="84"/>
      <c r="H31" s="84"/>
      <c r="I31" s="84"/>
      <c r="J31" s="85"/>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Company>MiEmpresa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Andrea Santa</dc:creator>
  <cp:lastModifiedBy>Paola Andrea Jimenez Prado</cp:lastModifiedBy>
  <cp:lastPrinted>2024-02-14T18:34:03Z</cp:lastPrinted>
  <dcterms:created xsi:type="dcterms:W3CDTF">2024-01-26T22:34:16Z</dcterms:created>
  <dcterms:modified xsi:type="dcterms:W3CDTF">2024-02-14T18:43:59Z</dcterms:modified>
</cp:coreProperties>
</file>